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aikato 2018\Thesis manuscripts\Chapters for compiling\Updated chapters 30.7.2020\Final thesis\"/>
    </mc:Choice>
  </mc:AlternateContent>
  <bookViews>
    <workbookView xWindow="0" yWindow="0" windowWidth="19410" windowHeight="11670" activeTab="1"/>
  </bookViews>
  <sheets>
    <sheet name="Appendix 1 " sheetId="1" r:id="rId1"/>
    <sheet name="Appendix 2" sheetId="2" r:id="rId2"/>
    <sheet name="Appendix 3" sheetId="3" r:id="rId3"/>
    <sheet name="Appendix 4" sheetId="4" r:id="rId4"/>
  </sheets>
  <calcPr calcId="162913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7" i="3" l="1"/>
  <c r="O47" i="3"/>
  <c r="L42" i="3"/>
  <c r="O46" i="3"/>
  <c r="L46" i="3"/>
  <c r="O45" i="3"/>
  <c r="L45" i="3"/>
  <c r="O44" i="3"/>
  <c r="L44" i="3"/>
  <c r="O43" i="3"/>
  <c r="L43" i="3"/>
  <c r="O42" i="3"/>
  <c r="V37" i="3"/>
  <c r="V36" i="3"/>
  <c r="V38" i="3"/>
  <c r="G37" i="3"/>
  <c r="G36" i="3"/>
  <c r="G38" i="3"/>
  <c r="V33" i="3"/>
  <c r="V32" i="3"/>
  <c r="V34" i="3"/>
  <c r="S33" i="3"/>
  <c r="S32" i="3"/>
  <c r="S34" i="3"/>
  <c r="P33" i="3"/>
  <c r="P32" i="3"/>
  <c r="P34" i="3"/>
  <c r="M33" i="3"/>
  <c r="M32" i="3"/>
  <c r="M34" i="3"/>
  <c r="G33" i="3"/>
  <c r="G32" i="3"/>
  <c r="G34" i="3"/>
  <c r="C33" i="3"/>
  <c r="C32" i="3"/>
  <c r="C34" i="3"/>
  <c r="AA30" i="3"/>
  <c r="Z30" i="3"/>
  <c r="Y30" i="3"/>
  <c r="AA29" i="3"/>
  <c r="Z29" i="3"/>
  <c r="Y29" i="3"/>
  <c r="AA28" i="3"/>
  <c r="Z28" i="3"/>
  <c r="Y28" i="3"/>
  <c r="AA27" i="3"/>
  <c r="Z27" i="3"/>
  <c r="Y27" i="3"/>
  <c r="AA25" i="3"/>
  <c r="Z25" i="3"/>
  <c r="Y25" i="3"/>
  <c r="AA24" i="3"/>
  <c r="Z24" i="3"/>
  <c r="Y24" i="3"/>
  <c r="AA23" i="3"/>
  <c r="Z23" i="3"/>
  <c r="Y23" i="3"/>
  <c r="AA22" i="3"/>
  <c r="Z22" i="3"/>
  <c r="Y22" i="3"/>
  <c r="AA21" i="3"/>
  <c r="Z21" i="3"/>
  <c r="Y21" i="3"/>
  <c r="AA20" i="3"/>
  <c r="Z20" i="3"/>
  <c r="Y20" i="3"/>
  <c r="AA19" i="3"/>
  <c r="Z19" i="3"/>
  <c r="Y19" i="3"/>
  <c r="AA18" i="3"/>
  <c r="Z18" i="3"/>
  <c r="Y18" i="3"/>
  <c r="AA17" i="3"/>
  <c r="Z17" i="3"/>
  <c r="Y17" i="3"/>
  <c r="AA16" i="3"/>
  <c r="Z16" i="3"/>
  <c r="Y16" i="3"/>
  <c r="AA15" i="3"/>
  <c r="Z15" i="3"/>
  <c r="Y15" i="3"/>
  <c r="AA14" i="3"/>
  <c r="Z14" i="3"/>
  <c r="Y14" i="3"/>
  <c r="AA13" i="3"/>
  <c r="Z13" i="3"/>
  <c r="Y13" i="3"/>
  <c r="AA12" i="3"/>
  <c r="Z12" i="3"/>
  <c r="Y12" i="3"/>
  <c r="AA11" i="3"/>
  <c r="Z11" i="3"/>
  <c r="Y11" i="3"/>
  <c r="AA10" i="3"/>
  <c r="Z10" i="3"/>
  <c r="Y10" i="3"/>
  <c r="AA9" i="3"/>
  <c r="Z9" i="3"/>
  <c r="Y9" i="3"/>
  <c r="AA8" i="3"/>
  <c r="Z8" i="3"/>
  <c r="Y8" i="3"/>
  <c r="AA7" i="3"/>
  <c r="Z7" i="3"/>
  <c r="Y7" i="3"/>
  <c r="AA6" i="3"/>
  <c r="Z6" i="3"/>
  <c r="Y6" i="3"/>
  <c r="AA5" i="3"/>
  <c r="Z5" i="3"/>
  <c r="Y5" i="3"/>
</calcChain>
</file>

<file path=xl/sharedStrings.xml><?xml version="1.0" encoding="utf-8"?>
<sst xmlns="http://schemas.openxmlformats.org/spreadsheetml/2006/main" count="3722" uniqueCount="1838">
  <si>
    <t>MINERAL DATA FOR PIRONGIA</t>
  </si>
  <si>
    <t>WHOLE-ROCK MAJOR AND TRACE ELEMENT DATA FOR THE ALEXANDRA VOLCANIC GROUP</t>
  </si>
  <si>
    <t>RADIOGENIC Sr-Nd ISOTOPE DATA FOR PIRONGIA AND KARIOI VOLCANOES</t>
  </si>
  <si>
    <t>RADIOMETRIC Ar-Ar AGE DATES FOR PIRONGIA</t>
  </si>
  <si>
    <t>Sample Name</t>
  </si>
  <si>
    <t>Stage</t>
  </si>
  <si>
    <t>Isotope Group</t>
  </si>
  <si>
    <t>Volc. feature</t>
  </si>
  <si>
    <t>Lithology</t>
  </si>
  <si>
    <t>K2O classification (Le Maitre 1989)</t>
  </si>
  <si>
    <t>Location</t>
  </si>
  <si>
    <t>Notes</t>
  </si>
  <si>
    <t xml:space="preserve">Sc </t>
  </si>
  <si>
    <t>V</t>
  </si>
  <si>
    <t>Cr</t>
  </si>
  <si>
    <t>Co</t>
  </si>
  <si>
    <t xml:space="preserve">Ni </t>
  </si>
  <si>
    <t xml:space="preserve">Cu </t>
  </si>
  <si>
    <t>Zn</t>
  </si>
  <si>
    <t xml:space="preserve">Ga </t>
  </si>
  <si>
    <t xml:space="preserve">Ge </t>
  </si>
  <si>
    <t xml:space="preserve">Rb </t>
  </si>
  <si>
    <t xml:space="preserve">Sr </t>
  </si>
  <si>
    <t xml:space="preserve">Y </t>
  </si>
  <si>
    <t xml:space="preserve">Zr </t>
  </si>
  <si>
    <t>Nb</t>
  </si>
  <si>
    <t xml:space="preserve">Rh </t>
  </si>
  <si>
    <t>Pd</t>
  </si>
  <si>
    <t>Cd</t>
  </si>
  <si>
    <t>Cs</t>
  </si>
  <si>
    <t>Ba</t>
  </si>
  <si>
    <t>La</t>
  </si>
  <si>
    <t>Ce</t>
  </si>
  <si>
    <t xml:space="preserve">Pr </t>
  </si>
  <si>
    <t>Nd</t>
  </si>
  <si>
    <t xml:space="preserve">Sm </t>
  </si>
  <si>
    <t>Eu</t>
  </si>
  <si>
    <t>Gd</t>
  </si>
  <si>
    <t>Tb</t>
  </si>
  <si>
    <t xml:space="preserve">Dy </t>
  </si>
  <si>
    <t>Ho</t>
  </si>
  <si>
    <t>Er</t>
  </si>
  <si>
    <t>Tm</t>
  </si>
  <si>
    <t>Yb</t>
  </si>
  <si>
    <t>Lu</t>
  </si>
  <si>
    <t>Hf</t>
  </si>
  <si>
    <t>Ta</t>
  </si>
  <si>
    <t>Tl</t>
  </si>
  <si>
    <t>Pb206</t>
  </si>
  <si>
    <t>Pb207</t>
  </si>
  <si>
    <t>Pb208</t>
  </si>
  <si>
    <t>Th</t>
  </si>
  <si>
    <t>U</t>
  </si>
  <si>
    <t>P4a</t>
  </si>
  <si>
    <t>Stage 1</t>
  </si>
  <si>
    <t>Boulder</t>
  </si>
  <si>
    <t>Basalt</t>
  </si>
  <si>
    <t>Medium-K</t>
  </si>
  <si>
    <t>Mangakara valley</t>
  </si>
  <si>
    <t>P7</t>
  </si>
  <si>
    <t>P5</t>
  </si>
  <si>
    <t>Trachybasalt</t>
  </si>
  <si>
    <t>High-K</t>
  </si>
  <si>
    <t>PW6</t>
  </si>
  <si>
    <t>Lava</t>
  </si>
  <si>
    <t>Basaltic andesite</t>
  </si>
  <si>
    <t>P West Rd</t>
  </si>
  <si>
    <t>PT6</t>
  </si>
  <si>
    <t>Basaltic trachyandesite</t>
  </si>
  <si>
    <t>Tahuanui</t>
  </si>
  <si>
    <t>PZ3</t>
  </si>
  <si>
    <t>Paewhenua plateau</t>
  </si>
  <si>
    <t>PG4</t>
  </si>
  <si>
    <t>Tireni Peak</t>
  </si>
  <si>
    <t>PV4</t>
  </si>
  <si>
    <t>PG5</t>
  </si>
  <si>
    <t>Dyke</t>
  </si>
  <si>
    <t>PG7</t>
  </si>
  <si>
    <t>Lapilli</t>
  </si>
  <si>
    <t>PK1</t>
  </si>
  <si>
    <t>breccia</t>
  </si>
  <si>
    <t>Pekanui breccia</t>
  </si>
  <si>
    <t>PG10</t>
  </si>
  <si>
    <t>PG3</t>
  </si>
  <si>
    <t>PG9</t>
  </si>
  <si>
    <t>PC1</t>
  </si>
  <si>
    <t>PW1</t>
  </si>
  <si>
    <t>PZ2</t>
  </si>
  <si>
    <t>PT1</t>
  </si>
  <si>
    <t>Breccia</t>
  </si>
  <si>
    <t>Ring plain</t>
  </si>
  <si>
    <t>PV3</t>
  </si>
  <si>
    <t>PT3A</t>
  </si>
  <si>
    <t>PT3B</t>
  </si>
  <si>
    <t>PG6</t>
  </si>
  <si>
    <t>PG2</t>
  </si>
  <si>
    <t>PE1</t>
  </si>
  <si>
    <t>Picrobasalt</t>
  </si>
  <si>
    <t>PW5</t>
  </si>
  <si>
    <t>APF2B</t>
  </si>
  <si>
    <t>PE2</t>
  </si>
  <si>
    <t>PT4</t>
  </si>
  <si>
    <t>PG8</t>
  </si>
  <si>
    <t>P90</t>
  </si>
  <si>
    <t>Kaniwhaniwha valley</t>
  </si>
  <si>
    <t>P82</t>
  </si>
  <si>
    <t>Oparau valley</t>
  </si>
  <si>
    <t>P75</t>
  </si>
  <si>
    <t>P79</t>
  </si>
  <si>
    <t>Boulder Oparau River</t>
  </si>
  <si>
    <t>P37</t>
  </si>
  <si>
    <t>P74</t>
  </si>
  <si>
    <t>Basanite</t>
  </si>
  <si>
    <t>P69</t>
  </si>
  <si>
    <t>P38</t>
  </si>
  <si>
    <t xml:space="preserve">Wharauroa </t>
  </si>
  <si>
    <t>P35</t>
  </si>
  <si>
    <t xml:space="preserve">Stage 1 </t>
  </si>
  <si>
    <t>P73</t>
  </si>
  <si>
    <t>P9</t>
  </si>
  <si>
    <t>Pi2</t>
  </si>
  <si>
    <t>Stage 2</t>
  </si>
  <si>
    <t>Wharauroa</t>
  </si>
  <si>
    <t>Px3</t>
  </si>
  <si>
    <t>Tirohanga</t>
  </si>
  <si>
    <t>P6</t>
  </si>
  <si>
    <t>PD1</t>
  </si>
  <si>
    <t>Dome</t>
  </si>
  <si>
    <t>PA2</t>
  </si>
  <si>
    <t>Ruapane</t>
  </si>
  <si>
    <t>PX5</t>
  </si>
  <si>
    <t>PD4_repeat</t>
  </si>
  <si>
    <t>Trachyandesite</t>
  </si>
  <si>
    <t>PD3_repeat</t>
  </si>
  <si>
    <t>PX5+PA1</t>
  </si>
  <si>
    <t>PS5</t>
  </si>
  <si>
    <t>Mahaukura</t>
  </si>
  <si>
    <t>PS6</t>
  </si>
  <si>
    <t>PS3</t>
  </si>
  <si>
    <t>PS4</t>
  </si>
  <si>
    <t>PS2</t>
  </si>
  <si>
    <t>PS1</t>
  </si>
  <si>
    <t>PQ1</t>
  </si>
  <si>
    <t>PV2</t>
  </si>
  <si>
    <t>PP1</t>
  </si>
  <si>
    <t>PV6</t>
  </si>
  <si>
    <t>PV1</t>
  </si>
  <si>
    <t>PV5</t>
  </si>
  <si>
    <t>PMA-2</t>
  </si>
  <si>
    <t>PMA-5</t>
  </si>
  <si>
    <t>PD2</t>
  </si>
  <si>
    <t>Pi4</t>
  </si>
  <si>
    <t>PX6</t>
  </si>
  <si>
    <t>P2B</t>
  </si>
  <si>
    <t>Andesite</t>
  </si>
  <si>
    <t>P39</t>
  </si>
  <si>
    <t>P43</t>
  </si>
  <si>
    <t>PR1</t>
  </si>
  <si>
    <t>Near Tirohanga</t>
  </si>
  <si>
    <t>P11</t>
  </si>
  <si>
    <t xml:space="preserve">Dyke </t>
  </si>
  <si>
    <t>Ph4</t>
  </si>
  <si>
    <t>Stage 3</t>
  </si>
  <si>
    <t>Hihikiwi</t>
  </si>
  <si>
    <t>Ph5</t>
  </si>
  <si>
    <t>PH2</t>
  </si>
  <si>
    <t>PK6</t>
  </si>
  <si>
    <t>Shoshonite</t>
  </si>
  <si>
    <t>Hikurangi</t>
  </si>
  <si>
    <t>PTW1</t>
  </si>
  <si>
    <t>Tiwarawara</t>
  </si>
  <si>
    <t>PTW3</t>
  </si>
  <si>
    <t>PC2B</t>
  </si>
  <si>
    <t>PW7</t>
  </si>
  <si>
    <t>Omanawa basalt</t>
  </si>
  <si>
    <t>PK4</t>
  </si>
  <si>
    <t>PC5</t>
  </si>
  <si>
    <t>PTW2</t>
  </si>
  <si>
    <t xml:space="preserve">Stage 3 </t>
  </si>
  <si>
    <t>PC3</t>
  </si>
  <si>
    <t>PTW4</t>
  </si>
  <si>
    <t>PK5</t>
  </si>
  <si>
    <t>PK6-C</t>
  </si>
  <si>
    <t>P24</t>
  </si>
  <si>
    <t>P62</t>
  </si>
  <si>
    <t>P18</t>
  </si>
  <si>
    <t>P23</t>
  </si>
  <si>
    <t>P59</t>
  </si>
  <si>
    <t>P14</t>
  </si>
  <si>
    <t>P21A</t>
  </si>
  <si>
    <t>PTW6</t>
  </si>
  <si>
    <t>Stage 4</t>
  </si>
  <si>
    <t>Te Akeohikopiro</t>
  </si>
  <si>
    <t>PE3</t>
  </si>
  <si>
    <t>Mangakiekie breccia</t>
  </si>
  <si>
    <t>PTW5</t>
  </si>
  <si>
    <t>P56</t>
  </si>
  <si>
    <t>Mangaone Stm</t>
  </si>
  <si>
    <t>PW10</t>
  </si>
  <si>
    <t>Stage 5</t>
  </si>
  <si>
    <t>Oparau</t>
  </si>
  <si>
    <t>PW8</t>
  </si>
  <si>
    <t>Oparau breccia</t>
  </si>
  <si>
    <t>PY2</t>
  </si>
  <si>
    <t>*</t>
  </si>
  <si>
    <t>PK2-A</t>
  </si>
  <si>
    <t>PPO1</t>
  </si>
  <si>
    <t>PPO2-A</t>
  </si>
  <si>
    <t>PK2-B</t>
  </si>
  <si>
    <t>PAD3-A</t>
  </si>
  <si>
    <t>PAD3-B</t>
  </si>
  <si>
    <t>PAD-1</t>
  </si>
  <si>
    <t>PAD-3C</t>
  </si>
  <si>
    <t>PK3-A</t>
  </si>
  <si>
    <t>PK3-B</t>
  </si>
  <si>
    <t>Diorite</t>
  </si>
  <si>
    <t>PR2</t>
  </si>
  <si>
    <t>Stage 6</t>
  </si>
  <si>
    <t>Summit</t>
  </si>
  <si>
    <t>PR3</t>
  </si>
  <si>
    <t>PN1</t>
  </si>
  <si>
    <t>The Cone</t>
  </si>
  <si>
    <t>PJ2</t>
  </si>
  <si>
    <t>PN4</t>
  </si>
  <si>
    <t>PKH1</t>
  </si>
  <si>
    <t>Pukehoua</t>
  </si>
  <si>
    <t>PSZ1</t>
  </si>
  <si>
    <t>PN3</t>
  </si>
  <si>
    <t>PF6</t>
  </si>
  <si>
    <t>PN2</t>
  </si>
  <si>
    <t>PSZ2</t>
  </si>
  <si>
    <t>PN5</t>
  </si>
  <si>
    <t>PPK4</t>
  </si>
  <si>
    <t>PPK2</t>
  </si>
  <si>
    <t>PF5</t>
  </si>
  <si>
    <t>ALTERED</t>
  </si>
  <si>
    <t>PKH2</t>
  </si>
  <si>
    <t>PPK1</t>
  </si>
  <si>
    <t>PPK3</t>
  </si>
  <si>
    <t>PKH3</t>
  </si>
  <si>
    <t>PSZ4</t>
  </si>
  <si>
    <t>PT7</t>
  </si>
  <si>
    <t>PT8</t>
  </si>
  <si>
    <t>PJ5</t>
  </si>
  <si>
    <t>PJ1</t>
  </si>
  <si>
    <t>PJ3</t>
  </si>
  <si>
    <t>PJ4</t>
  </si>
  <si>
    <t>PR4</t>
  </si>
  <si>
    <t>PR5</t>
  </si>
  <si>
    <t>P33</t>
  </si>
  <si>
    <t>P30</t>
  </si>
  <si>
    <t>P47</t>
  </si>
  <si>
    <t>P31</t>
  </si>
  <si>
    <t>P77</t>
  </si>
  <si>
    <t xml:space="preserve">Stage 6 </t>
  </si>
  <si>
    <t>NIK-1</t>
  </si>
  <si>
    <t>Te Toto</t>
  </si>
  <si>
    <t>NIK-2</t>
  </si>
  <si>
    <t>NIK-3</t>
  </si>
  <si>
    <t>NIK-5</t>
  </si>
  <si>
    <t>NIK-7</t>
  </si>
  <si>
    <t>NIK-8</t>
  </si>
  <si>
    <t>Whaanga</t>
  </si>
  <si>
    <t>NIK-9</t>
  </si>
  <si>
    <t>NIK-10</t>
  </si>
  <si>
    <t>NIK-14</t>
  </si>
  <si>
    <t>NIK-15</t>
  </si>
  <si>
    <t>NIK-16</t>
  </si>
  <si>
    <t>NIK-18</t>
  </si>
  <si>
    <t>NIK-19A</t>
  </si>
  <si>
    <t>Okete</t>
  </si>
  <si>
    <t>NIK-19B</t>
  </si>
  <si>
    <t>NIK-20</t>
  </si>
  <si>
    <t>NIK-21</t>
  </si>
  <si>
    <t>NIK-22</t>
  </si>
  <si>
    <t>NIK-23</t>
  </si>
  <si>
    <t>NIK-24</t>
  </si>
  <si>
    <t>NIK-25</t>
  </si>
  <si>
    <t>NIK-26</t>
  </si>
  <si>
    <t>NIK-27</t>
  </si>
  <si>
    <t>NIK-28</t>
  </si>
  <si>
    <t>NIK-29</t>
  </si>
  <si>
    <t>Wairake</t>
  </si>
  <si>
    <t>NIK-31</t>
  </si>
  <si>
    <t>NIK-32</t>
  </si>
  <si>
    <t>NIK-35</t>
  </si>
  <si>
    <t>NIK-30</t>
  </si>
  <si>
    <t>NIK-36</t>
  </si>
  <si>
    <t>NIK-37</t>
  </si>
  <si>
    <t>NIK-38</t>
  </si>
  <si>
    <t>NIK-39</t>
  </si>
  <si>
    <t>NIK-40</t>
  </si>
  <si>
    <t>NIK-41</t>
  </si>
  <si>
    <t>NIK-42</t>
  </si>
  <si>
    <t>NIK-43</t>
  </si>
  <si>
    <t>NIK-44</t>
  </si>
  <si>
    <t>NIK-45</t>
  </si>
  <si>
    <t>NIK-46</t>
  </si>
  <si>
    <t>NIK-47</t>
  </si>
  <si>
    <t>NIK-48</t>
  </si>
  <si>
    <t>NIK-49</t>
  </si>
  <si>
    <t>NIK-50</t>
  </si>
  <si>
    <t>NIK-51</t>
  </si>
  <si>
    <t>NIK-52</t>
  </si>
  <si>
    <t>NIK-53</t>
  </si>
  <si>
    <t>NIK-54</t>
  </si>
  <si>
    <t>NIK-55</t>
  </si>
  <si>
    <t>NIK-56</t>
  </si>
  <si>
    <t>NIK-57</t>
  </si>
  <si>
    <t>NIK-58</t>
  </si>
  <si>
    <t>NIK-62</t>
  </si>
  <si>
    <t>NIK-63</t>
  </si>
  <si>
    <t>NIK-64</t>
  </si>
  <si>
    <t>NIK-65</t>
  </si>
  <si>
    <t>NIK-66</t>
  </si>
  <si>
    <t>NIK-67</t>
  </si>
  <si>
    <t>NIK-68</t>
  </si>
  <si>
    <t>NIK-69</t>
  </si>
  <si>
    <t>NIK-70</t>
  </si>
  <si>
    <t>NIK-71</t>
  </si>
  <si>
    <t>NIK-72</t>
  </si>
  <si>
    <t>NIK-73</t>
  </si>
  <si>
    <t>NIK-74</t>
  </si>
  <si>
    <t>NIK-75</t>
  </si>
  <si>
    <t>NIK-77</t>
  </si>
  <si>
    <t>NIK-78</t>
  </si>
  <si>
    <t>NIK-79</t>
  </si>
  <si>
    <t>NIK-80</t>
  </si>
  <si>
    <t>NIK-81</t>
  </si>
  <si>
    <t>NIK-82</t>
  </si>
  <si>
    <t>NIK-83</t>
  </si>
  <si>
    <t>NIK-162</t>
  </si>
  <si>
    <t>NIK-133</t>
  </si>
  <si>
    <t>NIK-232</t>
  </si>
  <si>
    <t>NIK-337</t>
  </si>
  <si>
    <t>TK55c</t>
  </si>
  <si>
    <t>Te Kawa</t>
  </si>
  <si>
    <t>basalt</t>
  </si>
  <si>
    <t>TK5d</t>
  </si>
  <si>
    <t>TKS1</t>
  </si>
  <si>
    <t>T3</t>
  </si>
  <si>
    <t>T4B</t>
  </si>
  <si>
    <t>KP1</t>
  </si>
  <si>
    <t>Kakepuku</t>
  </si>
  <si>
    <t>KP2</t>
  </si>
  <si>
    <t>KP3</t>
  </si>
  <si>
    <t>U15 (aka T15)</t>
  </si>
  <si>
    <t>U13 (aka T13)</t>
  </si>
  <si>
    <t>U16 (aka T16)</t>
  </si>
  <si>
    <t>T11</t>
  </si>
  <si>
    <t>T5A</t>
  </si>
  <si>
    <t>T10</t>
  </si>
  <si>
    <t>W17046 (K121)</t>
  </si>
  <si>
    <t>105C</t>
  </si>
  <si>
    <t>Whataipu</t>
  </si>
  <si>
    <t>104B</t>
  </si>
  <si>
    <t>basanite</t>
  </si>
  <si>
    <t>Pauaeke</t>
  </si>
  <si>
    <t>P49</t>
  </si>
  <si>
    <t>Karamu Quarry</t>
  </si>
  <si>
    <t>113B</t>
  </si>
  <si>
    <t>Te Akau Wharf Rd</t>
  </si>
  <si>
    <t>T6A</t>
  </si>
  <si>
    <t>K60</t>
  </si>
  <si>
    <t>alkali olivine basalts</t>
  </si>
  <si>
    <t>K11</t>
  </si>
  <si>
    <t>Te Toto Gorge</t>
  </si>
  <si>
    <t>K96</t>
  </si>
  <si>
    <t>K85</t>
  </si>
  <si>
    <t>olivine tholeiite</t>
  </si>
  <si>
    <t>hawaiite</t>
  </si>
  <si>
    <t>Ngahape</t>
  </si>
  <si>
    <t>Maungatawhiri</t>
  </si>
  <si>
    <t>Koponui</t>
  </si>
  <si>
    <t>B6Host</t>
  </si>
  <si>
    <t>K3Host</t>
  </si>
  <si>
    <t>Kirikiripu</t>
  </si>
  <si>
    <t>T30Host</t>
  </si>
  <si>
    <t>87Sr/86Sr</t>
  </si>
  <si>
    <t>143Nd/144Nd</t>
  </si>
  <si>
    <t xml:space="preserve">   CaO   </t>
  </si>
  <si>
    <t xml:space="preserve">   TiO2  </t>
  </si>
  <si>
    <t xml:space="preserve">   Na2O  </t>
  </si>
  <si>
    <t xml:space="preserve">   MgO   </t>
  </si>
  <si>
    <t xml:space="preserve">   SiO2  </t>
  </si>
  <si>
    <t xml:space="preserve">   Al2O3 </t>
  </si>
  <si>
    <t xml:space="preserve">   FeO   </t>
  </si>
  <si>
    <t xml:space="preserve">   K2O   </t>
  </si>
  <si>
    <t xml:space="preserve">   MnO   </t>
  </si>
  <si>
    <t xml:space="preserve">   Cr2O3 </t>
  </si>
  <si>
    <t xml:space="preserve">  Total  </t>
  </si>
  <si>
    <t xml:space="preserve">Kak-01 </t>
  </si>
  <si>
    <t xml:space="preserve">Kak-02 </t>
  </si>
  <si>
    <t xml:space="preserve">Px6-CPX01-01 </t>
  </si>
  <si>
    <t xml:space="preserve">Px6-CPX01-02 </t>
  </si>
  <si>
    <t xml:space="preserve">Px6-CPX01-03 </t>
  </si>
  <si>
    <t xml:space="preserve">Px6-CPX02-01 </t>
  </si>
  <si>
    <t xml:space="preserve">Px6-CPX02-02 </t>
  </si>
  <si>
    <t xml:space="preserve">Px6-CPX03-01 </t>
  </si>
  <si>
    <t xml:space="preserve">Px6-CPX03-02 </t>
  </si>
  <si>
    <t xml:space="preserve">Px6-CPX04-01 </t>
  </si>
  <si>
    <t xml:space="preserve">Px6-CPX04-02 </t>
  </si>
  <si>
    <t xml:space="preserve">Px6-CPX05-01 </t>
  </si>
  <si>
    <t xml:space="preserve">Px6-CPX05-02 </t>
  </si>
  <si>
    <t xml:space="preserve">Px6-CPX06-01 </t>
  </si>
  <si>
    <t xml:space="preserve">Px6-CPX07-01 </t>
  </si>
  <si>
    <t xml:space="preserve">Px6-CPX08-01 </t>
  </si>
  <si>
    <t xml:space="preserve">Px6-CPX08-02 </t>
  </si>
  <si>
    <t xml:space="preserve">Px6-CPX09-01 </t>
  </si>
  <si>
    <t xml:space="preserve">Px6-CPX10-01 </t>
  </si>
  <si>
    <t xml:space="preserve">Px6-CPX11-01 </t>
  </si>
  <si>
    <t xml:space="preserve">Px6-CPX12-01 </t>
  </si>
  <si>
    <t xml:space="preserve">Px6-CPX12-02 </t>
  </si>
  <si>
    <t xml:space="preserve">Px6-CPX12-03 </t>
  </si>
  <si>
    <t xml:space="preserve">Px6-CPX13-01 </t>
  </si>
  <si>
    <t xml:space="preserve">Px6-CPX13-02 </t>
  </si>
  <si>
    <t xml:space="preserve">Px6-CPX14-01 </t>
  </si>
  <si>
    <t xml:space="preserve">Px6-CPX14-02 </t>
  </si>
  <si>
    <t xml:space="preserve">Px6-CPX15-01 </t>
  </si>
  <si>
    <t xml:space="preserve">Px6-CPX15-02 </t>
  </si>
  <si>
    <t xml:space="preserve">Px6-CPX15-03 </t>
  </si>
  <si>
    <t xml:space="preserve">Kak-1 </t>
  </si>
  <si>
    <t xml:space="preserve">Kak-2 </t>
  </si>
  <si>
    <t xml:space="preserve">Px6-CPX16-01 </t>
  </si>
  <si>
    <t xml:space="preserve">Px6-CPX16-02 </t>
  </si>
  <si>
    <t xml:space="preserve">Px6-CPX17-01 </t>
  </si>
  <si>
    <t xml:space="preserve">Px6-CPX18-01 </t>
  </si>
  <si>
    <t xml:space="preserve">Px6-CPX18-02 </t>
  </si>
  <si>
    <t xml:space="preserve">Px6-CPX18-03 </t>
  </si>
  <si>
    <t xml:space="preserve">Px6-CPX18-04 </t>
  </si>
  <si>
    <t xml:space="preserve">Px6-CPX19-01 </t>
  </si>
  <si>
    <t xml:space="preserve">Px6-CPX20-01 </t>
  </si>
  <si>
    <t xml:space="preserve">Px6-CPX20-02 </t>
  </si>
  <si>
    <t xml:space="preserve">Px6-CPX20-03 </t>
  </si>
  <si>
    <t xml:space="preserve">Px6-CPX21-01 </t>
  </si>
  <si>
    <t xml:space="preserve">Px6-CPX23-01 </t>
  </si>
  <si>
    <t xml:space="preserve">Px6-CPX23-02 </t>
  </si>
  <si>
    <t xml:space="preserve">Px6-CPX23-03 </t>
  </si>
  <si>
    <t xml:space="preserve">PR6-CPX06-03 </t>
  </si>
  <si>
    <t xml:space="preserve">PR6-CPX07-01 </t>
  </si>
  <si>
    <t xml:space="preserve">PR6-CPX07-02 </t>
  </si>
  <si>
    <t xml:space="preserve">PR6-CPX08-01 </t>
  </si>
  <si>
    <t xml:space="preserve">PR6-CPX08-02 </t>
  </si>
  <si>
    <t xml:space="preserve">PR6-CPX08-03 </t>
  </si>
  <si>
    <t xml:space="preserve">PR6-CPX09-01 </t>
  </si>
  <si>
    <t xml:space="preserve">PR6-CPX10-01 </t>
  </si>
  <si>
    <t xml:space="preserve">PR6-CPX10-02 </t>
  </si>
  <si>
    <t xml:space="preserve">PR6-CPX11-01 </t>
  </si>
  <si>
    <t xml:space="preserve">PR6-CPX12-01 </t>
  </si>
  <si>
    <t xml:space="preserve">PR6-CPX12-02 </t>
  </si>
  <si>
    <t xml:space="preserve">PR6-CPX14-01 </t>
  </si>
  <si>
    <t xml:space="preserve">PR6-CPX14-02 </t>
  </si>
  <si>
    <t xml:space="preserve">PR6-CPX14-03 </t>
  </si>
  <si>
    <t xml:space="preserve">PR6-CPX15-01 </t>
  </si>
  <si>
    <t xml:space="preserve">PR6-CPX15-02 </t>
  </si>
  <si>
    <t xml:space="preserve">PR6-CPX15-03 </t>
  </si>
  <si>
    <t xml:space="preserve">PR6-CPX16-01 </t>
  </si>
  <si>
    <t xml:space="preserve">PR6-CPX16-02 </t>
  </si>
  <si>
    <t xml:space="preserve">PR6-CPX16-03 </t>
  </si>
  <si>
    <t xml:space="preserve">PR6-CPX27-01 </t>
  </si>
  <si>
    <t xml:space="preserve">PR6-CPX36-01 </t>
  </si>
  <si>
    <t xml:space="preserve">PR6-CPX36-02 </t>
  </si>
  <si>
    <t xml:space="preserve">PR6-CPX36-03 </t>
  </si>
  <si>
    <t xml:space="preserve">PR6-CPX37-01 </t>
  </si>
  <si>
    <t xml:space="preserve">PR6-CPX37-02 </t>
  </si>
  <si>
    <t xml:space="preserve">PR6-CPX39-01 </t>
  </si>
  <si>
    <t xml:space="preserve">PR6-CPX39-02 </t>
  </si>
  <si>
    <t xml:space="preserve">PR6-CPX39-03 </t>
  </si>
  <si>
    <t xml:space="preserve">PR6-CPX39-04 </t>
  </si>
  <si>
    <t xml:space="preserve">PR6-CPX39-05 </t>
  </si>
  <si>
    <t xml:space="preserve">PR6-CPX41-01 </t>
  </si>
  <si>
    <t xml:space="preserve">PR6-CPX41-02 </t>
  </si>
  <si>
    <t xml:space="preserve">PR3-CPX01-01 </t>
  </si>
  <si>
    <t xml:space="preserve">PR3-CPX01-02 </t>
  </si>
  <si>
    <t xml:space="preserve">PR3-CPX01-03 </t>
  </si>
  <si>
    <t xml:space="preserve">PR3-CPX11-01 </t>
  </si>
  <si>
    <t xml:space="preserve">PR3-CPX11-02 </t>
  </si>
  <si>
    <t xml:space="preserve">PR3-CPX11-03 </t>
  </si>
  <si>
    <t xml:space="preserve">PR3-CPX11-04 </t>
  </si>
  <si>
    <t xml:space="preserve">PR3-CPX11-05 </t>
  </si>
  <si>
    <t xml:space="preserve">PR3-CPX13-01 </t>
  </si>
  <si>
    <t xml:space="preserve">PR3-CPX13-02 </t>
  </si>
  <si>
    <t xml:space="preserve">PR3-CPX21-01 </t>
  </si>
  <si>
    <t xml:space="preserve">PR3-CPX21-02 </t>
  </si>
  <si>
    <t xml:space="preserve">PR3-CPX22-01 </t>
  </si>
  <si>
    <t xml:space="preserve">PR3-CPX22-02 </t>
  </si>
  <si>
    <t xml:space="preserve">PR3-CPX27-01 </t>
  </si>
  <si>
    <t xml:space="preserve">PR3-CPX33-01 </t>
  </si>
  <si>
    <t xml:space="preserve">PR3-CPX33-02 </t>
  </si>
  <si>
    <t xml:space="preserve">PR3-CPX39-01 </t>
  </si>
  <si>
    <t xml:space="preserve">PR3-CPX39-02 </t>
  </si>
  <si>
    <t xml:space="preserve">PR3-CPX50-01 </t>
  </si>
  <si>
    <t xml:space="preserve">PR3-CPX50-02 </t>
  </si>
  <si>
    <t xml:space="preserve">PR3-CPX50-03 </t>
  </si>
  <si>
    <t xml:space="preserve">PR3-CPX50-04 </t>
  </si>
  <si>
    <t xml:space="preserve">PR3-CPX54-01 </t>
  </si>
  <si>
    <t xml:space="preserve">PR3-CPX54-02 </t>
  </si>
  <si>
    <t xml:space="preserve">PG5-Cpx02-01 </t>
  </si>
  <si>
    <t xml:space="preserve">PG5-Cpx02-02 </t>
  </si>
  <si>
    <t xml:space="preserve">PG5-Cpx04-01 </t>
  </si>
  <si>
    <t xml:space="preserve">PG5-Cpx04-02 </t>
  </si>
  <si>
    <t xml:space="preserve">PG5-Cpx015-01 </t>
  </si>
  <si>
    <t xml:space="preserve">PG5-Cpx015-02 </t>
  </si>
  <si>
    <t xml:space="preserve">PS5-Cpx02-03 </t>
  </si>
  <si>
    <t xml:space="preserve">PS5-Cpx20-01 </t>
  </si>
  <si>
    <t xml:space="preserve">PS5-Cpx20-02 </t>
  </si>
  <si>
    <t xml:space="preserve">PS5-Cpx20-03 </t>
  </si>
  <si>
    <t xml:space="preserve">PS5-Cpx20-04 </t>
  </si>
  <si>
    <t xml:space="preserve">PG4-CPX01-01 </t>
  </si>
  <si>
    <t xml:space="preserve">PG4-CPX01-02 </t>
  </si>
  <si>
    <t xml:space="preserve">PG4-CPX02-01 </t>
  </si>
  <si>
    <t xml:space="preserve">PG4-CPX02-02 </t>
  </si>
  <si>
    <t xml:space="preserve">PG4-CPX02-03 </t>
  </si>
  <si>
    <t xml:space="preserve">PG4-CPX21-01 </t>
  </si>
  <si>
    <t xml:space="preserve">PG4-CPX21-02 </t>
  </si>
  <si>
    <t xml:space="preserve">PG4-CPX21-03 </t>
  </si>
  <si>
    <t xml:space="preserve">PG4-CPX21-04 </t>
  </si>
  <si>
    <t xml:space="preserve">PG4-CPX21-05 </t>
  </si>
  <si>
    <t xml:space="preserve">PG4-CPX21-06 </t>
  </si>
  <si>
    <t xml:space="preserve">PG4-CPX21-07 </t>
  </si>
  <si>
    <t xml:space="preserve">PG4-CPX21-08 </t>
  </si>
  <si>
    <t xml:space="preserve">PG4-CPX21-09 </t>
  </si>
  <si>
    <t xml:space="preserve">PG4-CPX21-10 </t>
  </si>
  <si>
    <t xml:space="preserve">PG4-CPX23-01 </t>
  </si>
  <si>
    <t xml:space="preserve">PG4-CPX27-01 </t>
  </si>
  <si>
    <t xml:space="preserve">PG4-CPX27-02 </t>
  </si>
  <si>
    <t xml:space="preserve">PG4-CPX27-03 </t>
  </si>
  <si>
    <t xml:space="preserve">PG4-CPX27-04 </t>
  </si>
  <si>
    <t xml:space="preserve">PG4-CPX27-05 </t>
  </si>
  <si>
    <t xml:space="preserve">PG4-CPX27-06 </t>
  </si>
  <si>
    <t xml:space="preserve">PG4-CPX27-07 </t>
  </si>
  <si>
    <t xml:space="preserve">PG4-CPX28-01 </t>
  </si>
  <si>
    <t xml:space="preserve">PG4-CPX28-02 </t>
  </si>
  <si>
    <t xml:space="preserve">PG4-CPX29-01 </t>
  </si>
  <si>
    <t xml:space="preserve">PG4-CPX29-02 </t>
  </si>
  <si>
    <t xml:space="preserve">PG4-CPX29-03 </t>
  </si>
  <si>
    <t xml:space="preserve">PG4-CPX29-04 </t>
  </si>
  <si>
    <t xml:space="preserve">PG4-CPX30-01 </t>
  </si>
  <si>
    <t xml:space="preserve">PG4-CPX30-02 </t>
  </si>
  <si>
    <t xml:space="preserve">PG4-CPX30-03 </t>
  </si>
  <si>
    <t xml:space="preserve">PG4-CPX30-04 </t>
  </si>
  <si>
    <t xml:space="preserve">PG4-CPX30-05 </t>
  </si>
  <si>
    <t xml:space="preserve">kak-01 </t>
  </si>
  <si>
    <t xml:space="preserve">kak-02 </t>
  </si>
  <si>
    <t xml:space="preserve">PS2-CPX01-01 </t>
  </si>
  <si>
    <t xml:space="preserve">PS2-CPX01-02 </t>
  </si>
  <si>
    <t xml:space="preserve">PS2-CPX01-03 </t>
  </si>
  <si>
    <t xml:space="preserve">PS2-CPX01-04 </t>
  </si>
  <si>
    <t xml:space="preserve">PS2-CPX01-05 </t>
  </si>
  <si>
    <t xml:space="preserve">PS2-CPX02-01 </t>
  </si>
  <si>
    <t xml:space="preserve">PS2-CPX13-01 </t>
  </si>
  <si>
    <t xml:space="preserve">PS2-CPX12-01 </t>
  </si>
  <si>
    <t xml:space="preserve">PS2-CPX13-02 </t>
  </si>
  <si>
    <t xml:space="preserve">PS2-CPX14-01 </t>
  </si>
  <si>
    <t xml:space="preserve">PS2-CPX17-01 </t>
  </si>
  <si>
    <t xml:space="preserve">PS2-CPX17-02 </t>
  </si>
  <si>
    <t xml:space="preserve">PS2-CPX09-04 </t>
  </si>
  <si>
    <t xml:space="preserve">PS2-CPX17-04 </t>
  </si>
  <si>
    <t xml:space="preserve">PS2-CPX11-01 </t>
  </si>
  <si>
    <t xml:space="preserve">PS2-CPX18-01 </t>
  </si>
  <si>
    <t xml:space="preserve">PS2-CPX18-02 </t>
  </si>
  <si>
    <t xml:space="preserve">PZ4-CPX01-01 </t>
  </si>
  <si>
    <t xml:space="preserve">PZ4-CPX01-02 </t>
  </si>
  <si>
    <t xml:space="preserve">PZ4-CPX01-03 </t>
  </si>
  <si>
    <t xml:space="preserve">PZ4-CPX01-04 </t>
  </si>
  <si>
    <t xml:space="preserve">PZ4-CPX01-05 </t>
  </si>
  <si>
    <t xml:space="preserve">PZ4-CPX01-06 </t>
  </si>
  <si>
    <t xml:space="preserve">PZ4-CPX02-01 </t>
  </si>
  <si>
    <t xml:space="preserve">PZ4-CPX02-02 </t>
  </si>
  <si>
    <t xml:space="preserve">PZ4-CPX02-03 </t>
  </si>
  <si>
    <t xml:space="preserve">PZ4-CPX02-04 </t>
  </si>
  <si>
    <t xml:space="preserve">PZ4-CPX02-05 </t>
  </si>
  <si>
    <t xml:space="preserve">PZ4-CPX02-06 </t>
  </si>
  <si>
    <t xml:space="preserve">PZ4-CPX03-01 Line 001 </t>
  </si>
  <si>
    <t xml:space="preserve">PZ4-CPX03-01 Line 002 </t>
  </si>
  <si>
    <t xml:space="preserve">PZ4-CPX03-01 Line 003 </t>
  </si>
  <si>
    <t xml:space="preserve">PZ4-CPX03-01 Line 004 </t>
  </si>
  <si>
    <t xml:space="preserve">PZ4-CPX03-01 Line 005 </t>
  </si>
  <si>
    <t xml:space="preserve">PZ4-CPX03-01 Line 006 </t>
  </si>
  <si>
    <t xml:space="preserve">PZ4-CPX03-01 Line 007 </t>
  </si>
  <si>
    <t xml:space="preserve">PZ4-CPX03-01 Line 008 </t>
  </si>
  <si>
    <t xml:space="preserve">PZ4-CPX03-01 Line 009 </t>
  </si>
  <si>
    <t xml:space="preserve">PZ4-CPX03-01 Line 010 </t>
  </si>
  <si>
    <t xml:space="preserve">PZ4-CPX03-01 Line 011 </t>
  </si>
  <si>
    <t xml:space="preserve">PZ4-CPX03-01 Line 012 </t>
  </si>
  <si>
    <t xml:space="preserve">PZ4-CPX03-01 Line 013 </t>
  </si>
  <si>
    <t xml:space="preserve">PZ4-CPX03-01 Line 014 </t>
  </si>
  <si>
    <t xml:space="preserve">PZ4-CPX03-01 Line 015 </t>
  </si>
  <si>
    <t xml:space="preserve">PZ4-CPX03-01 Line 016 </t>
  </si>
  <si>
    <t xml:space="preserve">PZ4-CPX03-01 Line 017 </t>
  </si>
  <si>
    <t xml:space="preserve">PZ4-CPX03-01 Line 018 </t>
  </si>
  <si>
    <t xml:space="preserve">PZ4-CPX05-01 Line 001 Line 001 </t>
  </si>
  <si>
    <t xml:space="preserve">PZ4-CPX05-01 Line 001 Line 002 </t>
  </si>
  <si>
    <t xml:space="preserve">PZ4-CPX05-01 Line 001 Line 003 </t>
  </si>
  <si>
    <t xml:space="preserve">PZ4-CPX05-01 Line 001 Line 004 </t>
  </si>
  <si>
    <t xml:space="preserve">PZ4-CPX05-01 Line 001 Line 005 </t>
  </si>
  <si>
    <t xml:space="preserve">PZ4-CPX05-01 Line 001 Line 006 </t>
  </si>
  <si>
    <t xml:space="preserve">PZ4-CPX05-01 Line 001 Line 007 </t>
  </si>
  <si>
    <t xml:space="preserve">PZ4-CPX05-01 Line 001 Line 008 </t>
  </si>
  <si>
    <t xml:space="preserve">PZ4-CPX05-01 Line 001 Line 009 </t>
  </si>
  <si>
    <t xml:space="preserve">PZ4-CPX05-01 Line 001 Line 010 </t>
  </si>
  <si>
    <t xml:space="preserve">PZ4-CPX05-01 Line 001 Line 011 </t>
  </si>
  <si>
    <t xml:space="preserve">PZ4-CPX05-01 Line 001 Line 012 </t>
  </si>
  <si>
    <t xml:space="preserve">PZ4-CPX05-01 Line 001 Line 013 </t>
  </si>
  <si>
    <t xml:space="preserve">PZ4-CPX05-01 Line 001 Line 014 </t>
  </si>
  <si>
    <t xml:space="preserve">PZ4-CPX05-01 Line 001 Line 015 </t>
  </si>
  <si>
    <t xml:space="preserve">PZ4-CPX05-01 Line 001 Line 016 </t>
  </si>
  <si>
    <t xml:space="preserve">PZ4-CPX05-01 Line 001 Line 017 </t>
  </si>
  <si>
    <t xml:space="preserve">PZ4-CPX05-01 Line 001 Line 018 </t>
  </si>
  <si>
    <t xml:space="preserve">PZ4-CPX05-01 Line 001 Line 019 </t>
  </si>
  <si>
    <t xml:space="preserve">PZ4-CPX05-01 Line 001 Line 020 </t>
  </si>
  <si>
    <t xml:space="preserve">PZ4-CPX05-01 Line 001 Line 021 </t>
  </si>
  <si>
    <t xml:space="preserve">PZ4-CPX05-01 Line 001 Line 022 </t>
  </si>
  <si>
    <t xml:space="preserve">PZ4-CPX05-01 Line 001 Line 023 </t>
  </si>
  <si>
    <t xml:space="preserve">PZ4-CPX05-01 Line 001 Line 024 </t>
  </si>
  <si>
    <t xml:space="preserve">PZ4-CPX05-01 Line 001 Line 025 </t>
  </si>
  <si>
    <t xml:space="preserve">PZ4-CPX05-01 Line 001 Line 026 </t>
  </si>
  <si>
    <t xml:space="preserve">PZ4-CPX05-01 Line 001 Line 027 </t>
  </si>
  <si>
    <t xml:space="preserve">PZ4-CPX05-01 Line 001 Line 028 </t>
  </si>
  <si>
    <t xml:space="preserve">PZ4-CPX05-01 Line 001 Line 029 </t>
  </si>
  <si>
    <t xml:space="preserve">PZ4-CPX05-01 Line 001 Line 030 </t>
  </si>
  <si>
    <t xml:space="preserve">PZ4-CPX05-01 Line 001 Line 031 </t>
  </si>
  <si>
    <t xml:space="preserve">PZ4-CPX05-01 Line 001 Line 032 </t>
  </si>
  <si>
    <t xml:space="preserve">PZ4-CPX05-01 Line 001 Line 033 </t>
  </si>
  <si>
    <t xml:space="preserve">PZ4-CPX05-01 Line 001 Line 034 </t>
  </si>
  <si>
    <t xml:space="preserve">PZ4-CPX05-01 Line 001 Line 035 </t>
  </si>
  <si>
    <t xml:space="preserve">PZ4-CPX06-01 </t>
  </si>
  <si>
    <t xml:space="preserve">PZ4-CPX06-02 </t>
  </si>
  <si>
    <t xml:space="preserve">PZ4-CPX06-03 </t>
  </si>
  <si>
    <t xml:space="preserve">PZ4-CPX07-01 </t>
  </si>
  <si>
    <t xml:space="preserve">PZ4-CPX07-02 </t>
  </si>
  <si>
    <t xml:space="preserve">PZ4-CPX07-03 </t>
  </si>
  <si>
    <t xml:space="preserve">PZ4-CPX08-01 </t>
  </si>
  <si>
    <t xml:space="preserve">PZ4-CPX08-02 </t>
  </si>
  <si>
    <t xml:space="preserve">PZ4-CPX08-03 </t>
  </si>
  <si>
    <t xml:space="preserve">PZ4-CPX08-04 </t>
  </si>
  <si>
    <t xml:space="preserve">PZ4-CPX09-01 </t>
  </si>
  <si>
    <t xml:space="preserve">PZ4-CPX09-02 </t>
  </si>
  <si>
    <t xml:space="preserve">PZ4-CPX09-03 </t>
  </si>
  <si>
    <t xml:space="preserve">PZ4-CPX09-04 </t>
  </si>
  <si>
    <t xml:space="preserve">PZ4-CPX10-01 </t>
  </si>
  <si>
    <t xml:space="preserve">PZ4-CPX10-02 </t>
  </si>
  <si>
    <t xml:space="preserve">PZ4-CPX10-03 </t>
  </si>
  <si>
    <t xml:space="preserve">PZ4-CPX10-04 </t>
  </si>
  <si>
    <t xml:space="preserve">PZ4-CPX11-01 </t>
  </si>
  <si>
    <t xml:space="preserve">PZ4-CPX12-01 </t>
  </si>
  <si>
    <t xml:space="preserve">PZ4-CPX12-02 </t>
  </si>
  <si>
    <t xml:space="preserve">PZ4-CPX12-03 </t>
  </si>
  <si>
    <t xml:space="preserve">PZ4-CPX15-01 Line 001 </t>
  </si>
  <si>
    <t xml:space="preserve">PZ4-CPX15-01 Line 002 </t>
  </si>
  <si>
    <t xml:space="preserve">PZ4-CPX15-01 Line 003 </t>
  </si>
  <si>
    <t xml:space="preserve">PZ4-CPX15-01 Line 004 </t>
  </si>
  <si>
    <t xml:space="preserve">PZ4-CPX15-01 Line 005 </t>
  </si>
  <si>
    <t xml:space="preserve">PZ4-CPX15-01 Line 006 </t>
  </si>
  <si>
    <t xml:space="preserve">PZ4-CPX15-01 Line 007 </t>
  </si>
  <si>
    <t xml:space="preserve">PZ4-CPX15-01 Line 008 </t>
  </si>
  <si>
    <t xml:space="preserve">PZ4-CPX15-01 Line 009 </t>
  </si>
  <si>
    <t xml:space="preserve">PZ4-CPX15-01 Line 010 </t>
  </si>
  <si>
    <t xml:space="preserve">PZ4-CPX15-01 Line 011 </t>
  </si>
  <si>
    <t xml:space="preserve">PZ4-CPX15-01 Line 012 </t>
  </si>
  <si>
    <t xml:space="preserve">PZ4-CPX15-01 Line 013 </t>
  </si>
  <si>
    <t xml:space="preserve">PZ4-CPX16-01 </t>
  </si>
  <si>
    <t xml:space="preserve">PZ4-CPX16-02 </t>
  </si>
  <si>
    <t xml:space="preserve">PZ4-CPX16-03 </t>
  </si>
  <si>
    <t xml:space="preserve">PZ4-CPX17-01 </t>
  </si>
  <si>
    <t xml:space="preserve">PZ4-CPX17-02 </t>
  </si>
  <si>
    <t xml:space="preserve">PZ4-CPX17-03 </t>
  </si>
  <si>
    <t xml:space="preserve">PZ4-CPX17-04 </t>
  </si>
  <si>
    <t xml:space="preserve">PZ4-CPX18-01 </t>
  </si>
  <si>
    <t xml:space="preserve">PZ4-CPX18-02 </t>
  </si>
  <si>
    <t xml:space="preserve">PZ4-CPX18-03 </t>
  </si>
  <si>
    <t xml:space="preserve">PZ4-CPX19-01 </t>
  </si>
  <si>
    <t xml:space="preserve">PZ4-CPX19-02 </t>
  </si>
  <si>
    <t xml:space="preserve">PZ4-CPX20-01 </t>
  </si>
  <si>
    <t xml:space="preserve">PZ4-CPX20-02 </t>
  </si>
  <si>
    <t xml:space="preserve">PZ4-CPX20-03 </t>
  </si>
  <si>
    <t xml:space="preserve">PZ4-CPX21-01 </t>
  </si>
  <si>
    <t xml:space="preserve">PZ4-CPX21-02 </t>
  </si>
  <si>
    <t xml:space="preserve">PZ4-CPX21-03 </t>
  </si>
  <si>
    <t xml:space="preserve">PZ4-CPX21-04 </t>
  </si>
  <si>
    <t xml:space="preserve">PZ4-CPX22-01 </t>
  </si>
  <si>
    <t xml:space="preserve">PZ4-CPX22-02 </t>
  </si>
  <si>
    <t xml:space="preserve">PZ4-CPX24-01 </t>
  </si>
  <si>
    <t xml:space="preserve">PZ4-CPX24-02 </t>
  </si>
  <si>
    <t xml:space="preserve">PZ4-CPX25-01 </t>
  </si>
  <si>
    <t xml:space="preserve">PZ4-CPX25-02 </t>
  </si>
  <si>
    <t xml:space="preserve">PZ4-CPX25-03 </t>
  </si>
  <si>
    <t xml:space="preserve">PZ4-CPX25-04 </t>
  </si>
  <si>
    <t xml:space="preserve">PZ4-CPX25-05 </t>
  </si>
  <si>
    <t xml:space="preserve">PZ4-CPX25-06 </t>
  </si>
  <si>
    <t xml:space="preserve">PZ4-CPX27-01 Line 001 </t>
  </si>
  <si>
    <t xml:space="preserve">PZ4-CPX27-01 Line 002 </t>
  </si>
  <si>
    <t xml:space="preserve">PZ4-CPX27-01 Line 003 </t>
  </si>
  <si>
    <t xml:space="preserve">PZ4-CPX27-01 Line 004 </t>
  </si>
  <si>
    <t xml:space="preserve">PZ4-CPX27-01 Line 005 </t>
  </si>
  <si>
    <t xml:space="preserve">PZ4-CPX27-01 Line 006 </t>
  </si>
  <si>
    <t xml:space="preserve">PZ4-CPX27-01 Line 007 </t>
  </si>
  <si>
    <t xml:space="preserve">PZ4-CPX27-01 Line 008 </t>
  </si>
  <si>
    <t xml:space="preserve">PZ4-CPX27-01 Line 009 </t>
  </si>
  <si>
    <t xml:space="preserve">PZ4-CPX27-01 Line 010 </t>
  </si>
  <si>
    <t xml:space="preserve">PZ4-CPX27-01 Line 011 </t>
  </si>
  <si>
    <t xml:space="preserve">PZ4-CPX27-01 Line 012 </t>
  </si>
  <si>
    <t xml:space="preserve">PZ4-CPX27-01 Line 013 </t>
  </si>
  <si>
    <t xml:space="preserve">PZ4-CPX27-01 Line 014 </t>
  </si>
  <si>
    <t xml:space="preserve">PZ4-CPX27-01 Line 015 </t>
  </si>
  <si>
    <t xml:space="preserve">PZ4-CPX27-01 Line 016 </t>
  </si>
  <si>
    <t xml:space="preserve">PZ4-CPX27-01 Line 017 </t>
  </si>
  <si>
    <t xml:space="preserve">PZ4-CPX27-01 Line 018 </t>
  </si>
  <si>
    <t xml:space="preserve">PZ4-CPX27-01 Line 019 </t>
  </si>
  <si>
    <t xml:space="preserve">PZ4-CPX27-01 Line 020 </t>
  </si>
  <si>
    <t xml:space="preserve">PZ4-CPX27-01 Line 021 </t>
  </si>
  <si>
    <t xml:space="preserve">PZ4-CPX27-01 Line 022 </t>
  </si>
  <si>
    <t xml:space="preserve">PZ4-CPX27-01 Line 023 </t>
  </si>
  <si>
    <t xml:space="preserve">PZ4-CPX27-01 Line 024 </t>
  </si>
  <si>
    <t xml:space="preserve">PZ4-CPX27-01 Line 026 </t>
  </si>
  <si>
    <t xml:space="preserve">PZ4-CPX27-01 Line 027 </t>
  </si>
  <si>
    <t xml:space="preserve">PZ4-CPX27-01 Line 028 </t>
  </si>
  <si>
    <t xml:space="preserve">PZ4-CPX27-01 Line 029 </t>
  </si>
  <si>
    <t xml:space="preserve">PZ4-CPX27-01 Line 030 </t>
  </si>
  <si>
    <t xml:space="preserve">PZ4-CPX27-01 Line 031 </t>
  </si>
  <si>
    <t xml:space="preserve">PZ4-CPX27-01 Line 032 </t>
  </si>
  <si>
    <t xml:space="preserve">PZ4-CPX27-01 Line 033 </t>
  </si>
  <si>
    <t xml:space="preserve">PZ4-CPX27-01 Line 034 </t>
  </si>
  <si>
    <t xml:space="preserve">PZ4-CPX30-01 Line 001 </t>
  </si>
  <si>
    <t xml:space="preserve">PZ4-CPX30-01 Line 002 </t>
  </si>
  <si>
    <t xml:space="preserve">PZ4-CPX30-01 Line 003 </t>
  </si>
  <si>
    <t xml:space="preserve">PZ4-CPX30-01 Line 004 </t>
  </si>
  <si>
    <t xml:space="preserve">PZ4-CPX30-01 Line 005 </t>
  </si>
  <si>
    <t xml:space="preserve">PZ4-CPX30-01 Line 006 </t>
  </si>
  <si>
    <t xml:space="preserve">PZ4-CPX30-01 Line 007 </t>
  </si>
  <si>
    <t xml:space="preserve">PZ4-CPX30-01 Line 008 </t>
  </si>
  <si>
    <t xml:space="preserve">PZ4-CPX30-01 Line 009 </t>
  </si>
  <si>
    <t xml:space="preserve">PZ4-CPX30-01 Line 010 </t>
  </si>
  <si>
    <t xml:space="preserve">PZ4-CPX30-01 Line 012 </t>
  </si>
  <si>
    <t xml:space="preserve">PZ4-CPX30-01 Line 013 </t>
  </si>
  <si>
    <t xml:space="preserve">PZ4-CPX30-01 Line 014 </t>
  </si>
  <si>
    <t xml:space="preserve">PZ4-CPX30-01 Line 015 </t>
  </si>
  <si>
    <t xml:space="preserve">PZ4-CPX30-01 Line 016 </t>
  </si>
  <si>
    <t xml:space="preserve">PZ4-CPX30-01 Line 017 </t>
  </si>
  <si>
    <t xml:space="preserve">PZ4-CPX30-01 Line 018 </t>
  </si>
  <si>
    <t xml:space="preserve">PZ4-CPX30-01 Line 019 </t>
  </si>
  <si>
    <t xml:space="preserve">PZ4-CPX30-01 Line 020 </t>
  </si>
  <si>
    <t xml:space="preserve">PZ4-CPX30-01 Line 021 </t>
  </si>
  <si>
    <t xml:space="preserve">PZ4-CPX30-01 Line 022 </t>
  </si>
  <si>
    <t xml:space="preserve">PZ4-CPX30-01 Line 023 </t>
  </si>
  <si>
    <t xml:space="preserve">PZ4-CPX30-01 Line 024 </t>
  </si>
  <si>
    <t xml:space="preserve">PZ4-CPX30-01 Line 025 </t>
  </si>
  <si>
    <t xml:space="preserve">PZ4-CPX30-01 Line 026 </t>
  </si>
  <si>
    <t xml:space="preserve">PZ4-CPX30-01 Line 027 </t>
  </si>
  <si>
    <t xml:space="preserve">PZ4-CPX30-01 Line 028 </t>
  </si>
  <si>
    <t xml:space="preserve">PZ4-CPX30-01 Line 029 </t>
  </si>
  <si>
    <t xml:space="preserve">PZ4-CPX35-01 </t>
  </si>
  <si>
    <t xml:space="preserve">PZ4-CPX35-02 </t>
  </si>
  <si>
    <t xml:space="preserve">PZ4-CPX35-03 </t>
  </si>
  <si>
    <t xml:space="preserve">PZ4-CPX35-04 </t>
  </si>
  <si>
    <t xml:space="preserve">PZ4-CPX35-05 </t>
  </si>
  <si>
    <t xml:space="preserve">PN1-CPX01-01 </t>
  </si>
  <si>
    <t xml:space="preserve">PN1-CPX01-02 </t>
  </si>
  <si>
    <t xml:space="preserve">PN1-CPX02-01 </t>
  </si>
  <si>
    <t xml:space="preserve">PN1-CPX02-02 </t>
  </si>
  <si>
    <t xml:space="preserve">PN1-CPX03-01 </t>
  </si>
  <si>
    <t xml:space="preserve">PN1-CPX03-02 </t>
  </si>
  <si>
    <t xml:space="preserve">PN1-CPX04-01 </t>
  </si>
  <si>
    <t xml:space="preserve">PN1-CPX04-02 </t>
  </si>
  <si>
    <t xml:space="preserve">PN1-CPX04-03 </t>
  </si>
  <si>
    <t xml:space="preserve">PN1-CPX05-01 </t>
  </si>
  <si>
    <t xml:space="preserve">PN1-CPX06-01 </t>
  </si>
  <si>
    <t xml:space="preserve">PN1-CPX06-02 </t>
  </si>
  <si>
    <t xml:space="preserve">PN1-CPX06-03 </t>
  </si>
  <si>
    <t xml:space="preserve">PN1-CPX06-04 </t>
  </si>
  <si>
    <t xml:space="preserve">PN1-CPX06-05 </t>
  </si>
  <si>
    <t xml:space="preserve">PN1-CPX07-01 </t>
  </si>
  <si>
    <t xml:space="preserve">PN1-CPX08-01 </t>
  </si>
  <si>
    <t xml:space="preserve">PN1-CPX09-01 </t>
  </si>
  <si>
    <t xml:space="preserve">PN1-CPX09-02 </t>
  </si>
  <si>
    <t xml:space="preserve">PN4-CPX01-01 </t>
  </si>
  <si>
    <t xml:space="preserve">PN4-CPX01-02 </t>
  </si>
  <si>
    <t xml:space="preserve">PN4-CPX01-03 </t>
  </si>
  <si>
    <t xml:space="preserve">PN4-CPX02-01 </t>
  </si>
  <si>
    <t xml:space="preserve">PN4-CPX02-02 </t>
  </si>
  <si>
    <t xml:space="preserve">PN4-CPX02-03 </t>
  </si>
  <si>
    <t xml:space="preserve">PN4-CPX02-04 </t>
  </si>
  <si>
    <t xml:space="preserve">PN4-CPX07-01 </t>
  </si>
  <si>
    <t xml:space="preserve">PN4-CPX07-02 </t>
  </si>
  <si>
    <t xml:space="preserve">PN4-CPX07-03 </t>
  </si>
  <si>
    <t xml:space="preserve">PN4-CPX07-04 </t>
  </si>
  <si>
    <t xml:space="preserve">PN4-CPX13-01 </t>
  </si>
  <si>
    <t xml:space="preserve">PN4-CPX13-02 </t>
  </si>
  <si>
    <t xml:space="preserve">PN4-CPX14-01 </t>
  </si>
  <si>
    <t xml:space="preserve">PN4-CPX14-01(last was 13 not 14) </t>
  </si>
  <si>
    <t xml:space="preserve">PN4-CPX14-02 </t>
  </si>
  <si>
    <t xml:space="preserve">PN4-CPX14-03 </t>
  </si>
  <si>
    <t xml:space="preserve">PN4-CPX28-01 </t>
  </si>
  <si>
    <t xml:space="preserve">PN4-CPX28-02 </t>
  </si>
  <si>
    <t xml:space="preserve">PN4-CPX28-03 </t>
  </si>
  <si>
    <t xml:space="preserve">PN4-CPX28-04 </t>
  </si>
  <si>
    <t xml:space="preserve">PN4-CPX28-05 </t>
  </si>
  <si>
    <t xml:space="preserve">PN4-CPX28-06 </t>
  </si>
  <si>
    <t xml:space="preserve">   NiO   </t>
  </si>
  <si>
    <t xml:space="preserve">SanCarlos-01 </t>
  </si>
  <si>
    <t xml:space="preserve">SanCarlos-02 </t>
  </si>
  <si>
    <t xml:space="preserve">PX6-OL1-01 </t>
  </si>
  <si>
    <t xml:space="preserve">PX6-OL1-02 </t>
  </si>
  <si>
    <t xml:space="preserve">PX6-OL2-01 </t>
  </si>
  <si>
    <t xml:space="preserve">PX6-OL5-01 </t>
  </si>
  <si>
    <t xml:space="preserve">PX6-OL6-01 </t>
  </si>
  <si>
    <t xml:space="preserve">PX6-OL7-01 </t>
  </si>
  <si>
    <t xml:space="preserve">PX6-OL8-01 </t>
  </si>
  <si>
    <t xml:space="preserve">PX6-OL9-01 </t>
  </si>
  <si>
    <t xml:space="preserve">PX6-OL10-01 </t>
  </si>
  <si>
    <t xml:space="preserve">PX6-OL11-01 </t>
  </si>
  <si>
    <t xml:space="preserve">PX6-OL15-01 </t>
  </si>
  <si>
    <t xml:space="preserve">PX6-OL16-01 </t>
  </si>
  <si>
    <t xml:space="preserve">PX6-OL17-01 </t>
  </si>
  <si>
    <t xml:space="preserve">PX6-OL18-01 </t>
  </si>
  <si>
    <t xml:space="preserve">PX6-OL20-01 </t>
  </si>
  <si>
    <t xml:space="preserve">PX6-OL20-02 </t>
  </si>
  <si>
    <t xml:space="preserve">PX6-OL21-01 </t>
  </si>
  <si>
    <t xml:space="preserve">PX6-OL22-01 </t>
  </si>
  <si>
    <t xml:space="preserve">PR6-OL01-01 </t>
  </si>
  <si>
    <t xml:space="preserve">PR6-OL01-02 </t>
  </si>
  <si>
    <t xml:space="preserve">PR6-OL02-01 </t>
  </si>
  <si>
    <t xml:space="preserve">PR6-OL03-01 </t>
  </si>
  <si>
    <t xml:space="preserve">PR6-OL09-01 </t>
  </si>
  <si>
    <t xml:space="preserve">PR6-OL011-01 </t>
  </si>
  <si>
    <t xml:space="preserve">PR6-OL013-01 </t>
  </si>
  <si>
    <t xml:space="preserve">PR6-OL012-01 </t>
  </si>
  <si>
    <t xml:space="preserve">PR6-OL014-01 </t>
  </si>
  <si>
    <t xml:space="preserve">PR6-OL16-01 </t>
  </si>
  <si>
    <t xml:space="preserve">PR6-OL16-02 </t>
  </si>
  <si>
    <t xml:space="preserve">PR6-OL17-01 </t>
  </si>
  <si>
    <t xml:space="preserve">PR6-OL18-01 </t>
  </si>
  <si>
    <t xml:space="preserve">PR6-OL19-01 </t>
  </si>
  <si>
    <t xml:space="preserve">PR6-OL21-01 </t>
  </si>
  <si>
    <t xml:space="preserve">PR3-OL02-01 </t>
  </si>
  <si>
    <t xml:space="preserve">PR3-OL02-02 </t>
  </si>
  <si>
    <t xml:space="preserve">PR3-OL03-01 </t>
  </si>
  <si>
    <t xml:space="preserve">PR3-OL04-01 </t>
  </si>
  <si>
    <t xml:space="preserve">PR3-OL015-01 </t>
  </si>
  <si>
    <t xml:space="preserve">PR3-OL014-01 </t>
  </si>
  <si>
    <t xml:space="preserve">PR3-OL014-02 </t>
  </si>
  <si>
    <t xml:space="preserve">PR3-OL23-01 </t>
  </si>
  <si>
    <t xml:space="preserve">PR3-OL23-02 </t>
  </si>
  <si>
    <t xml:space="preserve">sancarlos-01 </t>
  </si>
  <si>
    <t xml:space="preserve">sancarlos-02 </t>
  </si>
  <si>
    <t xml:space="preserve">PG5-OL01-01 </t>
  </si>
  <si>
    <t xml:space="preserve">PG5-OL02-01 </t>
  </si>
  <si>
    <t xml:space="preserve">PG5-OL08-01 </t>
  </si>
  <si>
    <t xml:space="preserve">PG5-OL010-01 </t>
  </si>
  <si>
    <t xml:space="preserve">PS5-OL09-01 </t>
  </si>
  <si>
    <t xml:space="preserve">PS5-OL09-02 </t>
  </si>
  <si>
    <t xml:space="preserve">sanmarcos-01 </t>
  </si>
  <si>
    <t xml:space="preserve">sanmarcos-02 </t>
  </si>
  <si>
    <t xml:space="preserve">PG4-OL01-01 </t>
  </si>
  <si>
    <t xml:space="preserve">PG4-OL02-01 </t>
  </si>
  <si>
    <t xml:space="preserve">PG4-OL03-01 </t>
  </si>
  <si>
    <t xml:space="preserve">PG4-OL03-b </t>
  </si>
  <si>
    <t xml:space="preserve">PG4-OL03-c </t>
  </si>
  <si>
    <t xml:space="preserve">sancarlos-1 </t>
  </si>
  <si>
    <t xml:space="preserve">sancarlos-2 </t>
  </si>
  <si>
    <t xml:space="preserve">PZ4-OL01-01 </t>
  </si>
  <si>
    <t xml:space="preserve">PZ4-OL01-02 </t>
  </si>
  <si>
    <t xml:space="preserve">PZ4-OL02-01 </t>
  </si>
  <si>
    <t xml:space="preserve">PZ4-OL02-02 </t>
  </si>
  <si>
    <t xml:space="preserve">PZ4-OL03-01 </t>
  </si>
  <si>
    <t xml:space="preserve">PZ4-OL03-02 </t>
  </si>
  <si>
    <t xml:space="preserve">PZ4-OL03-03 </t>
  </si>
  <si>
    <t xml:space="preserve">PZ4-OL04-01 </t>
  </si>
  <si>
    <t xml:space="preserve">PZ4-OL05-01 </t>
  </si>
  <si>
    <t xml:space="preserve">PZ4-OL06-01 </t>
  </si>
  <si>
    <t xml:space="preserve">PZ4-OL06-02 </t>
  </si>
  <si>
    <t xml:space="preserve">PZ4-OL06-03 </t>
  </si>
  <si>
    <t xml:space="preserve">PZ4-OL06-04 </t>
  </si>
  <si>
    <t xml:space="preserve">PZ4-OL06-05 </t>
  </si>
  <si>
    <t xml:space="preserve">PZ4-OL07-01 </t>
  </si>
  <si>
    <t xml:space="preserve">PZ4-OL07-02 </t>
  </si>
  <si>
    <t xml:space="preserve">PZ4-OL07-03 </t>
  </si>
  <si>
    <t xml:space="preserve">PZ4-OL09-01 </t>
  </si>
  <si>
    <t xml:space="preserve">PZ4-OL09-02 </t>
  </si>
  <si>
    <t xml:space="preserve">PZ4-OL13-01 </t>
  </si>
  <si>
    <t xml:space="preserve">PZ4-OL13-02 </t>
  </si>
  <si>
    <t xml:space="preserve">PZ4-OL16-01 </t>
  </si>
  <si>
    <t xml:space="preserve">PZ4-OL17-01 </t>
  </si>
  <si>
    <t xml:space="preserve">PZ4-OL20-01 </t>
  </si>
  <si>
    <t xml:space="preserve">PZ4-OL20-02 </t>
  </si>
  <si>
    <t xml:space="preserve">PZ4-OL21-01 </t>
  </si>
  <si>
    <t xml:space="preserve">PZ4-OL22-02 (rim of 01) </t>
  </si>
  <si>
    <t xml:space="preserve">PZ4-OL22-02 </t>
  </si>
  <si>
    <t xml:space="preserve">PZ4-OL23-01 </t>
  </si>
  <si>
    <t xml:space="preserve">PZ4-OL23-02 </t>
  </si>
  <si>
    <t xml:space="preserve">PZ4-OL23-03 </t>
  </si>
  <si>
    <t xml:space="preserve">PZ4-OL23-04 </t>
  </si>
  <si>
    <t xml:space="preserve">PZ4-OL23-05 </t>
  </si>
  <si>
    <t xml:space="preserve">PZ4-OL23-06 </t>
  </si>
  <si>
    <t xml:space="preserve">PZ4-OL24-01 </t>
  </si>
  <si>
    <t xml:space="preserve">PZ4-OL29-01 </t>
  </si>
  <si>
    <t xml:space="preserve">PZ4-OL29-02 </t>
  </si>
  <si>
    <t xml:space="preserve">PZ4-OL30-01 </t>
  </si>
  <si>
    <t xml:space="preserve">PN4-OL01-01 </t>
  </si>
  <si>
    <t xml:space="preserve">PN4-OL01-02 </t>
  </si>
  <si>
    <t xml:space="preserve">PN4-OL02-01 </t>
  </si>
  <si>
    <t xml:space="preserve">PN4-OL02-02 </t>
  </si>
  <si>
    <t xml:space="preserve">PN4-OL03-01 </t>
  </si>
  <si>
    <t xml:space="preserve">PN4-OL03-02 </t>
  </si>
  <si>
    <t xml:space="preserve">PN4-OL04-01 </t>
  </si>
  <si>
    <t xml:space="preserve">PN4-OL04-02 </t>
  </si>
  <si>
    <t xml:space="preserve">PN4-OL05-01 </t>
  </si>
  <si>
    <t xml:space="preserve">PN4-OL05-02 </t>
  </si>
  <si>
    <t xml:space="preserve">PN4-OL06-01 </t>
  </si>
  <si>
    <t xml:space="preserve">PN4-OL09-01 </t>
  </si>
  <si>
    <t xml:space="preserve">PN4-OL09-02 </t>
  </si>
  <si>
    <t xml:space="preserve">PN4-OL013-01 </t>
  </si>
  <si>
    <t xml:space="preserve">PN4-OL18-01 </t>
  </si>
  <si>
    <t xml:space="preserve">PN4-OL18-02 </t>
  </si>
  <si>
    <t xml:space="preserve">PN4-OL20-01 (incl. olivine?) </t>
  </si>
  <si>
    <t>BLUE=Standard</t>
  </si>
  <si>
    <t>ID</t>
  </si>
  <si>
    <t>Core or rim</t>
  </si>
  <si>
    <t>Si29_CPS</t>
  </si>
  <si>
    <t>IntStdWv</t>
  </si>
  <si>
    <t>PN4-Cpx02-01 - 1</t>
  </si>
  <si>
    <t>core</t>
  </si>
  <si>
    <t>PN4-Cpx02-02 - 1</t>
  </si>
  <si>
    <t>PN4-Cpx02-03 - 1</t>
  </si>
  <si>
    <t>PN4-Cpx02-04 - 1</t>
  </si>
  <si>
    <t>rim</t>
  </si>
  <si>
    <t>PN4-Cpx07-01 (core only) - 1</t>
  </si>
  <si>
    <t>PN4-Cpx07-01 (linescan) - 1</t>
  </si>
  <si>
    <t>PN4-Cpx13-01 - 1</t>
  </si>
  <si>
    <t>PN4-Cpx13-02 - 1</t>
  </si>
  <si>
    <t>PN4-Cpx13-03 - 1</t>
  </si>
  <si>
    <t>PN4-Cpx13-04 - 1</t>
  </si>
  <si>
    <t>PN4-Cpx14-01 - 1</t>
  </si>
  <si>
    <t>PN4-Cpx14-02 - 1</t>
  </si>
  <si>
    <t>PN4-Cpx14-03 - 1</t>
  </si>
  <si>
    <t>PN4-Cpx28-01 (core only) - 1</t>
  </si>
  <si>
    <t>PN4-Cpx28-01 (linescan) - 1</t>
  </si>
  <si>
    <t>PG4-Cpx02-01 - 1</t>
  </si>
  <si>
    <t>PG4-Cpx02-02 - 1</t>
  </si>
  <si>
    <t>PG4-Cpx02-03 - 1</t>
  </si>
  <si>
    <t>PG4-Cpx21-01 (core only) - 1</t>
  </si>
  <si>
    <t>PG4-Cpx21-01 (linescan) - 1</t>
  </si>
  <si>
    <t>PG4-Cpx23-01 - 1</t>
  </si>
  <si>
    <t>PG4-Cpx27-01 (core only) - 1</t>
  </si>
  <si>
    <t>PG4-Cpx27-01 (linescan) - 1</t>
  </si>
  <si>
    <t>PG4-Cpx29-01 (core only) - 1</t>
  </si>
  <si>
    <t>PG4-Cpx29-01 (linescan) - 1</t>
  </si>
  <si>
    <t>PZ4-Cpx03-01 (core only) - 1</t>
  </si>
  <si>
    <t>PZ4</t>
  </si>
  <si>
    <t>PZ4-Cpx03-01 (linescan) - 1</t>
  </si>
  <si>
    <t>PZ4-Cpx05-01 (core only) - 1</t>
  </si>
  <si>
    <t>PZ4-Cpx05-01 (linescan) - 1</t>
  </si>
  <si>
    <t>PZ4-Cpx06-01 - 1</t>
  </si>
  <si>
    <t>PZ4-Cpx06-02 - 1</t>
  </si>
  <si>
    <t>PZ4-Cpx06-03 - 1</t>
  </si>
  <si>
    <t>PZ4-Cpx09-01 - 1</t>
  </si>
  <si>
    <t>PZ4-Cpx09-02 - 1</t>
  </si>
  <si>
    <t>PZ4-Cpx09-03 - 1</t>
  </si>
  <si>
    <t>PZ4-Cpx09-04 - 1</t>
  </si>
  <si>
    <t>PZ4-Cpx15-01 (core only) - 1</t>
  </si>
  <si>
    <t>PZ4-Cpx15-01 (linescan) - 1</t>
  </si>
  <si>
    <t>PZ4-Cpx15-02 (rim only) - 1</t>
  </si>
  <si>
    <t>PZ4-Cpx27-01 (core only) - 1</t>
  </si>
  <si>
    <t>PZ4-Cpx27-01 (linescan) - 1</t>
  </si>
  <si>
    <t>PZ4-Cpx27-01 (rim only) - 1</t>
  </si>
  <si>
    <t>PZ4-Cpx30-01 (core only) - 1</t>
  </si>
  <si>
    <t>PZ4-Cpx30-01 (rim only) - 1</t>
  </si>
  <si>
    <t>PZ4-Cpx30-01 (linescan) - 1</t>
  </si>
  <si>
    <t>PZ4-Cpx35-01 - 1</t>
  </si>
  <si>
    <t>PZ4-Cpx35-linescan - 1</t>
  </si>
  <si>
    <t>PZ4-Cpx35-05 - 1</t>
  </si>
  <si>
    <t>PR6-CPX08-01 - 1</t>
  </si>
  <si>
    <t>PR6</t>
  </si>
  <si>
    <t>PR6-CPX08-02 - 1</t>
  </si>
  <si>
    <t>PR6-CPX08-03 - 1</t>
  </si>
  <si>
    <t>PR6-CPX14-01 - 1</t>
  </si>
  <si>
    <t>PR6-CPX14-02 - 1</t>
  </si>
  <si>
    <t>PR6-CPX14-03 - 1</t>
  </si>
  <si>
    <t>PR6-CPX15-01 - 1</t>
  </si>
  <si>
    <t>PR6-CPX15-02 - 1</t>
  </si>
  <si>
    <t>PR6-CPX15-03 - 1</t>
  </si>
  <si>
    <t>PR6-CPX16-01 - 1</t>
  </si>
  <si>
    <t>PR6-CPX16-02 - 1</t>
  </si>
  <si>
    <t>PR6-CPX16-03 - 1</t>
  </si>
  <si>
    <t>PR6-CPX36-01 - 1</t>
  </si>
  <si>
    <t>PR6-CPX36-02 - 1</t>
  </si>
  <si>
    <t>PR6-CPX36-03 - 1</t>
  </si>
  <si>
    <t>PR6-CPX39-01 - 1</t>
  </si>
  <si>
    <t>PR6-CPX39-02 - 1</t>
  </si>
  <si>
    <t>PR6-CPX39-03 - 1</t>
  </si>
  <si>
    <t>PR6-CPX41-01 - 1</t>
  </si>
  <si>
    <t>PR6-CPX41-02 - 1</t>
  </si>
  <si>
    <t>PR6-CPX41-03 - 1</t>
  </si>
  <si>
    <t>PS5-Cpx02-01 - 1</t>
  </si>
  <si>
    <t>basaltic andesite</t>
  </si>
  <si>
    <t>PS5-Cpx20-01 - 1</t>
  </si>
  <si>
    <t>PS5-Cpx20-02 - 1</t>
  </si>
  <si>
    <t>PS5-Cpx20-03 - 1</t>
  </si>
  <si>
    <t>PS5-Cpx20-04 - 1</t>
  </si>
  <si>
    <t>PS5-Cpx20-01 (linescan) - 1</t>
  </si>
  <si>
    <t>PN1-Cpx01-02 - 1</t>
  </si>
  <si>
    <t>andesite</t>
  </si>
  <si>
    <t>PN1-Cpx02-01 - 1</t>
  </si>
  <si>
    <t>PN1-Cpx02-02 - 1</t>
  </si>
  <si>
    <t>PN1-Cpx03-01 - 1</t>
  </si>
  <si>
    <t>PN1-Cpx03-02 - 1</t>
  </si>
  <si>
    <t>PN1-Cpx04-01 - 1</t>
  </si>
  <si>
    <t>PN1-Cpx06-01 - 1</t>
  </si>
  <si>
    <t>PN1-Cpx06-02 - 1</t>
  </si>
  <si>
    <t>PN1-Cpx07-01 - 1</t>
  </si>
  <si>
    <t>PN1-Cpx09-01 - 1</t>
  </si>
  <si>
    <t>PN1-Cpx09-02 - 1</t>
  </si>
  <si>
    <t>PS2-Cpx01-01 - 1</t>
  </si>
  <si>
    <t>PS2-Cpx01-01 (linescan) - 1</t>
  </si>
  <si>
    <t>PS2-Cpx02-01 - 1</t>
  </si>
  <si>
    <t>PS2-Cpx11-01 - 1</t>
  </si>
  <si>
    <t>PS2-Cpx12-01 - 1</t>
  </si>
  <si>
    <t>PS2-Cpx12-02 - 1</t>
  </si>
  <si>
    <t>PS2-Cpx13-01 - 1</t>
  </si>
  <si>
    <t>PS2-Cpx13-02 - 1</t>
  </si>
  <si>
    <t>PS2-Cpx14-01 - 1</t>
  </si>
  <si>
    <t>PS2-Cpx17-01 - 1</t>
  </si>
  <si>
    <t>PS2-Cpx17-02 - 1</t>
  </si>
  <si>
    <t>PS2-Cpx17-01 (linescan) - 1</t>
  </si>
  <si>
    <t>PS2-Cpx18-01 - 1</t>
  </si>
  <si>
    <t>PS2-Cpx18-02 - 1</t>
  </si>
  <si>
    <t>PS2-Cpx18-01 (linescan) - 1</t>
  </si>
  <si>
    <t>PX6-Cpx01-01 - 1</t>
  </si>
  <si>
    <t>PX6-Cpx01-02 - 1</t>
  </si>
  <si>
    <t>PX6-Cpx01-01 (linescan) - 1</t>
  </si>
  <si>
    <t>PX6-Cpx04-01 - 1</t>
  </si>
  <si>
    <t>PX6-Cpx04-02 - 1</t>
  </si>
  <si>
    <t>PX6-Cpx05-01 - 1</t>
  </si>
  <si>
    <t>PX6-Cpx05-02 - 1</t>
  </si>
  <si>
    <t>PX6-Cpx10-01 - 1</t>
  </si>
  <si>
    <t>PX6-Cpx12-01 - 1</t>
  </si>
  <si>
    <t>PX6-Cpx12-02 - 1</t>
  </si>
  <si>
    <t>PX6-Cpx12-03 - 1</t>
  </si>
  <si>
    <t>PX6-Cpx12-01 (linescan) - 1</t>
  </si>
  <si>
    <t>PX6-Cpx14-01 - 1</t>
  </si>
  <si>
    <t>PX6-Cpx17-01 - 1</t>
  </si>
  <si>
    <t>PX6-Cpx17-02 - 1</t>
  </si>
  <si>
    <t>PX6-Cpx17-01 (linescan) - 1</t>
  </si>
  <si>
    <t>PX6-Cpx23-01 - 1</t>
  </si>
  <si>
    <t>PX6-Cpx23-02 - 1</t>
  </si>
  <si>
    <t>PX6-Cpx23-03 - 1</t>
  </si>
  <si>
    <t>PR3-Cpx11-01 - 1</t>
  </si>
  <si>
    <t>PR3-Cpx11-02 - 1</t>
  </si>
  <si>
    <t>PR3-Cpx11-03 - 1</t>
  </si>
  <si>
    <t>PR3-Cpx11-04 - 1</t>
  </si>
  <si>
    <t>PR3-Cpx11-05 - 1</t>
  </si>
  <si>
    <t>PR3-Cpx13-01 - 1</t>
  </si>
  <si>
    <t>PR3-Cpx13-02 - 1</t>
  </si>
  <si>
    <t>PR3-Cpx21-01 - 1</t>
  </si>
  <si>
    <t>PR3-Cpx21-02 - 1</t>
  </si>
  <si>
    <t>PR3-Cpx22-01 - 1</t>
  </si>
  <si>
    <t>PR3-Cpx22-02 - 1</t>
  </si>
  <si>
    <t>PR3-Cpx27-01 - 1</t>
  </si>
  <si>
    <t>PR3-Cpx33-01 - 1</t>
  </si>
  <si>
    <t>PR3-Cpx33-02 - 1</t>
  </si>
  <si>
    <t>PR3-Cpx50-01 - 1</t>
  </si>
  <si>
    <t>PR3-Cpx50-02 - 1</t>
  </si>
  <si>
    <t>PR3-Cpx50-01 (linescan) - 1</t>
  </si>
  <si>
    <t>Ti</t>
  </si>
  <si>
    <t>Mn</t>
  </si>
  <si>
    <t>K</t>
  </si>
  <si>
    <t>Al</t>
  </si>
  <si>
    <t>Mg</t>
  </si>
  <si>
    <t>Na</t>
  </si>
  <si>
    <t>Ca</t>
  </si>
  <si>
    <t>Fe</t>
  </si>
  <si>
    <t>Ni</t>
  </si>
  <si>
    <t>Cu</t>
  </si>
  <si>
    <t>Ge</t>
  </si>
  <si>
    <t>Ga</t>
  </si>
  <si>
    <t>Rb</t>
  </si>
  <si>
    <t>Sr</t>
  </si>
  <si>
    <t>Y</t>
  </si>
  <si>
    <t>Zr</t>
  </si>
  <si>
    <t>Pr</t>
  </si>
  <si>
    <t>Sm</t>
  </si>
  <si>
    <t>Dy</t>
  </si>
  <si>
    <t>Pb 208</t>
  </si>
  <si>
    <t>Pb 207</t>
  </si>
  <si>
    <t>Pb 206</t>
  </si>
  <si>
    <t>PN4-Ol01-01 - 1</t>
  </si>
  <si>
    <t>PN4-Ol02-01 - 1</t>
  </si>
  <si>
    <t>PN4-Ol03-01 - 1</t>
  </si>
  <si>
    <t>PN4-Ol04-01 - 1</t>
  </si>
  <si>
    <t>PN4-Ol09-01 - 1</t>
  </si>
  <si>
    <t>PN4-Ol13-01 - 1</t>
  </si>
  <si>
    <t>PN4-Ol18-01 - 1</t>
  </si>
  <si>
    <t>PN4-Ol18-02 - 1</t>
  </si>
  <si>
    <t>PG4-Ol01-01 - 1</t>
  </si>
  <si>
    <t>PG4-Ol02-01 - 1</t>
  </si>
  <si>
    <t>PG4-Ol03-01(a) - 1</t>
  </si>
  <si>
    <t>PZ4-Ol01-01 - 1</t>
  </si>
  <si>
    <t>PZ4-Ol01-02 - 1</t>
  </si>
  <si>
    <t>PZ4-Ol02-01 - 1</t>
  </si>
  <si>
    <t>PZ4-Ol02-02 - 1</t>
  </si>
  <si>
    <t>PZ4-Ol03-01 - 1</t>
  </si>
  <si>
    <t>PZ4-Ol03-03 - 1</t>
  </si>
  <si>
    <t>PZ4-Ol04-01 - 1</t>
  </si>
  <si>
    <t>PZ4-Ol05-01 - 1</t>
  </si>
  <si>
    <t>PZ4-Ol05-02 - 1</t>
  </si>
  <si>
    <t>PZ4-Ol06-01 - 1</t>
  </si>
  <si>
    <t>PZ4-Ol07-01 - 1</t>
  </si>
  <si>
    <t>PZ4-Ol07-02 - 1</t>
  </si>
  <si>
    <t>PZ4-Ol07-03 - 1</t>
  </si>
  <si>
    <t>PZ4-Ol09-01 - 1</t>
  </si>
  <si>
    <t>PZ4-Ol13-01 - 1</t>
  </si>
  <si>
    <t>PZ4-Ol13-02 - 1</t>
  </si>
  <si>
    <t>PZ4-Ol16-01 - 1</t>
  </si>
  <si>
    <t>PZ4-Ol17-01 - 1</t>
  </si>
  <si>
    <t>PZ4-Ol20-01 - 1</t>
  </si>
  <si>
    <t>PZ4-Ol21-01 - 1</t>
  </si>
  <si>
    <t>PZ4-Ol22-01 - 1</t>
  </si>
  <si>
    <t>PR6-OL01-01 - 1</t>
  </si>
  <si>
    <t>PR6-OL03-01 - 1</t>
  </si>
  <si>
    <t>PR6-OL09-01 - 1</t>
  </si>
  <si>
    <t>PR6-OL11-01 - 1</t>
  </si>
  <si>
    <t>PR6-OL12-01 - 1</t>
  </si>
  <si>
    <t>PR6-OL13-01 - 1</t>
  </si>
  <si>
    <t>PR6-OL14-01 - 1</t>
  </si>
  <si>
    <t>PR6-OL16-01 - 1</t>
  </si>
  <si>
    <t>PS5-Ol06-01 - 1</t>
  </si>
  <si>
    <t>PS5-Ol06-02 - 1</t>
  </si>
  <si>
    <t>PX6-Ol01-01 - 1</t>
  </si>
  <si>
    <t>PX6-Ol01-02 - 1</t>
  </si>
  <si>
    <t>PX6-Ol02-01 - 1</t>
  </si>
  <si>
    <t>PX6-Ol05-01 - 1</t>
  </si>
  <si>
    <t>PX6-Ol06-01 - 1</t>
  </si>
  <si>
    <t>PX6-Ol07-01 - 1</t>
  </si>
  <si>
    <t>PX6-Ol16-01 - 1</t>
  </si>
  <si>
    <t>PX6-Ol17-01 - 1</t>
  </si>
  <si>
    <t>PX6-Ol20-01 - 1</t>
  </si>
  <si>
    <t>PX6-Ol22-01 - 1</t>
  </si>
  <si>
    <t>PX6-Ol24-01 - 1</t>
  </si>
  <si>
    <t>PX6-Ol24-02 - 1</t>
  </si>
  <si>
    <t>PR3-Ol02-01 - 1</t>
  </si>
  <si>
    <t>PR3-Ol02-02 - 1</t>
  </si>
  <si>
    <t>PR3-Ol03-01 - 1</t>
  </si>
  <si>
    <t>PR3-Ol14-01 - 1</t>
  </si>
  <si>
    <t>PR3-Ol14-02 - 1</t>
  </si>
  <si>
    <t>PR3-Ol15-01 - 1</t>
  </si>
  <si>
    <t>PR3-Ol23-01 - 1</t>
  </si>
  <si>
    <t>Sc</t>
  </si>
  <si>
    <t xml:space="preserve">LA-ICPMS TRACE ELEMENTS (PPM) - OLIVINE </t>
  </si>
  <si>
    <t>LA-ICPMS TRACE ELEMENTS (PPM) - CLINOPYROXENE</t>
  </si>
  <si>
    <t>EPMA MAJOR ELEMENTS (Wt% oxide) - OLIVINE</t>
  </si>
  <si>
    <t>EPMA MAJOR ELEMENTS (Wt% oxide) - CLINOPYROXENE</t>
  </si>
  <si>
    <t>F</t>
  </si>
  <si>
    <t>Cl</t>
  </si>
  <si>
    <t>SiO2</t>
  </si>
  <si>
    <t>Al2O3</t>
  </si>
  <si>
    <t>TiO2</t>
  </si>
  <si>
    <t>MnO</t>
  </si>
  <si>
    <t>Fe2O3</t>
  </si>
  <si>
    <t>MgO</t>
  </si>
  <si>
    <t>CaO</t>
  </si>
  <si>
    <t>Na2O</t>
  </si>
  <si>
    <t>K2O</t>
  </si>
  <si>
    <t>P2O5</t>
  </si>
  <si>
    <t>SO3</t>
  </si>
  <si>
    <t>LOI</t>
  </si>
  <si>
    <t>Total</t>
  </si>
  <si>
    <t>P I R O N G I A    V O L C A N O</t>
  </si>
  <si>
    <t>K A R I O I    V O L C A N O</t>
  </si>
  <si>
    <t>O K E T E    V O L C A N I C S</t>
  </si>
  <si>
    <t>T E   K A W A    A N D    K A K E P U K U    V O L C A N O E S</t>
  </si>
  <si>
    <t>Northern cliffs at Papanui Point</t>
  </si>
  <si>
    <t>Coast, below Hills flat</t>
  </si>
  <si>
    <t>Te Toto southern point</t>
  </si>
  <si>
    <t>Okete quarry</t>
  </si>
  <si>
    <t>Toreparu Stream</t>
  </si>
  <si>
    <t>Haroto Bay</t>
  </si>
  <si>
    <t>Turitea Road Quarry</t>
  </si>
  <si>
    <t>Te Uku Trig</t>
  </si>
  <si>
    <t>Houchen's Hill</t>
  </si>
  <si>
    <t>Bridal veil falls</t>
  </si>
  <si>
    <t>Samples</t>
  </si>
  <si>
    <t>Sr File name</t>
  </si>
  <si>
    <t>Sample name</t>
  </si>
  <si>
    <t>84Sr/86Sr</t>
  </si>
  <si>
    <t>2se</t>
  </si>
  <si>
    <t>2se (ppm)</t>
  </si>
  <si>
    <t>n ratios</t>
  </si>
  <si>
    <t>Nd File name</t>
  </si>
  <si>
    <t>145Nd/144Nd</t>
  </si>
  <si>
    <t>1se</t>
  </si>
  <si>
    <t>148Nd/144Nd</t>
  </si>
  <si>
    <t>150Nd/144Nd</t>
  </si>
  <si>
    <t>143Nd/144Nd corrected</t>
  </si>
  <si>
    <t>2se ppm</t>
  </si>
  <si>
    <r>
      <t>e</t>
    </r>
    <r>
      <rPr>
        <b/>
        <sz val="10"/>
        <rFont val="Arial"/>
        <family val="2"/>
      </rPr>
      <t>Nd</t>
    </r>
  </si>
  <si>
    <r>
      <t xml:space="preserve">2se </t>
    </r>
    <r>
      <rPr>
        <b/>
        <sz val="10"/>
        <rFont val="Symbol"/>
        <family val="1"/>
        <charset val="2"/>
      </rPr>
      <t>e</t>
    </r>
    <r>
      <rPr>
        <b/>
        <sz val="10"/>
        <rFont val="Arial"/>
        <family val="2"/>
      </rPr>
      <t>Nd</t>
    </r>
  </si>
  <si>
    <t>0508_PC2B_05101803</t>
  </si>
  <si>
    <t>0510_PC2B_10101810</t>
  </si>
  <si>
    <t>0508_PG4_05101804</t>
  </si>
  <si>
    <t>0510_PG4_10101811</t>
  </si>
  <si>
    <t>0508_PG5_05101805</t>
  </si>
  <si>
    <t>0510_PG5_10101805</t>
  </si>
  <si>
    <t>0508_PH2_05101806</t>
  </si>
  <si>
    <t>0510_PH2_10101803</t>
  </si>
  <si>
    <t>0508_PK6_05101807</t>
  </si>
  <si>
    <t>0510_PK6_10101804</t>
  </si>
  <si>
    <t>0508_PKH1_05101808</t>
  </si>
  <si>
    <t>0510_PKH1_10101807</t>
  </si>
  <si>
    <t>0508_PN1_05101809</t>
  </si>
  <si>
    <t>0510_PN1_10101806</t>
  </si>
  <si>
    <t>0508_PN4_05101810</t>
  </si>
  <si>
    <t>0510_PN4_10101808</t>
  </si>
  <si>
    <t>0508_PR3_05101811</t>
  </si>
  <si>
    <t>0510_PR3_10101809</t>
  </si>
  <si>
    <t>0508_PS5_05101812</t>
  </si>
  <si>
    <t>0511_PS5_11101809</t>
  </si>
  <si>
    <t>0508_PS6_05101813</t>
  </si>
  <si>
    <t>0511_PS6_11101808</t>
  </si>
  <si>
    <t>0508_PT6_05101814</t>
  </si>
  <si>
    <t>0511_PT6_11101810</t>
  </si>
  <si>
    <t>0509_PJ2_07101803</t>
  </si>
  <si>
    <t>0511_PJ2_11101807</t>
  </si>
  <si>
    <t>0509_PTW1_07101804</t>
  </si>
  <si>
    <t>0511_PTW1_11101813</t>
  </si>
  <si>
    <t>0509_PTW3_07101805</t>
  </si>
  <si>
    <t>0511_PTW3_11101803</t>
  </si>
  <si>
    <t>0509_PV4_07101806</t>
  </si>
  <si>
    <t>0511_PV4_11101804</t>
  </si>
  <si>
    <t>0509_PW6_07101807</t>
  </si>
  <si>
    <t>0511_PW6_11101805</t>
  </si>
  <si>
    <t>0509_PW10_07101808</t>
  </si>
  <si>
    <t>0511_PW10_11101812</t>
  </si>
  <si>
    <t>0509_PZ3_07101809</t>
  </si>
  <si>
    <t>0511_PZ3_11101806</t>
  </si>
  <si>
    <t>0509_PXS+PA1_07101810</t>
  </si>
  <si>
    <t>PXS+PA1</t>
  </si>
  <si>
    <t>0511_PXS+PA1_11101814</t>
  </si>
  <si>
    <t>0509_AGV2_07101813</t>
  </si>
  <si>
    <t>AGV2</t>
  </si>
  <si>
    <t>0511_AGV2_11101811</t>
  </si>
  <si>
    <t>Standards</t>
  </si>
  <si>
    <t>0508NBS98705101801</t>
  </si>
  <si>
    <t>JNdi</t>
  </si>
  <si>
    <t>0510JNdi10101801</t>
  </si>
  <si>
    <t>0508NBS98705101802</t>
  </si>
  <si>
    <t>0510JNdi10101802</t>
  </si>
  <si>
    <t>509NBS98707101801</t>
  </si>
  <si>
    <t>0511JNdi11101801</t>
  </si>
  <si>
    <t>509NBS98707101802</t>
  </si>
  <si>
    <t>0511JNdi11101802</t>
  </si>
  <si>
    <t>Stds average</t>
  </si>
  <si>
    <t>Stds 2sd</t>
  </si>
  <si>
    <t>Std 2sd (ppm)</t>
  </si>
  <si>
    <t>Samples ave</t>
  </si>
  <si>
    <t>Samples 2 sd</t>
  </si>
  <si>
    <t>samples 2sd (ppm)</t>
  </si>
  <si>
    <t>PH5</t>
  </si>
  <si>
    <t>PX3</t>
  </si>
  <si>
    <t>AGV-2</t>
  </si>
  <si>
    <t>-</t>
  </si>
  <si>
    <t>Blank (pg)</t>
  </si>
  <si>
    <t>987 Standard2</t>
  </si>
  <si>
    <t>J&amp;M standard 1</t>
  </si>
  <si>
    <t>987 Standard3</t>
  </si>
  <si>
    <t>J&amp;M standard 2</t>
  </si>
  <si>
    <t>NBS987 VUW long term ave (n=16)</t>
  </si>
  <si>
    <t>J&amp;M VUW long term ave (n=34)</t>
  </si>
  <si>
    <t>La Jolla VUW long term ave (n=6)</t>
  </si>
  <si>
    <t>Sample</t>
  </si>
  <si>
    <t>Member</t>
  </si>
  <si>
    <t>87/86Sr</t>
  </si>
  <si>
    <t>143/144Nd</t>
  </si>
  <si>
    <t>epsilon Nd</t>
  </si>
  <si>
    <t>NIK 5</t>
  </si>
  <si>
    <t>Te Toto Vent section</t>
  </si>
  <si>
    <t>NIK 21</t>
  </si>
  <si>
    <t>Te Toto South wall</t>
  </si>
  <si>
    <t>NIK 23</t>
  </si>
  <si>
    <t>NIK 37</t>
  </si>
  <si>
    <t>Te Toto North wall</t>
  </si>
  <si>
    <t>NIK 62</t>
  </si>
  <si>
    <t>NIK 9</t>
  </si>
  <si>
    <t xml:space="preserve">Whaanga </t>
  </si>
  <si>
    <t>NIK14</t>
  </si>
  <si>
    <t>NIK 25</t>
  </si>
  <si>
    <t>Road section</t>
  </si>
  <si>
    <t>NIK 25R</t>
  </si>
  <si>
    <t>NIK 45</t>
  </si>
  <si>
    <t>NIK 46</t>
  </si>
  <si>
    <t>NIK 47</t>
  </si>
  <si>
    <t>Te Toto south wall</t>
  </si>
  <si>
    <t>NIK 29</t>
  </si>
  <si>
    <t>NIK 63</t>
  </si>
  <si>
    <t>NIK 78</t>
  </si>
  <si>
    <t>NIK 55</t>
  </si>
  <si>
    <t>Wairake (marked alkalic affinity)</t>
  </si>
  <si>
    <t>NIK 53</t>
  </si>
  <si>
    <t>NIK 58</t>
  </si>
  <si>
    <t>NIK 232</t>
  </si>
  <si>
    <t>NIK 52</t>
  </si>
  <si>
    <t>NIK 79</t>
  </si>
  <si>
    <t>Summit cone</t>
  </si>
  <si>
    <t>Te Toto vent section</t>
  </si>
  <si>
    <t>East wall</t>
  </si>
  <si>
    <t>Te Toto east wall</t>
  </si>
  <si>
    <t>South wall</t>
  </si>
  <si>
    <t>Te Toto Rd cut</t>
  </si>
  <si>
    <t>Road section, Wairake</t>
  </si>
  <si>
    <t>Te Toto North Wall</t>
  </si>
  <si>
    <t>South of Te Toto Gorge</t>
  </si>
  <si>
    <t>Te Hutewai Stm</t>
  </si>
  <si>
    <t>Te Toto South Point</t>
  </si>
  <si>
    <t>South track</t>
  </si>
  <si>
    <t>Sample Information</t>
  </si>
  <si>
    <t xml:space="preserve"> </t>
  </si>
  <si>
    <t>Results</t>
  </si>
  <si>
    <t>Plateau</t>
  </si>
  <si>
    <t>Normal Isochron</t>
  </si>
  <si>
    <t>Inverse Isochron</t>
  </si>
  <si>
    <t>Total Fusion</t>
  </si>
  <si>
    <t>Experiment</t>
  </si>
  <si>
    <t>Extraction</t>
  </si>
  <si>
    <t>IGSN</t>
  </si>
  <si>
    <t>Material</t>
  </si>
  <si>
    <t>Irradiation</t>
  </si>
  <si>
    <t>Age</t>
  </si>
  <si>
    <t xml:space="preserve">Age </t>
  </si>
  <si>
    <t>K/Ca</t>
  </si>
  <si>
    <t>MSWD</t>
  </si>
  <si>
    <t>P</t>
  </si>
  <si>
    <t>n</t>
  </si>
  <si>
    <t>N</t>
  </si>
  <si>
    <t>SF</t>
  </si>
  <si>
    <t>Number</t>
  </si>
  <si>
    <t>Name</t>
  </si>
  <si>
    <t>Type</t>
  </si>
  <si>
    <t>Method</t>
  </si>
  <si>
    <t>Name (Position)</t>
  </si>
  <si>
    <t>Interpretation</t>
  </si>
  <si>
    <t>intercept</t>
  </si>
  <si>
    <t>18D18251</t>
  </si>
  <si>
    <t>Incremental Heating</t>
  </si>
  <si>
    <t>Bulk Laser Heating</t>
  </si>
  <si>
    <t/>
  </si>
  <si>
    <t>Groundmass</t>
  </si>
  <si>
    <t>Pirongia Volcano, Waikato</t>
  </si>
  <si>
    <t>18-OSU-04 (4C9-18)</t>
  </si>
  <si>
    <t>Eruption Age</t>
  </si>
  <si>
    <t xml:space="preserve">2418.0 </t>
  </si>
  <si>
    <t>±  4.6 ka</t>
  </si>
  <si>
    <t>± 54.8 ka</t>
  </si>
  <si>
    <t>53 %</t>
  </si>
  <si>
    <t xml:space="preserve">0.343 </t>
  </si>
  <si>
    <t>±  0.023</t>
  </si>
  <si>
    <t>1.05</t>
  </si>
  <si>
    <t>40 %</t>
  </si>
  <si>
    <t xml:space="preserve">2414.3 </t>
  </si>
  <si>
    <t>±  7.6 ka</t>
  </si>
  <si>
    <t>± 55.0 ka</t>
  </si>
  <si>
    <t xml:space="preserve">303.34 </t>
  </si>
  <si>
    <t>±  13.74</t>
  </si>
  <si>
    <t>0.99</t>
  </si>
  <si>
    <t>44 %</t>
  </si>
  <si>
    <t xml:space="preserve">2414.4 </t>
  </si>
  <si>
    <t xml:space="preserve">303.79 </t>
  </si>
  <si>
    <t>±  13.83</t>
  </si>
  <si>
    <t>11 %</t>
  </si>
  <si>
    <t>1.01</t>
  </si>
  <si>
    <t>43 %</t>
  </si>
  <si>
    <t xml:space="preserve">2455.1 </t>
  </si>
  <si>
    <t>±  4.4 ka</t>
  </si>
  <si>
    <t>± 55.6 ka</t>
  </si>
  <si>
    <t xml:space="preserve">0.326 </t>
  </si>
  <si>
    <t>±  0.000</t>
  </si>
  <si>
    <t>18D25166</t>
  </si>
  <si>
    <t>18-OSU-04 (4C11-18)</t>
  </si>
  <si>
    <t xml:space="preserve">2396.0 </t>
  </si>
  <si>
    <t>±  4.9 ka</t>
  </si>
  <si>
    <t>± 54.3 ka</t>
  </si>
  <si>
    <t>66 %</t>
  </si>
  <si>
    <t xml:space="preserve">0.292 </t>
  </si>
  <si>
    <t>±  0.018</t>
  </si>
  <si>
    <t>0.87</t>
  </si>
  <si>
    <t>57 %</t>
  </si>
  <si>
    <t xml:space="preserve">2397.3 </t>
  </si>
  <si>
    <t>±  11.5 ka</t>
  </si>
  <si>
    <t>± 55.3 ka</t>
  </si>
  <si>
    <t xml:space="preserve">294.84 </t>
  </si>
  <si>
    <t>±  4.91</t>
  </si>
  <si>
    <t>0.95</t>
  </si>
  <si>
    <t>48 %</t>
  </si>
  <si>
    <t xml:space="preserve">2397.0 </t>
  </si>
  <si>
    <t xml:space="preserve">295.00 </t>
  </si>
  <si>
    <t>±  4.90</t>
  </si>
  <si>
    <t>17 %</t>
  </si>
  <si>
    <t xml:space="preserve">2420.1 </t>
  </si>
  <si>
    <t>±  4.8 ka</t>
  </si>
  <si>
    <t xml:space="preserve">0.244 </t>
  </si>
  <si>
    <t>±  0.001</t>
  </si>
  <si>
    <t>18D25224</t>
  </si>
  <si>
    <t>18-OSU-04 (4C12-18)</t>
  </si>
  <si>
    <t>Mini Plateau</t>
  </si>
  <si>
    <t xml:space="preserve">2.48 </t>
  </si>
  <si>
    <t>±  0.01 Ma</t>
  </si>
  <si>
    <t>± 0.06 Ma</t>
  </si>
  <si>
    <t>26 %</t>
  </si>
  <si>
    <t xml:space="preserve">0.346 </t>
  </si>
  <si>
    <t>±  0.033</t>
  </si>
  <si>
    <t>3.75</t>
  </si>
  <si>
    <t>0 %</t>
  </si>
  <si>
    <t xml:space="preserve">2.49 </t>
  </si>
  <si>
    <t xml:space="preserve">268.27 </t>
  </si>
  <si>
    <t>±  16.76</t>
  </si>
  <si>
    <t>1.28</t>
  </si>
  <si>
    <t>28 %</t>
  </si>
  <si>
    <t xml:space="preserve">268.79 </t>
  </si>
  <si>
    <t>±  16.65</t>
  </si>
  <si>
    <t>7 %</t>
  </si>
  <si>
    <t>1.26</t>
  </si>
  <si>
    <t xml:space="preserve">2.50 </t>
  </si>
  <si>
    <t>±  0.00 Ma</t>
  </si>
  <si>
    <t xml:space="preserve">0.538 </t>
  </si>
  <si>
    <t>± 2σ (i)</t>
  </si>
  <si>
    <t>± 2σ (f)</t>
  </si>
  <si>
    <t>39Ar</t>
  </si>
  <si>
    <t>± 2σ</t>
  </si>
  <si>
    <t>40Ar/36Ar</t>
  </si>
  <si>
    <t>OSU Argon Geochronology Lab</t>
  </si>
  <si>
    <t>CEOAS Oregon State University, Corvallis, USA</t>
  </si>
  <si>
    <t>RUN-2</t>
  </si>
  <si>
    <t>RUN-1</t>
  </si>
  <si>
    <t>KARIOI Sr-Nd isotope data</t>
  </si>
  <si>
    <t>PX6*</t>
  </si>
  <si>
    <t>*Re-analysed sample gave 143Nd/144Nd = 0.512866</t>
  </si>
  <si>
    <t xml:space="preserve">Te Toto Gorge </t>
  </si>
  <si>
    <t>No data</t>
  </si>
  <si>
    <t>DATA SOURCE</t>
  </si>
  <si>
    <t>This study</t>
  </si>
  <si>
    <t>Briggs and McDonough (1990)</t>
  </si>
  <si>
    <t>Briggs and Goles 1984</t>
  </si>
  <si>
    <t>Sanders 1994</t>
  </si>
  <si>
    <t>Matheson 1981</t>
  </si>
  <si>
    <t>Ongaru</t>
  </si>
  <si>
    <t>Kakepuku Mid flanks</t>
  </si>
  <si>
    <t>Boulder on Mountain Rd</t>
  </si>
  <si>
    <t>Kakepuku NW flank</t>
  </si>
  <si>
    <t>Kakepuku quarry</t>
  </si>
  <si>
    <t>Te Kawa Quarry</t>
  </si>
  <si>
    <t>Te Kawa summit</t>
  </si>
  <si>
    <t>Scoria, Te Kawa Quarry</t>
  </si>
  <si>
    <t>KA1C</t>
  </si>
  <si>
    <t>KA1A</t>
  </si>
  <si>
    <t>KA2A</t>
  </si>
  <si>
    <t>KA1E</t>
  </si>
  <si>
    <t>?</t>
  </si>
  <si>
    <t>Lat</t>
  </si>
  <si>
    <t>Long</t>
  </si>
  <si>
    <t>37 50 25.609590 S</t>
  </si>
  <si>
    <t>174 46 28.933101 E</t>
  </si>
  <si>
    <t>37 50 19.056849 S</t>
  </si>
  <si>
    <t>174 46 32.854981 E</t>
  </si>
  <si>
    <t>37 50 12.570563 S</t>
  </si>
  <si>
    <t>174 46 32.687381 E</t>
  </si>
  <si>
    <t>37 50 25.808718 S</t>
  </si>
  <si>
    <t>174 46 16.664636 E</t>
  </si>
  <si>
    <t>37 50 29.118158 S</t>
  </si>
  <si>
    <t>174 46 12.658700 E</t>
  </si>
  <si>
    <t>37 50 35.339017 S</t>
  </si>
  <si>
    <t>174 46 29.184371 E</t>
  </si>
  <si>
    <t>37 50 38.449205 S</t>
  </si>
  <si>
    <t>174 46 37.447500 E</t>
  </si>
  <si>
    <t>37 50 32.295005 S</t>
  </si>
  <si>
    <t>174 46 16.831848 E</t>
  </si>
  <si>
    <t>37 50 32.427559 S</t>
  </si>
  <si>
    <t>174 46 08.652663 E</t>
  </si>
  <si>
    <t>37 50 32.493777 S</t>
  </si>
  <si>
    <t>174 46 04.563069 E</t>
  </si>
  <si>
    <t>37 50 22.499238 S</t>
  </si>
  <si>
    <t>174 46 20.670472 E</t>
  </si>
  <si>
    <t>37 49 59.664441 S</t>
  </si>
  <si>
    <t>174 46 28.263114 E</t>
  </si>
  <si>
    <t>37 50 25.676005 S</t>
  </si>
  <si>
    <t>174 46 24.843614 E</t>
  </si>
  <si>
    <t>37 50 28.985525 S</t>
  </si>
  <si>
    <t>174 46 20.837781 E</t>
  </si>
  <si>
    <t>37 50 29.051861 S</t>
  </si>
  <si>
    <t>174 46 16.748241 E</t>
  </si>
  <si>
    <t>37 50 38.515701 S</t>
  </si>
  <si>
    <t>174 46 33.357816 E</t>
  </si>
  <si>
    <t>37 50 25.742381 S</t>
  </si>
  <si>
    <t>174 46 20.754126 E</t>
  </si>
  <si>
    <t>37 50 48.112089 S</t>
  </si>
  <si>
    <t>174 46 41.788921 E</t>
  </si>
  <si>
    <t>37 50 42.024433 S</t>
  </si>
  <si>
    <t>174 46 17.082676 E</t>
  </si>
  <si>
    <t>37 50 35.670703 S</t>
  </si>
  <si>
    <t>174 46 08.736171 E</t>
  </si>
  <si>
    <t>37 50 35.538148 S</t>
  </si>
  <si>
    <t>174 46 16.915456 E</t>
  </si>
  <si>
    <t>37 52 19.058850 S</t>
  </si>
  <si>
    <t>174 49 52.420499 E</t>
  </si>
  <si>
    <t>37 50 32.559955 S</t>
  </si>
  <si>
    <t>174 46 00.473473 E</t>
  </si>
  <si>
    <t>37 50 45.400133 S</t>
  </si>
  <si>
    <t>174 46 08.986704 E</t>
  </si>
  <si>
    <t>37 51 27.759522 S</t>
  </si>
  <si>
    <t>174 45 57.801163 E</t>
  </si>
  <si>
    <t>37 52 06.611044 S</t>
  </si>
  <si>
    <t>174 46 02.892908 E</t>
  </si>
  <si>
    <t>37 51 34.575931 S</t>
  </si>
  <si>
    <t>174 45 37.515168 E</t>
  </si>
  <si>
    <t>37 50 45.333874 S</t>
  </si>
  <si>
    <t>174 46 13.076497 E</t>
  </si>
  <si>
    <t>37 51 42.978860 S</t>
  </si>
  <si>
    <t>174 46 59.578411 E</t>
  </si>
  <si>
    <t>37 52 06.478629 S</t>
  </si>
  <si>
    <t>174 46 11.075002 E</t>
  </si>
  <si>
    <t>37 51 54.878728 S</t>
  </si>
  <si>
    <t>174 48 05.368820 E</t>
  </si>
  <si>
    <t>37 52 08.053141 S</t>
  </si>
  <si>
    <t>174 47 53.435460 E</t>
  </si>
  <si>
    <t>37 51 58.256497 S</t>
  </si>
  <si>
    <t>174 47 57.271961 E</t>
  </si>
  <si>
    <t>37 51 16.632747 S</t>
  </si>
  <si>
    <t>174 47 23.446962 E</t>
  </si>
  <si>
    <t>37 51 16.766583 S</t>
  </si>
  <si>
    <t>174 47 15.266425 E</t>
  </si>
  <si>
    <t>37 52 34.132563 S</t>
  </si>
  <si>
    <t>174 47 45.931023 E</t>
  </si>
  <si>
    <t>37 50 12.703432 S</t>
  </si>
  <si>
    <t>174 46 24.508809 E</t>
  </si>
  <si>
    <t>37 51 51.635600 S</t>
  </si>
  <si>
    <t>174 48 05.283872 E</t>
  </si>
  <si>
    <t>38 00 25.96155 S</t>
  </si>
  <si>
    <t>175 08 04.01038 E</t>
  </si>
  <si>
    <t>37 59 3.71 S</t>
  </si>
  <si>
    <t>175 8 35.13 E</t>
  </si>
  <si>
    <t>37 59 06.48109 S</t>
  </si>
  <si>
    <t>175 08 43.22741 E</t>
  </si>
  <si>
    <t>38 00 59.27646 S</t>
  </si>
  <si>
    <t>175 03 01.61429 E</t>
  </si>
  <si>
    <t>37 58 51.13566 S</t>
  </si>
  <si>
    <t>175 05 26.99023 E</t>
  </si>
  <si>
    <t>37 56 57.29553 S</t>
  </si>
  <si>
    <t>175 02 33.65918 E</t>
  </si>
  <si>
    <t>37 59 46.69480 S</t>
  </si>
  <si>
    <t>175 06 42.11241 E</t>
  </si>
  <si>
    <t>37 58 34.53347 S</t>
  </si>
  <si>
    <t>175 07 24.22371 E</t>
  </si>
  <si>
    <t>37 59 46.11364 S</t>
  </si>
  <si>
    <t>175 06 29.30543 E</t>
  </si>
  <si>
    <t>37 59 43.70571 S</t>
  </si>
  <si>
    <t>175 06 22.47243 E</t>
  </si>
  <si>
    <t>38 4 46.78 S</t>
  </si>
  <si>
    <t>175 0 23.79 E</t>
  </si>
  <si>
    <t>37 59 40.89537 S</t>
  </si>
  <si>
    <t>175 06 16.36594 E</t>
  </si>
  <si>
    <t>37 59 45.65142 S</t>
  </si>
  <si>
    <t>175 06 47.82171 E</t>
  </si>
  <si>
    <t>37 59 39.24490 S</t>
  </si>
  <si>
    <t>175 06 10.70265 E</t>
  </si>
  <si>
    <t>38 1 54.16 S</t>
  </si>
  <si>
    <t>175 3 41.61 E</t>
  </si>
  <si>
    <t>38 1 48.17 S</t>
  </si>
  <si>
    <t>175 3 43.02 E</t>
  </si>
  <si>
    <t>37 56 37.43363 S</t>
  </si>
  <si>
    <t>175 02 50.88826 E</t>
  </si>
  <si>
    <t>37 56 51.10885 S</t>
  </si>
  <si>
    <t>175 04 37.21068 E</t>
  </si>
  <si>
    <t>37 58 53.50303 S</t>
  </si>
  <si>
    <t>175 07 13.90914 E</t>
  </si>
  <si>
    <t>37 57 17.85311 S</t>
  </si>
  <si>
    <t>175 04 40.17650 E</t>
  </si>
  <si>
    <t>37 59 46.83642 S</t>
  </si>
  <si>
    <t>175 06 26.98943 E</t>
  </si>
  <si>
    <t>37 59 45.48415 S</t>
  </si>
  <si>
    <t>175 06 49.90763 E</t>
  </si>
  <si>
    <t>38 02 13.55686 S</t>
  </si>
  <si>
    <t>175 10 08.62637 E</t>
  </si>
  <si>
    <t>38 01 00.27337 S</t>
  </si>
  <si>
    <t>175 03 16.97848 E</t>
  </si>
  <si>
    <t>38 01 00.05427 S</t>
  </si>
  <si>
    <t>175 03 16.52129 E</t>
  </si>
  <si>
    <t>38 02 52.97947 S</t>
  </si>
  <si>
    <t>175 09 52.39613 E</t>
  </si>
  <si>
    <t>37 58 17.51699 S</t>
  </si>
  <si>
    <t>175 05 07.43081 E</t>
  </si>
  <si>
    <t>37 59 41.95379 S</t>
  </si>
  <si>
    <t>175 06 18.85584 E</t>
  </si>
  <si>
    <t>37 57 40.93775 S</t>
  </si>
  <si>
    <t>175 04 29.80434 E</t>
  </si>
  <si>
    <t xml:space="preserve"> 37 59 25.84 S</t>
  </si>
  <si>
    <t>175 6 46.09 E</t>
  </si>
  <si>
    <t>37 59 15.43247 S</t>
  </si>
  <si>
    <t>175 07 00.22883 E</t>
  </si>
  <si>
    <t>37 57 43.52863 S</t>
  </si>
  <si>
    <t>175 02 10.53781 E</t>
  </si>
  <si>
    <t>37 58 58.43248 S</t>
  </si>
  <si>
    <t>175 07 40.70611 E</t>
  </si>
  <si>
    <t>37 57 29.26702 S</t>
  </si>
  <si>
    <t>175 03 19.78640 E</t>
  </si>
  <si>
    <t>37 59 05.70366 S</t>
  </si>
  <si>
    <t>175 06 59.93191 E</t>
  </si>
  <si>
    <t>37 59 42.07940 S</t>
  </si>
  <si>
    <t>175 06 24.13971 E</t>
  </si>
  <si>
    <t>37 59 13.82284 S</t>
  </si>
  <si>
    <t>175 07 33.02147 E</t>
  </si>
  <si>
    <t>37 58 39.86092 S</t>
  </si>
  <si>
    <t>175 06 58.63914 E</t>
  </si>
  <si>
    <t>37 59 26.31340 S</t>
  </si>
  <si>
    <t>175 07 52.68901 E</t>
  </si>
  <si>
    <t>37 58 39.82776 S</t>
  </si>
  <si>
    <t>175 06 58.67918 E</t>
  </si>
  <si>
    <t>37 58 55.52520 S</t>
  </si>
  <si>
    <t>175 06 35.43984 E</t>
  </si>
  <si>
    <t>37 59 24.61001 S</t>
  </si>
  <si>
    <t>175 07 21.32248 E</t>
  </si>
  <si>
    <t>37 59 24.24447 S</t>
  </si>
  <si>
    <t>175 07 21.80383 E</t>
  </si>
  <si>
    <t>37 58 55.49204 S</t>
  </si>
  <si>
    <t>175 06 35.47988 E</t>
  </si>
  <si>
    <t>37 59 39.64409 S</t>
  </si>
  <si>
    <t>175 06 49.94492 E</t>
  </si>
  <si>
    <t>37 59 41.69492 S</t>
  </si>
  <si>
    <t>175 06 49.55287 E</t>
  </si>
  <si>
    <t>37 59 38.99929 S</t>
  </si>
  <si>
    <t>175 06 53.32886 E</t>
  </si>
  <si>
    <t>37 59 37.85338 S</t>
  </si>
  <si>
    <t>175 06 53.91084 E</t>
  </si>
  <si>
    <t>37 59 43.66027 S</t>
  </si>
  <si>
    <t>175 06 48.50245 E</t>
  </si>
  <si>
    <t>37 58 41.48582 S</t>
  </si>
  <si>
    <t>175 06 58.48090 E</t>
  </si>
  <si>
    <t>37 58 35.50633 S</t>
  </si>
  <si>
    <t>175 07 06.25995 E</t>
  </si>
  <si>
    <t>37 59 24.02194 S</t>
  </si>
  <si>
    <t>175 07 21.55147 E</t>
  </si>
  <si>
    <t>37 58 28.39111 S</t>
  </si>
  <si>
    <t>175 07 26.62857 E</t>
  </si>
  <si>
    <t>37 58 34.99783 S</t>
  </si>
  <si>
    <t>175 07 07.47484 E</t>
  </si>
  <si>
    <t>37 58 33.29186 S</t>
  </si>
  <si>
    <t>175 07 22.91744 E</t>
  </si>
  <si>
    <t>37 58 05.01106 S</t>
  </si>
  <si>
    <t>175 08 12.62949 E</t>
  </si>
  <si>
    <t>37 59 24.06250 S</t>
  </si>
  <si>
    <t>175 07 21.10174 E</t>
  </si>
  <si>
    <t>37 59 39.56843 S</t>
  </si>
  <si>
    <t>175 07 12.16123 E</t>
  </si>
  <si>
    <t>37 58 50.07226 S</t>
  </si>
  <si>
    <t>175 06 42.82506 E</t>
  </si>
  <si>
    <t>37 58 48.75251 S</t>
  </si>
  <si>
    <t>175 06 45.86115 E</t>
  </si>
  <si>
    <t>37 58 13.58149 S</t>
  </si>
  <si>
    <t>175 07 10.63819 E</t>
  </si>
  <si>
    <t>37 59 08.31866 S</t>
  </si>
  <si>
    <t>175 07 32.80982 E</t>
  </si>
  <si>
    <t>37 58 53.12306 S</t>
  </si>
  <si>
    <t>175 06 39.05039 E</t>
  </si>
  <si>
    <t>37 58 49.72378 S</t>
  </si>
  <si>
    <t>175 06 47.14585 E</t>
  </si>
  <si>
    <t>37 59 24.76910 S</t>
  </si>
  <si>
    <t>175 07 21.01388 E</t>
  </si>
  <si>
    <t>38 00 36.25526 S</t>
  </si>
  <si>
    <t>175 04 38.84606 E</t>
  </si>
  <si>
    <t>38 00 37.58686 S</t>
  </si>
  <si>
    <t>175 04 38.76065 E</t>
  </si>
  <si>
    <t>38 00 28.57933 S</t>
  </si>
  <si>
    <t>175 05 11.10242 E</t>
  </si>
  <si>
    <t>38 02 34.69327 S</t>
  </si>
  <si>
    <t>175 03 21.62741 E</t>
  </si>
  <si>
    <t>38 01 07.37665 S</t>
  </si>
  <si>
    <t>175 06 36.63665 E</t>
  </si>
  <si>
    <t>38 00 58.92439 S</t>
  </si>
  <si>
    <t>175 06 23.14930 E</t>
  </si>
  <si>
    <t>38 00 51.82646 S</t>
  </si>
  <si>
    <t>175 04 18.66022 E</t>
  </si>
  <si>
    <t>38 00 50.38347 S</t>
  </si>
  <si>
    <t>175 02 48.81893 E</t>
  </si>
  <si>
    <t>38 02 23.58628 S</t>
  </si>
  <si>
    <t>175 01 24.57539 E</t>
  </si>
  <si>
    <t>38 00 37.15157 S</t>
  </si>
  <si>
    <t>175 04 39.52741 E</t>
  </si>
  <si>
    <t>38 01 07.27338 S</t>
  </si>
  <si>
    <t>175 06 33.35311 E</t>
  </si>
  <si>
    <t>38 00 37.65605 S</t>
  </si>
  <si>
    <t>175 04 38.51658 E</t>
  </si>
  <si>
    <t>38 00 42.63259 S</t>
  </si>
  <si>
    <t>175 05 58.12183 E</t>
  </si>
  <si>
    <t>38 02 15.43312 S</t>
  </si>
  <si>
    <t>175 02 28.95466 E</t>
  </si>
  <si>
    <t>38 02 24.45366 S</t>
  </si>
  <si>
    <t>175 03 24.45198 E</t>
  </si>
  <si>
    <t>38 00 56.90085 S</t>
  </si>
  <si>
    <t>175 06 14.10951 E</t>
  </si>
  <si>
    <t>38 00 35.74978 S</t>
  </si>
  <si>
    <t>175 04 51.44586 E</t>
  </si>
  <si>
    <t>38 00 35.74415 S</t>
  </si>
  <si>
    <t>175 05 35.08697 E</t>
  </si>
  <si>
    <t>38 3 9.66 S</t>
  </si>
  <si>
    <t>175 6 22.57 E</t>
  </si>
  <si>
    <t>38 00 36.24626 S</t>
  </si>
  <si>
    <t>175 05 32.39509 E</t>
  </si>
  <si>
    <t>38 05 42.20052 S</t>
  </si>
  <si>
    <t>175 06 26.88365 E</t>
  </si>
  <si>
    <t>38 1 15.25 S</t>
  </si>
  <si>
    <t>174 58 51.72 E</t>
  </si>
  <si>
    <t>38 00 32.66892 S</t>
  </si>
  <si>
    <t>175 02 22.78177 E</t>
  </si>
  <si>
    <t>38 01 14.53889 S</t>
  </si>
  <si>
    <t>174 58 52.95181 E</t>
  </si>
  <si>
    <t>38 02 35.73932 S</t>
  </si>
  <si>
    <t>174 56 05.55608 E</t>
  </si>
  <si>
    <t>38 01 11.09823 S</t>
  </si>
  <si>
    <t>175 03 23.14501 E</t>
  </si>
  <si>
    <t>38 02 00.54043 S</t>
  </si>
  <si>
    <t>174 57 23.91446 E</t>
  </si>
  <si>
    <t>38 01 24.78730 S</t>
  </si>
  <si>
    <t>174 58 45.43586 E</t>
  </si>
  <si>
    <t>38 01 57.20919 S</t>
  </si>
  <si>
    <t>174 57 44.70287 E</t>
  </si>
  <si>
    <t>38 02 21.41372 S</t>
  </si>
  <si>
    <t>174 56 16.54146 E</t>
  </si>
  <si>
    <t>37 59 36.50502 S</t>
  </si>
  <si>
    <t>175 05 42.46208 E</t>
  </si>
  <si>
    <t>37 59 35.30633 S</t>
  </si>
  <si>
    <t>175 05 44.19067 E</t>
  </si>
  <si>
    <t>37 59 41.11762 S</t>
  </si>
  <si>
    <t>175 04 36.30610 E</t>
  </si>
  <si>
    <t>37 59 12.20057 S</t>
  </si>
  <si>
    <t>175 05 51.89497 E</t>
  </si>
  <si>
    <t>37 59 42.84453 S</t>
  </si>
  <si>
    <t>175 04 39.55237 E</t>
  </si>
  <si>
    <t>38 00 35.43397 S</t>
  </si>
  <si>
    <t>175 09 43.42793 E</t>
  </si>
  <si>
    <t xml:space="preserve"> 37 59 41.82 S</t>
  </si>
  <si>
    <t>175 5 39.34 E</t>
  </si>
  <si>
    <t>37 59 29.71484 S</t>
  </si>
  <si>
    <t>175 04 35.36960 E</t>
  </si>
  <si>
    <t>37 59 56.47491 S</t>
  </si>
  <si>
    <t>175 05 34.13423 E</t>
  </si>
  <si>
    <t>37 59 35.77891 S</t>
  </si>
  <si>
    <t>175 04 37.34432 E</t>
  </si>
  <si>
    <t>37 59 46.42322 S</t>
  </si>
  <si>
    <t>175 05 06.46397 E</t>
  </si>
  <si>
    <t>38 01 07.32338 S</t>
  </si>
  <si>
    <t>175 10 34.39344 E</t>
  </si>
  <si>
    <t>38 01 28.54414 S</t>
  </si>
  <si>
    <t>175 10 04.30483 E</t>
  </si>
  <si>
    <t>37 59 41.22820 S</t>
  </si>
  <si>
    <t>175 05 39.56294 E</t>
  </si>
  <si>
    <t>38 00 35.64661 S</t>
  </si>
  <si>
    <t>175 09 44.21322 E</t>
  </si>
  <si>
    <t>38 00 57.49972 S</t>
  </si>
  <si>
    <t>175 09 55.43487 E</t>
  </si>
  <si>
    <t>38 01 09.90406 S</t>
  </si>
  <si>
    <t>175 10 14.13024 E</t>
  </si>
  <si>
    <t>38 00 42.19534 S</t>
  </si>
  <si>
    <t>175 09 47.97292 E</t>
  </si>
  <si>
    <t>37 59 43.13292 S</t>
  </si>
  <si>
    <t>175 05 38.26431 E</t>
  </si>
  <si>
    <t>37 59 02.43827 S</t>
  </si>
  <si>
    <t>175 05 40.83709 E</t>
  </si>
  <si>
    <t>37 59 05.82359 S</t>
  </si>
  <si>
    <t>175 05 49.29501 E</t>
  </si>
  <si>
    <t>37 59 23.22 S</t>
  </si>
  <si>
    <t>175 6 1.08 E</t>
  </si>
  <si>
    <t>37 59 14.18385 S</t>
  </si>
  <si>
    <t>175 05 53.46808 E</t>
  </si>
  <si>
    <t>37 59 05.94233 S</t>
  </si>
  <si>
    <t>175 05 49.91322 E</t>
  </si>
  <si>
    <t>37 59 12.94853 S</t>
  </si>
  <si>
    <t>175 05 51.79331 E</t>
  </si>
  <si>
    <t>37 59 34.47188 S</t>
  </si>
  <si>
    <t>175 05 47.32337 E</t>
  </si>
  <si>
    <t>37 59 34.55481 S</t>
  </si>
  <si>
    <t>175 05 49.94928 E</t>
  </si>
  <si>
    <t xml:space="preserve"> 37 59 43.49 S</t>
  </si>
  <si>
    <t>175 4 27.70 E</t>
  </si>
  <si>
    <t>38 00 43.06853 S</t>
  </si>
  <si>
    <t>175 09 46.95481 E</t>
  </si>
  <si>
    <t>37 59 13.43778 S</t>
  </si>
  <si>
    <t>175 05 54.57076 E</t>
  </si>
  <si>
    <t>37 59 32.35058 S</t>
  </si>
  <si>
    <t>175 06 23.84410 E</t>
  </si>
  <si>
    <t xml:space="preserve"> 38° 4'50.00"S</t>
  </si>
  <si>
    <t>175°15'15.00"E</t>
  </si>
  <si>
    <t xml:space="preserve"> 38° 4'13.30"S</t>
  </si>
  <si>
    <t>175°15'28.71"E</t>
  </si>
  <si>
    <t xml:space="preserve"> 38° 4'3.30"S</t>
  </si>
  <si>
    <t>175°15'30.49"E</t>
  </si>
  <si>
    <t xml:space="preserve"> 38° 3'59.58"S</t>
  </si>
  <si>
    <t>175°15'28.37"E</t>
  </si>
  <si>
    <t xml:space="preserve"> 38° 3'3.00"S</t>
  </si>
  <si>
    <t xml:space="preserve"> 38° 4'43.40"S</t>
  </si>
  <si>
    <t>175°17'41.00"E</t>
  </si>
  <si>
    <t xml:space="preserve"> 38° 4'55.94"S</t>
  </si>
  <si>
    <t>175°17'20.94"E</t>
  </si>
  <si>
    <t xml:space="preserve"> 38° 9'27.00"S</t>
  </si>
  <si>
    <t>175°21'30.00"E</t>
  </si>
  <si>
    <t xml:space="preserve"> 37°50'27.84"S</t>
  </si>
  <si>
    <t>174°46'0.48"E</t>
  </si>
  <si>
    <t xml:space="preserve"> 37°48'41.12"S</t>
  </si>
  <si>
    <t>174°54'59.83"E</t>
  </si>
  <si>
    <t xml:space="preserve"> 37°54'12.00"S</t>
  </si>
  <si>
    <t>175° 5'29.00"E</t>
  </si>
  <si>
    <t xml:space="preserve"> 37°46'14.00"S</t>
  </si>
  <si>
    <t>174°51'9.00"E</t>
  </si>
  <si>
    <t xml:space="preserve"> 38° 6'28.00"S</t>
  </si>
  <si>
    <t>175° 9'13.00"E</t>
  </si>
  <si>
    <t xml:space="preserve"> 37°55'1.00"S</t>
  </si>
  <si>
    <t>174°49'49.00"E</t>
  </si>
  <si>
    <t xml:space="preserve"> 37°52'10.82"S</t>
  </si>
  <si>
    <t>174°58'15.52"E</t>
  </si>
  <si>
    <t xml:space="preserve"> 37°51'0.39"S</t>
  </si>
  <si>
    <t>174°45'48.93"E</t>
  </si>
  <si>
    <t xml:space="preserve"> 37°53'1.93"S</t>
  </si>
  <si>
    <t>174°45'40.24"E</t>
  </si>
  <si>
    <t xml:space="preserve"> 37°50'48.00"S</t>
  </si>
  <si>
    <t>174°53'19.00"E</t>
  </si>
  <si>
    <t xml:space="preserve"> 37°53'10.00"S</t>
  </si>
  <si>
    <t>174°53'43.00"E</t>
  </si>
  <si>
    <t xml:space="preserve"> 37°57'56.00"S</t>
  </si>
  <si>
    <t>174°59'39.00"E</t>
  </si>
  <si>
    <t xml:space="preserve"> 37°55'42.00"S</t>
  </si>
  <si>
    <t>174°54'12.00"E</t>
  </si>
  <si>
    <t xml:space="preserve"> 37°53'39.00"S</t>
  </si>
  <si>
    <t>175° 0'41.00"E</t>
  </si>
  <si>
    <t xml:space="preserve"> 37°54'18.00"S</t>
  </si>
  <si>
    <t>174°53'53.00"E</t>
  </si>
  <si>
    <t xml:space="preserve"> 37°49'4.00"S</t>
  </si>
  <si>
    <t>174°53'4.00"E</t>
  </si>
  <si>
    <t xml:space="preserve"> 37°50'22.76"S</t>
  </si>
  <si>
    <t>174°46'4.31"E</t>
  </si>
  <si>
    <t xml:space="preserve"> 37°48'18.00"S</t>
  </si>
  <si>
    <t>174°57'12.00"E</t>
  </si>
  <si>
    <t>Major elements (wt% oxide) from XRF</t>
  </si>
  <si>
    <r>
      <t xml:space="preserve">Trace elements (ppm) : XRF, </t>
    </r>
    <r>
      <rPr>
        <b/>
        <sz val="15"/>
        <color rgb="FF7030A0"/>
        <rFont val="Book Antiqua"/>
        <family val="1"/>
      </rPr>
      <t>LA-ICPMS</t>
    </r>
    <r>
      <rPr>
        <b/>
        <sz val="15"/>
        <color theme="1"/>
        <rFont val="Book Antiqua"/>
        <family val="1"/>
      </rPr>
      <t xml:space="preserve"> and </t>
    </r>
    <r>
      <rPr>
        <b/>
        <sz val="15"/>
        <color rgb="FFFF0000"/>
        <rFont val="Book Antiqua"/>
        <family val="1"/>
      </rPr>
      <t xml:space="preserve">INAA </t>
    </r>
    <r>
      <rPr>
        <b/>
        <sz val="15"/>
        <color theme="1"/>
        <rFont val="Book Antiqua"/>
        <family val="1"/>
      </rPr>
      <t>(colour coded)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</si>
</sst>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00"/>
    <numFmt numFmtId="165" formatCode="0.000000"/>
    <numFmt numFmtId="166" formatCode="0.0"/>
    <numFmt numFmtId="167" formatCode="0.0000"/>
    <numFmt numFmtId="168" formatCode="0.0E+00"/>
    <numFmt numFmtId="169" formatCode="0.00000"/>
    <numFmt numFmtId="170" formatCode="0.0000000"/>
    <numFmt numFmtId="171" formatCode="0.0E+00;\_x0000_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b/>
      <sz val="15"/>
      <color theme="1"/>
      <name val="Arial"/>
      <family val="2"/>
    </font>
    <font>
      <b/>
      <sz val="15"/>
      <color rgb="FFFF0000"/>
      <name val="Book Antiqua"/>
      <family val="1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b/>
      <i/>
      <sz val="12"/>
      <color theme="1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57"/>
      <name val="Arial"/>
      <family val="2"/>
    </font>
    <font>
      <b/>
      <sz val="10"/>
      <color indexed="57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b/>
      <sz val="10"/>
      <color theme="4"/>
      <name val="Arial"/>
      <family val="2"/>
    </font>
    <font>
      <sz val="10"/>
      <color theme="4"/>
      <name val="Arial"/>
      <family val="2"/>
    </font>
    <font>
      <sz val="12"/>
      <color theme="1"/>
      <name val="Arial"/>
      <family val="2"/>
    </font>
    <font>
      <b/>
      <sz val="15"/>
      <color theme="1"/>
      <name val="Calibri"/>
      <family val="2"/>
      <scheme val="minor"/>
    </font>
    <font>
      <b/>
      <sz val="15"/>
      <color theme="1"/>
      <name val="Book Antiqua"/>
      <family val="1"/>
    </font>
    <font>
      <b/>
      <sz val="15"/>
      <color rgb="FF7030A0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3" borderId="0" xfId="0" applyFont="1" applyFill="1" applyBorder="1"/>
    <xf numFmtId="164" fontId="5" fillId="3" borderId="0" xfId="0" applyNumberFormat="1" applyFont="1" applyFill="1" applyBorder="1"/>
    <xf numFmtId="2" fontId="5" fillId="3" borderId="0" xfId="0" applyNumberFormat="1" applyFont="1" applyFill="1" applyBorder="1"/>
    <xf numFmtId="0" fontId="0" fillId="3" borderId="0" xfId="0" applyFill="1"/>
    <xf numFmtId="22" fontId="5" fillId="3" borderId="0" xfId="0" applyNumberFormat="1" applyFont="1" applyFill="1" applyBorder="1"/>
    <xf numFmtId="0" fontId="5" fillId="3" borderId="0" xfId="1" applyFont="1" applyFill="1" applyBorder="1"/>
    <xf numFmtId="0" fontId="0" fillId="0" borderId="0" xfId="0" applyBorder="1"/>
    <xf numFmtId="1" fontId="5" fillId="3" borderId="0" xfId="0" applyNumberFormat="1" applyFont="1" applyFill="1" applyBorder="1"/>
    <xf numFmtId="0" fontId="7" fillId="3" borderId="2" xfId="0" applyFont="1" applyFill="1" applyBorder="1"/>
    <xf numFmtId="0" fontId="5" fillId="3" borderId="2" xfId="0" applyFont="1" applyFill="1" applyBorder="1"/>
    <xf numFmtId="0" fontId="7" fillId="3" borderId="2" xfId="0" applyNumberFormat="1" applyFont="1" applyFill="1" applyBorder="1"/>
    <xf numFmtId="164" fontId="5" fillId="3" borderId="2" xfId="0" applyNumberFormat="1" applyFont="1" applyFill="1" applyBorder="1"/>
    <xf numFmtId="1" fontId="5" fillId="3" borderId="2" xfId="0" applyNumberFormat="1" applyFont="1" applyFill="1" applyBorder="1"/>
    <xf numFmtId="0" fontId="0" fillId="3" borderId="2" xfId="0" applyFill="1" applyBorder="1"/>
    <xf numFmtId="22" fontId="5" fillId="3" borderId="2" xfId="0" applyNumberFormat="1" applyFont="1" applyFill="1" applyBorder="1"/>
    <xf numFmtId="0" fontId="0" fillId="0" borderId="0" xfId="0" applyFill="1"/>
    <xf numFmtId="0" fontId="7" fillId="0" borderId="0" xfId="0" applyFont="1" applyFill="1" applyBorder="1"/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2" fontId="5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NumberFormat="1" applyFont="1" applyFill="1" applyBorder="1"/>
    <xf numFmtId="1" fontId="5" fillId="0" borderId="0" xfId="0" applyNumberFormat="1" applyFont="1" applyFill="1" applyBorder="1"/>
    <xf numFmtId="165" fontId="6" fillId="3" borderId="0" xfId="1" applyNumberFormat="1" applyFont="1" applyFill="1" applyAlignment="1">
      <alignment horizontal="center"/>
    </xf>
    <xf numFmtId="0" fontId="5" fillId="3" borderId="2" xfId="1" applyFont="1" applyFill="1" applyBorder="1"/>
    <xf numFmtId="0" fontId="9" fillId="2" borderId="0" xfId="0" applyFont="1" applyFill="1" applyAlignment="1">
      <alignment vertical="top"/>
    </xf>
    <xf numFmtId="0" fontId="11" fillId="3" borderId="0" xfId="0" applyFont="1" applyFill="1" applyBorder="1"/>
    <xf numFmtId="0" fontId="11" fillId="3" borderId="0" xfId="0" applyFont="1" applyFill="1" applyBorder="1" applyAlignment="1">
      <alignment horizontal="left"/>
    </xf>
    <xf numFmtId="0" fontId="12" fillId="3" borderId="0" xfId="0" applyFont="1" applyFill="1"/>
    <xf numFmtId="2" fontId="5" fillId="3" borderId="0" xfId="1" applyNumberFormat="1" applyFont="1" applyFill="1" applyBorder="1"/>
    <xf numFmtId="2" fontId="5" fillId="3" borderId="2" xfId="0" applyNumberFormat="1" applyFont="1" applyFill="1" applyBorder="1"/>
    <xf numFmtId="2" fontId="7" fillId="3" borderId="2" xfId="0" applyNumberFormat="1" applyFont="1" applyFill="1" applyBorder="1"/>
    <xf numFmtId="2" fontId="5" fillId="3" borderId="2" xfId="1" applyNumberFormat="1" applyFont="1" applyFill="1" applyBorder="1"/>
    <xf numFmtId="0" fontId="5" fillId="4" borderId="0" xfId="1" applyFont="1" applyFill="1" applyBorder="1"/>
    <xf numFmtId="0" fontId="5" fillId="4" borderId="0" xfId="0" applyFont="1" applyFill="1" applyBorder="1"/>
    <xf numFmtId="2" fontId="5" fillId="4" borderId="0" xfId="0" applyNumberFormat="1" applyFont="1" applyFill="1" applyBorder="1"/>
    <xf numFmtId="2" fontId="5" fillId="4" borderId="0" xfId="1" applyNumberFormat="1" applyFont="1" applyFill="1" applyBorder="1"/>
    <xf numFmtId="164" fontId="5" fillId="4" borderId="0" xfId="0" applyNumberFormat="1" applyFont="1" applyFill="1" applyBorder="1"/>
    <xf numFmtId="0" fontId="0" fillId="4" borderId="0" xfId="0" applyFill="1"/>
    <xf numFmtId="0" fontId="7" fillId="4" borderId="0" xfId="0" applyFont="1" applyFill="1" applyBorder="1"/>
    <xf numFmtId="0" fontId="8" fillId="4" borderId="0" xfId="0" applyFont="1" applyFill="1" applyBorder="1"/>
    <xf numFmtId="2" fontId="7" fillId="4" borderId="0" xfId="0" applyNumberFormat="1" applyFont="1" applyFill="1" applyBorder="1"/>
    <xf numFmtId="0" fontId="7" fillId="4" borderId="0" xfId="0" applyNumberFormat="1" applyFont="1" applyFill="1" applyBorder="1"/>
    <xf numFmtId="0" fontId="7" fillId="4" borderId="1" xfId="0" applyFont="1" applyFill="1" applyBorder="1"/>
    <xf numFmtId="0" fontId="5" fillId="4" borderId="1" xfId="0" applyFont="1" applyFill="1" applyBorder="1"/>
    <xf numFmtId="0" fontId="8" fillId="4" borderId="1" xfId="0" applyFont="1" applyFill="1" applyBorder="1"/>
    <xf numFmtId="0" fontId="7" fillId="4" borderId="1" xfId="0" applyNumberFormat="1" applyFont="1" applyFill="1" applyBorder="1"/>
    <xf numFmtId="2" fontId="5" fillId="4" borderId="1" xfId="0" applyNumberFormat="1" applyFont="1" applyFill="1" applyBorder="1"/>
    <xf numFmtId="2" fontId="7" fillId="4" borderId="1" xfId="0" applyNumberFormat="1" applyFont="1" applyFill="1" applyBorder="1"/>
    <xf numFmtId="22" fontId="5" fillId="4" borderId="0" xfId="0" applyNumberFormat="1" applyFont="1" applyFill="1" applyBorder="1"/>
    <xf numFmtId="1" fontId="5" fillId="4" borderId="0" xfId="0" applyNumberFormat="1" applyFont="1" applyFill="1" applyBorder="1"/>
    <xf numFmtId="0" fontId="0" fillId="5" borderId="0" xfId="0" applyFill="1"/>
    <xf numFmtId="0" fontId="5" fillId="5" borderId="0" xfId="1" applyFont="1" applyFill="1"/>
    <xf numFmtId="0" fontId="5" fillId="5" borderId="0" xfId="0" applyFont="1" applyFill="1"/>
    <xf numFmtId="0" fontId="13" fillId="5" borderId="0" xfId="0" applyFont="1" applyFill="1"/>
    <xf numFmtId="0" fontId="14" fillId="5" borderId="0" xfId="0" applyFont="1" applyFill="1"/>
    <xf numFmtId="0" fontId="5" fillId="7" borderId="0" xfId="0" applyFont="1" applyFill="1" applyBorder="1"/>
    <xf numFmtId="0" fontId="5" fillId="7" borderId="0" xfId="0" applyFont="1" applyFill="1"/>
    <xf numFmtId="2" fontId="5" fillId="7" borderId="0" xfId="0" applyNumberFormat="1" applyFont="1" applyFill="1" applyBorder="1"/>
    <xf numFmtId="0" fontId="5" fillId="6" borderId="0" xfId="0" applyFont="1" applyFill="1" applyAlignment="1">
      <alignment horizontal="left"/>
    </xf>
    <xf numFmtId="0" fontId="5" fillId="6" borderId="0" xfId="0" applyFont="1" applyFill="1"/>
    <xf numFmtId="0" fontId="7" fillId="8" borderId="0" xfId="0" applyFont="1" applyFill="1" applyBorder="1"/>
    <xf numFmtId="0" fontId="5" fillId="8" borderId="0" xfId="0" applyFont="1" applyFill="1"/>
    <xf numFmtId="0" fontId="5" fillId="8" borderId="0" xfId="0" applyFont="1" applyFill="1" applyBorder="1"/>
    <xf numFmtId="0" fontId="5" fillId="8" borderId="0" xfId="1" applyFont="1" applyFill="1" applyBorder="1"/>
    <xf numFmtId="0" fontId="15" fillId="3" borderId="0" xfId="0" applyFont="1" applyFill="1" applyBorder="1"/>
    <xf numFmtId="0" fontId="15" fillId="0" borderId="0" xfId="0" applyFont="1" applyFill="1" applyBorder="1"/>
    <xf numFmtId="0" fontId="7" fillId="5" borderId="0" xfId="0" applyFont="1" applyFill="1" applyBorder="1"/>
    <xf numFmtId="0" fontId="5" fillId="5" borderId="0" xfId="0" applyFont="1" applyFill="1" applyBorder="1"/>
    <xf numFmtId="0" fontId="15" fillId="5" borderId="0" xfId="0" applyFont="1" applyFill="1" applyBorder="1"/>
    <xf numFmtId="0" fontId="5" fillId="5" borderId="1" xfId="1" applyFont="1" applyFill="1" applyBorder="1"/>
    <xf numFmtId="0" fontId="7" fillId="5" borderId="0" xfId="0" applyFont="1" applyFill="1"/>
    <xf numFmtId="0" fontId="5" fillId="5" borderId="3" xfId="1" applyFont="1" applyFill="1" applyBorder="1"/>
    <xf numFmtId="2" fontId="5" fillId="8" borderId="0" xfId="0" applyNumberFormat="1" applyFont="1" applyFill="1" applyBorder="1"/>
    <xf numFmtId="2" fontId="7" fillId="8" borderId="0" xfId="0" applyNumberFormat="1" applyFont="1" applyFill="1" applyBorder="1"/>
    <xf numFmtId="2" fontId="5" fillId="8" borderId="0" xfId="1" applyNumberFormat="1" applyFont="1" applyFill="1" applyBorder="1"/>
    <xf numFmtId="0" fontId="5" fillId="9" borderId="0" xfId="0" applyFont="1" applyFill="1"/>
    <xf numFmtId="0" fontId="16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5" fontId="1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8" fontId="6" fillId="0" borderId="0" xfId="0" applyNumberFormat="1" applyFont="1" applyAlignment="1">
      <alignment horizontal="center"/>
    </xf>
    <xf numFmtId="16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18" fillId="0" borderId="0" xfId="0" applyFont="1"/>
    <xf numFmtId="169" fontId="16" fillId="0" borderId="0" xfId="0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0" fontId="19" fillId="0" borderId="0" xfId="0" applyFont="1"/>
    <xf numFmtId="49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70" fontId="19" fillId="0" borderId="0" xfId="0" applyNumberFormat="1" applyFont="1" applyAlignment="1">
      <alignment horizontal="center"/>
    </xf>
    <xf numFmtId="11" fontId="19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center"/>
    </xf>
    <xf numFmtId="11" fontId="20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167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66" fontId="21" fillId="0" borderId="0" xfId="0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0" applyNumberFormat="1" applyFont="1" applyAlignment="1">
      <alignment horizontal="center"/>
    </xf>
    <xf numFmtId="0" fontId="22" fillId="0" borderId="0" xfId="0" applyFont="1"/>
    <xf numFmtId="165" fontId="22" fillId="0" borderId="0" xfId="0" applyNumberFormat="1" applyFont="1" applyAlignment="1">
      <alignment horizontal="center"/>
    </xf>
    <xf numFmtId="171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3" fillId="0" borderId="1" xfId="0" applyFont="1" applyBorder="1"/>
    <xf numFmtId="0" fontId="5" fillId="0" borderId="0" xfId="0" applyFont="1"/>
    <xf numFmtId="0" fontId="4" fillId="9" borderId="4" xfId="0" applyFont="1" applyFill="1" applyBorder="1"/>
    <xf numFmtId="0" fontId="4" fillId="9" borderId="2" xfId="0" applyFont="1" applyFill="1" applyBorder="1"/>
    <xf numFmtId="0" fontId="4" fillId="9" borderId="5" xfId="0" applyFont="1" applyFill="1" applyBorder="1"/>
    <xf numFmtId="0" fontId="4" fillId="9" borderId="6" xfId="0" applyFont="1" applyFill="1" applyBorder="1"/>
    <xf numFmtId="0" fontId="4" fillId="9" borderId="0" xfId="0" applyFont="1" applyFill="1" applyBorder="1"/>
    <xf numFmtId="0" fontId="4" fillId="9" borderId="7" xfId="0" applyFont="1" applyFill="1" applyBorder="1"/>
    <xf numFmtId="0" fontId="4" fillId="9" borderId="8" xfId="0" applyFont="1" applyFill="1" applyBorder="1"/>
    <xf numFmtId="0" fontId="4" fillId="9" borderId="1" xfId="0" applyFont="1" applyFill="1" applyBorder="1"/>
    <xf numFmtId="0" fontId="4" fillId="9" borderId="3" xfId="0" applyFont="1" applyFill="1" applyBorder="1"/>
    <xf numFmtId="0" fontId="4" fillId="0" borderId="0" xfId="0" applyFont="1" applyFill="1"/>
    <xf numFmtId="0" fontId="5" fillId="0" borderId="0" xfId="0" applyFont="1" applyFill="1"/>
    <xf numFmtId="0" fontId="24" fillId="0" borderId="0" xfId="0" applyFont="1" applyFill="1" applyBorder="1"/>
    <xf numFmtId="0" fontId="5" fillId="0" borderId="4" xfId="0" applyFont="1" applyFill="1" applyBorder="1"/>
    <xf numFmtId="0" fontId="5" fillId="0" borderId="2" xfId="0" applyFont="1" applyFill="1" applyBorder="1"/>
    <xf numFmtId="0" fontId="22" fillId="0" borderId="2" xfId="0" applyFont="1" applyFill="1" applyBorder="1"/>
    <xf numFmtId="0" fontId="5" fillId="0" borderId="5" xfId="0" applyFont="1" applyFill="1" applyBorder="1"/>
    <xf numFmtId="0" fontId="4" fillId="0" borderId="6" xfId="0" applyFont="1" applyFill="1" applyBorder="1"/>
    <xf numFmtId="0" fontId="4" fillId="0" borderId="0" xfId="0" applyFont="1" applyFill="1" applyBorder="1"/>
    <xf numFmtId="0" fontId="4" fillId="0" borderId="7" xfId="0" applyFont="1" applyFill="1" applyBorder="1"/>
    <xf numFmtId="0" fontId="4" fillId="0" borderId="6" xfId="0" applyFont="1" applyBorder="1"/>
    <xf numFmtId="0" fontId="4" fillId="0" borderId="0" xfId="0" applyFont="1" applyBorder="1"/>
    <xf numFmtId="0" fontId="5" fillId="0" borderId="7" xfId="0" applyFont="1" applyFill="1" applyBorder="1"/>
    <xf numFmtId="0" fontId="4" fillId="0" borderId="7" xfId="0" applyFont="1" applyBorder="1"/>
    <xf numFmtId="0" fontId="25" fillId="0" borderId="0" xfId="0" applyFont="1" applyFill="1"/>
    <xf numFmtId="0" fontId="25" fillId="0" borderId="6" xfId="0" applyFont="1" applyFill="1" applyBorder="1"/>
    <xf numFmtId="0" fontId="25" fillId="0" borderId="0" xfId="0" applyFont="1" applyFill="1" applyBorder="1"/>
    <xf numFmtId="0" fontId="25" fillId="0" borderId="7" xfId="0" applyFont="1" applyFill="1" applyBorder="1"/>
    <xf numFmtId="0" fontId="25" fillId="0" borderId="0" xfId="0" applyFont="1" applyBorder="1"/>
    <xf numFmtId="0" fontId="5" fillId="0" borderId="6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8" xfId="0" applyFont="1" applyFill="1" applyBorder="1"/>
    <xf numFmtId="0" fontId="5" fillId="0" borderId="1" xfId="0" applyFont="1" applyFill="1" applyBorder="1"/>
    <xf numFmtId="0" fontId="5" fillId="0" borderId="3" xfId="0" applyFont="1" applyFill="1" applyBorder="1"/>
    <xf numFmtId="0" fontId="25" fillId="0" borderId="3" xfId="0" applyFont="1" applyFill="1" applyBorder="1"/>
    <xf numFmtId="2" fontId="5" fillId="0" borderId="6" xfId="0" applyNumberFormat="1" applyFont="1" applyFill="1" applyBorder="1"/>
    <xf numFmtId="2" fontId="25" fillId="0" borderId="6" xfId="0" applyNumberFormat="1" applyFont="1" applyFill="1" applyBorder="1"/>
    <xf numFmtId="2" fontId="25" fillId="0" borderId="0" xfId="0" applyNumberFormat="1" applyFont="1" applyFill="1" applyBorder="1"/>
    <xf numFmtId="2" fontId="25" fillId="0" borderId="8" xfId="0" applyNumberFormat="1" applyFont="1" applyFill="1" applyBorder="1"/>
    <xf numFmtId="2" fontId="25" fillId="0" borderId="1" xfId="0" applyNumberFormat="1" applyFont="1" applyFill="1" applyBorder="1"/>
    <xf numFmtId="2" fontId="25" fillId="0" borderId="6" xfId="0" applyNumberFormat="1" applyFont="1" applyBorder="1"/>
    <xf numFmtId="2" fontId="25" fillId="0" borderId="0" xfId="0" applyNumberFormat="1" applyFont="1" applyBorder="1"/>
    <xf numFmtId="2" fontId="5" fillId="0" borderId="6" xfId="0" applyNumberFormat="1" applyFont="1" applyBorder="1"/>
    <xf numFmtId="2" fontId="5" fillId="0" borderId="0" xfId="0" applyNumberFormat="1" applyFont="1" applyBorder="1"/>
    <xf numFmtId="0" fontId="26" fillId="3" borderId="0" xfId="0" applyFont="1" applyFill="1" applyBorder="1"/>
    <xf numFmtId="165" fontId="7" fillId="4" borderId="0" xfId="0" applyNumberFormat="1" applyFont="1" applyFill="1" applyBorder="1"/>
    <xf numFmtId="0" fontId="5" fillId="6" borderId="0" xfId="0" applyFont="1" applyFill="1" applyAlignment="1">
      <alignment horizontal="right"/>
    </xf>
    <xf numFmtId="22" fontId="5" fillId="0" borderId="0" xfId="1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0" fillId="0" borderId="0" xfId="0" applyFill="1" applyBorder="1"/>
    <xf numFmtId="2" fontId="5" fillId="5" borderId="0" xfId="0" applyNumberFormat="1" applyFont="1" applyFill="1"/>
    <xf numFmtId="17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/>
    <xf numFmtId="165" fontId="23" fillId="0" borderId="0" xfId="0" applyNumberFormat="1" applyFont="1" applyBorder="1"/>
    <xf numFmtId="0" fontId="23" fillId="0" borderId="6" xfId="0" applyFont="1" applyBorder="1"/>
    <xf numFmtId="0" fontId="23" fillId="0" borderId="7" xfId="0" applyFont="1" applyBorder="1"/>
    <xf numFmtId="0" fontId="23" fillId="0" borderId="8" xfId="0" applyFont="1" applyBorder="1"/>
    <xf numFmtId="165" fontId="23" fillId="0" borderId="1" xfId="0" applyNumberFormat="1" applyFont="1" applyBorder="1"/>
    <xf numFmtId="0" fontId="23" fillId="0" borderId="3" xfId="0" applyFont="1" applyBorder="1"/>
    <xf numFmtId="0" fontId="0" fillId="0" borderId="9" xfId="0" applyBorder="1"/>
    <xf numFmtId="0" fontId="0" fillId="0" borderId="10" xfId="0" applyBorder="1"/>
    <xf numFmtId="0" fontId="27" fillId="0" borderId="10" xfId="0" applyFont="1" applyBorder="1"/>
    <xf numFmtId="0" fontId="0" fillId="0" borderId="11" xfId="0" applyBorder="1"/>
    <xf numFmtId="166" fontId="13" fillId="3" borderId="0" xfId="0" applyNumberFormat="1" applyFont="1" applyFill="1" applyBorder="1"/>
    <xf numFmtId="0" fontId="13" fillId="3" borderId="0" xfId="0" applyFont="1" applyFill="1" applyBorder="1"/>
    <xf numFmtId="2" fontId="13" fillId="3" borderId="0" xfId="0" applyNumberFormat="1" applyFont="1" applyFill="1" applyBorder="1"/>
    <xf numFmtId="1" fontId="13" fillId="3" borderId="0" xfId="0" applyNumberFormat="1" applyFont="1" applyFill="1" applyBorder="1"/>
    <xf numFmtId="164" fontId="13" fillId="3" borderId="0" xfId="0" applyNumberFormat="1" applyFont="1" applyFill="1" applyBorder="1"/>
    <xf numFmtId="0" fontId="5" fillId="3" borderId="0" xfId="0" applyFont="1" applyFill="1"/>
    <xf numFmtId="0" fontId="13" fillId="3" borderId="0" xfId="0" applyFont="1" applyFill="1"/>
    <xf numFmtId="0" fontId="5" fillId="4" borderId="0" xfId="0" applyFont="1" applyFill="1"/>
    <xf numFmtId="2" fontId="13" fillId="3" borderId="0" xfId="0" applyNumberFormat="1" applyFont="1" applyFill="1"/>
    <xf numFmtId="0" fontId="13" fillId="3" borderId="2" xfId="0" applyNumberFormat="1" applyFont="1" applyFill="1" applyBorder="1"/>
    <xf numFmtId="0" fontId="13" fillId="3" borderId="2" xfId="0" applyFont="1" applyFill="1" applyBorder="1"/>
    <xf numFmtId="2" fontId="13" fillId="3" borderId="2" xfId="0" applyNumberFormat="1" applyFont="1" applyFill="1" applyBorder="1"/>
    <xf numFmtId="1" fontId="13" fillId="3" borderId="2" xfId="0" applyNumberFormat="1" applyFont="1" applyFill="1" applyBorder="1"/>
    <xf numFmtId="0" fontId="13" fillId="3" borderId="2" xfId="1" applyFont="1" applyFill="1" applyBorder="1"/>
    <xf numFmtId="1" fontId="13" fillId="3" borderId="2" xfId="1" applyNumberFormat="1" applyFont="1" applyFill="1" applyBorder="1"/>
    <xf numFmtId="2" fontId="13" fillId="3" borderId="2" xfId="1" applyNumberFormat="1" applyFont="1" applyFill="1" applyBorder="1"/>
    <xf numFmtId="0" fontId="14" fillId="6" borderId="0" xfId="0" applyFont="1" applyFill="1"/>
    <xf numFmtId="0" fontId="13" fillId="7" borderId="0" xfId="0" applyFont="1" applyFill="1" applyBorder="1"/>
    <xf numFmtId="164" fontId="13" fillId="7" borderId="0" xfId="0" applyNumberFormat="1" applyFont="1" applyFill="1" applyBorder="1"/>
    <xf numFmtId="1" fontId="13" fillId="7" borderId="0" xfId="0" applyNumberFormat="1" applyFont="1" applyFill="1" applyBorder="1"/>
    <xf numFmtId="0" fontId="14" fillId="8" borderId="0" xfId="0" applyFont="1" applyFill="1" applyBorder="1"/>
    <xf numFmtId="0" fontId="28" fillId="2" borderId="0" xfId="0" applyFont="1" applyFill="1"/>
    <xf numFmtId="0" fontId="14" fillId="4" borderId="0" xfId="0" applyFont="1" applyFill="1" applyBorder="1"/>
    <xf numFmtId="164" fontId="14" fillId="4" borderId="0" xfId="0" applyNumberFormat="1" applyFont="1" applyFill="1" applyBorder="1"/>
    <xf numFmtId="2" fontId="14" fillId="4" borderId="0" xfId="0" applyNumberFormat="1" applyFont="1" applyFill="1" applyBorder="1"/>
    <xf numFmtId="0" fontId="14" fillId="4" borderId="0" xfId="0" applyFont="1" applyFill="1"/>
    <xf numFmtId="0" fontId="14" fillId="4" borderId="0" xfId="0" applyNumberFormat="1" applyFont="1" applyFill="1" applyBorder="1"/>
    <xf numFmtId="0" fontId="14" fillId="4" borderId="1" xfId="0" applyFont="1" applyFill="1" applyBorder="1"/>
    <xf numFmtId="0" fontId="14" fillId="4" borderId="1" xfId="0" applyNumberFormat="1" applyFont="1" applyFill="1" applyBorder="1"/>
    <xf numFmtId="164" fontId="14" fillId="4" borderId="1" xfId="0" applyNumberFormat="1" applyFont="1" applyFill="1" applyBorder="1"/>
    <xf numFmtId="2" fontId="14" fillId="4" borderId="1" xfId="0" applyNumberFormat="1" applyFont="1" applyFill="1" applyBorder="1"/>
    <xf numFmtId="0" fontId="14" fillId="4" borderId="0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ECFF"/>
      <color rgb="FF66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39</xdr:row>
      <xdr:rowOff>19050</xdr:rowOff>
    </xdr:from>
    <xdr:to>
      <xdr:col>10</xdr:col>
      <xdr:colOff>1027092</xdr:colOff>
      <xdr:row>53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973136-75D8-49A7-8543-55F181C1A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0" y="7467600"/>
          <a:ext cx="5770542" cy="26765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24</xdr:row>
      <xdr:rowOff>171450</xdr:rowOff>
    </xdr:from>
    <xdr:to>
      <xdr:col>10</xdr:col>
      <xdr:colOff>1038225</xdr:colOff>
      <xdr:row>38</xdr:row>
      <xdr:rowOff>185723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93933A-3314-4D61-B7D4-5C3547F1C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0" y="4762500"/>
          <a:ext cx="5781675" cy="2681273"/>
        </a:xfrm>
        <a:prstGeom prst="rect">
          <a:avLst/>
        </a:prstGeom>
      </xdr:spPr>
    </xdr:pic>
    <xdr:clientData/>
  </xdr:twoCellAnchor>
  <xdr:twoCellAnchor editAs="oneCell">
    <xdr:from>
      <xdr:col>2</xdr:col>
      <xdr:colOff>163219</xdr:colOff>
      <xdr:row>10</xdr:row>
      <xdr:rowOff>133350</xdr:rowOff>
    </xdr:from>
    <xdr:to>
      <xdr:col>10</xdr:col>
      <xdr:colOff>1043847</xdr:colOff>
      <xdr:row>24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04003A-F652-4B42-8056-B23C7A8F0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419" y="2057400"/>
          <a:ext cx="5757428" cy="269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38"/>
  <sheetViews>
    <sheetView topLeftCell="AD1" zoomScale="84" zoomScaleNormal="84" workbookViewId="0">
      <selection activeCell="O15" sqref="O15"/>
    </sheetView>
  </sheetViews>
  <sheetFormatPr defaultRowHeight="12.75" x14ac:dyDescent="0.2"/>
  <cols>
    <col min="1" max="12" width="9.140625" style="140"/>
    <col min="13" max="13" width="20.85546875" style="140" customWidth="1"/>
    <col min="14" max="29" width="9.140625" style="140"/>
    <col min="30" max="30" width="25.85546875" style="140" customWidth="1"/>
    <col min="31" max="81" width="9.140625" style="140"/>
    <col min="82" max="82" width="20.7109375" style="140" customWidth="1"/>
    <col min="83" max="16384" width="9.140625" style="140"/>
  </cols>
  <sheetData>
    <row r="1" spans="1:129" x14ac:dyDescent="0.2">
      <c r="A1" s="139" t="s">
        <v>0</v>
      </c>
      <c r="O1" s="141" t="s">
        <v>915</v>
      </c>
    </row>
    <row r="2" spans="1:129" x14ac:dyDescent="0.2">
      <c r="B2" s="142"/>
      <c r="C2" s="143"/>
      <c r="D2" s="143"/>
      <c r="E2" s="143"/>
      <c r="F2" s="143"/>
      <c r="G2" s="144" t="s">
        <v>1150</v>
      </c>
      <c r="H2" s="143"/>
      <c r="I2" s="143"/>
      <c r="J2" s="143"/>
      <c r="K2" s="143"/>
      <c r="L2" s="143"/>
      <c r="M2" s="145"/>
      <c r="Q2" s="142"/>
      <c r="R2" s="143"/>
      <c r="S2" s="143"/>
      <c r="T2" s="143"/>
      <c r="U2" s="144" t="s">
        <v>1149</v>
      </c>
      <c r="V2" s="143"/>
      <c r="W2" s="143"/>
      <c r="X2" s="143"/>
      <c r="Y2" s="143"/>
      <c r="Z2" s="143"/>
      <c r="AA2" s="143"/>
      <c r="AB2" s="145"/>
      <c r="AD2" s="142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4" t="s">
        <v>1148</v>
      </c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5"/>
      <c r="CD2" s="142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4" t="s">
        <v>1147</v>
      </c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5"/>
    </row>
    <row r="3" spans="1:129" x14ac:dyDescent="0.2">
      <c r="B3" s="146" t="s">
        <v>380</v>
      </c>
      <c r="C3" s="147" t="s">
        <v>381</v>
      </c>
      <c r="D3" s="147" t="s">
        <v>382</v>
      </c>
      <c r="E3" s="147" t="s">
        <v>383</v>
      </c>
      <c r="F3" s="147" t="s">
        <v>384</v>
      </c>
      <c r="G3" s="147" t="s">
        <v>385</v>
      </c>
      <c r="H3" s="147" t="s">
        <v>386</v>
      </c>
      <c r="I3" s="147" t="s">
        <v>387</v>
      </c>
      <c r="J3" s="147" t="s">
        <v>388</v>
      </c>
      <c r="K3" s="147" t="s">
        <v>389</v>
      </c>
      <c r="L3" s="147" t="s">
        <v>390</v>
      </c>
      <c r="M3" s="148" t="s">
        <v>916</v>
      </c>
      <c r="Q3" s="149" t="s">
        <v>380</v>
      </c>
      <c r="R3" s="150" t="s">
        <v>381</v>
      </c>
      <c r="S3" s="150" t="s">
        <v>383</v>
      </c>
      <c r="T3" s="150" t="s">
        <v>384</v>
      </c>
      <c r="U3" s="150" t="s">
        <v>385</v>
      </c>
      <c r="V3" s="150" t="s">
        <v>386</v>
      </c>
      <c r="W3" s="150" t="s">
        <v>798</v>
      </c>
      <c r="X3" s="150" t="s">
        <v>388</v>
      </c>
      <c r="Y3" s="150" t="s">
        <v>389</v>
      </c>
      <c r="Z3" s="150" t="s">
        <v>390</v>
      </c>
      <c r="AA3" s="150" t="s">
        <v>916</v>
      </c>
      <c r="AB3" s="151"/>
      <c r="AD3" s="149" t="s">
        <v>916</v>
      </c>
      <c r="AE3" s="150" t="s">
        <v>916</v>
      </c>
      <c r="AF3" s="150" t="s">
        <v>917</v>
      </c>
      <c r="AG3" s="150" t="s">
        <v>8</v>
      </c>
      <c r="AH3" s="150" t="s">
        <v>918</v>
      </c>
      <c r="AI3" s="150" t="s">
        <v>919</v>
      </c>
      <c r="AJ3" s="150" t="s">
        <v>1068</v>
      </c>
      <c r="AK3" s="150" t="s">
        <v>1067</v>
      </c>
      <c r="AL3" s="150" t="s">
        <v>1066</v>
      </c>
      <c r="AM3" s="150" t="s">
        <v>1065</v>
      </c>
      <c r="AN3" s="150" t="s">
        <v>1069</v>
      </c>
      <c r="AO3" s="150" t="s">
        <v>12</v>
      </c>
      <c r="AP3" s="150" t="s">
        <v>1063</v>
      </c>
      <c r="AQ3" s="150" t="s">
        <v>13</v>
      </c>
      <c r="AR3" s="150" t="s">
        <v>14</v>
      </c>
      <c r="AS3" s="150" t="s">
        <v>1064</v>
      </c>
      <c r="AT3" s="150" t="s">
        <v>1070</v>
      </c>
      <c r="AU3" s="150" t="s">
        <v>15</v>
      </c>
      <c r="AV3" s="150" t="s">
        <v>1071</v>
      </c>
      <c r="AW3" s="150" t="s">
        <v>1072</v>
      </c>
      <c r="AX3" s="150" t="s">
        <v>1074</v>
      </c>
      <c r="AY3" s="150" t="s">
        <v>1073</v>
      </c>
      <c r="AZ3" s="150" t="s">
        <v>1075</v>
      </c>
      <c r="BA3" s="150" t="s">
        <v>1076</v>
      </c>
      <c r="BB3" s="150" t="s">
        <v>1077</v>
      </c>
      <c r="BC3" s="150" t="s">
        <v>1078</v>
      </c>
      <c r="BD3" s="150" t="s">
        <v>25</v>
      </c>
      <c r="BE3" s="150" t="s">
        <v>29</v>
      </c>
      <c r="BF3" s="150" t="s">
        <v>30</v>
      </c>
      <c r="BG3" s="150" t="s">
        <v>31</v>
      </c>
      <c r="BH3" s="150" t="s">
        <v>32</v>
      </c>
      <c r="BI3" s="150" t="s">
        <v>1079</v>
      </c>
      <c r="BJ3" s="150" t="s">
        <v>34</v>
      </c>
      <c r="BK3" s="150" t="s">
        <v>1080</v>
      </c>
      <c r="BL3" s="150" t="s">
        <v>36</v>
      </c>
      <c r="BM3" s="150" t="s">
        <v>37</v>
      </c>
      <c r="BN3" s="150" t="s">
        <v>38</v>
      </c>
      <c r="BO3" s="150" t="s">
        <v>1081</v>
      </c>
      <c r="BP3" s="150" t="s">
        <v>40</v>
      </c>
      <c r="BQ3" s="150" t="s">
        <v>41</v>
      </c>
      <c r="BR3" s="150" t="s">
        <v>42</v>
      </c>
      <c r="BS3" s="150" t="s">
        <v>43</v>
      </c>
      <c r="BT3" s="150" t="s">
        <v>44</v>
      </c>
      <c r="BU3" s="150" t="s">
        <v>45</v>
      </c>
      <c r="BV3" s="150" t="s">
        <v>46</v>
      </c>
      <c r="BW3" s="150" t="s">
        <v>1084</v>
      </c>
      <c r="BX3" s="150" t="s">
        <v>1083</v>
      </c>
      <c r="BY3" s="150" t="s">
        <v>1082</v>
      </c>
      <c r="BZ3" s="150" t="s">
        <v>51</v>
      </c>
      <c r="CA3" s="152" t="s">
        <v>52</v>
      </c>
      <c r="CD3" s="149" t="s">
        <v>916</v>
      </c>
      <c r="CE3" s="150" t="s">
        <v>918</v>
      </c>
      <c r="CF3" s="150" t="s">
        <v>919</v>
      </c>
      <c r="CG3" s="150" t="s">
        <v>1068</v>
      </c>
      <c r="CH3" s="150" t="s">
        <v>1067</v>
      </c>
      <c r="CI3" s="150" t="s">
        <v>1066</v>
      </c>
      <c r="CJ3" s="150" t="s">
        <v>1065</v>
      </c>
      <c r="CK3" s="150" t="s">
        <v>1069</v>
      </c>
      <c r="CL3" s="150" t="s">
        <v>1146</v>
      </c>
      <c r="CM3" s="150" t="s">
        <v>1063</v>
      </c>
      <c r="CN3" s="150" t="s">
        <v>13</v>
      </c>
      <c r="CO3" s="150" t="s">
        <v>14</v>
      </c>
      <c r="CP3" s="150" t="s">
        <v>1064</v>
      </c>
      <c r="CQ3" s="150" t="s">
        <v>1070</v>
      </c>
      <c r="CR3" s="150" t="s">
        <v>15</v>
      </c>
      <c r="CS3" s="150" t="s">
        <v>1071</v>
      </c>
      <c r="CT3" s="150" t="s">
        <v>1072</v>
      </c>
      <c r="CU3" s="150" t="s">
        <v>1074</v>
      </c>
      <c r="CV3" s="150" t="s">
        <v>1073</v>
      </c>
      <c r="CW3" s="150" t="s">
        <v>1075</v>
      </c>
      <c r="CX3" s="150" t="s">
        <v>1076</v>
      </c>
      <c r="CY3" s="150" t="s">
        <v>1077</v>
      </c>
      <c r="CZ3" s="150" t="s">
        <v>1078</v>
      </c>
      <c r="DA3" s="150" t="s">
        <v>25</v>
      </c>
      <c r="DB3" s="150" t="s">
        <v>29</v>
      </c>
      <c r="DC3" s="150" t="s">
        <v>30</v>
      </c>
      <c r="DD3" s="150" t="s">
        <v>31</v>
      </c>
      <c r="DE3" s="150" t="s">
        <v>32</v>
      </c>
      <c r="DF3" s="150" t="s">
        <v>1079</v>
      </c>
      <c r="DG3" s="150" t="s">
        <v>34</v>
      </c>
      <c r="DH3" s="150" t="s">
        <v>1080</v>
      </c>
      <c r="DI3" s="150" t="s">
        <v>36</v>
      </c>
      <c r="DJ3" s="150" t="s">
        <v>37</v>
      </c>
      <c r="DK3" s="150" t="s">
        <v>38</v>
      </c>
      <c r="DL3" s="150" t="s">
        <v>1081</v>
      </c>
      <c r="DM3" s="150" t="s">
        <v>40</v>
      </c>
      <c r="DN3" s="150" t="s">
        <v>41</v>
      </c>
      <c r="DO3" s="150" t="s">
        <v>42</v>
      </c>
      <c r="DP3" s="150" t="s">
        <v>43</v>
      </c>
      <c r="DQ3" s="150" t="s">
        <v>44</v>
      </c>
      <c r="DR3" s="150" t="s">
        <v>45</v>
      </c>
      <c r="DS3" s="150" t="s">
        <v>46</v>
      </c>
      <c r="DT3" s="150" t="s">
        <v>1084</v>
      </c>
      <c r="DU3" s="150" t="s">
        <v>1083</v>
      </c>
      <c r="DV3" s="150" t="s">
        <v>1082</v>
      </c>
      <c r="DW3" s="150" t="s">
        <v>51</v>
      </c>
      <c r="DX3" s="152" t="s">
        <v>52</v>
      </c>
      <c r="DY3" s="129"/>
    </row>
    <row r="4" spans="1:129" x14ac:dyDescent="0.2">
      <c r="A4" s="153"/>
      <c r="B4" s="154">
        <v>15.984999999999999</v>
      </c>
      <c r="C4" s="155">
        <v>0.81299999999999994</v>
      </c>
      <c r="D4" s="155">
        <v>1.1379999999999999</v>
      </c>
      <c r="E4" s="155">
        <v>16.091000000000001</v>
      </c>
      <c r="F4" s="155">
        <v>50.137</v>
      </c>
      <c r="G4" s="155">
        <v>8.8840000000000003</v>
      </c>
      <c r="H4" s="155">
        <v>6.3239999999999998</v>
      </c>
      <c r="I4" s="170">
        <v>0</v>
      </c>
      <c r="J4" s="170">
        <v>0.13900000000000001</v>
      </c>
      <c r="K4" s="170">
        <v>0.161</v>
      </c>
      <c r="L4" s="170">
        <v>99.671999999999997</v>
      </c>
      <c r="M4" s="156" t="s">
        <v>391</v>
      </c>
      <c r="Q4" s="173">
        <v>0.126</v>
      </c>
      <c r="R4" s="174">
        <v>0</v>
      </c>
      <c r="S4" s="174">
        <v>49.454000000000001</v>
      </c>
      <c r="T4" s="174">
        <v>40.718000000000004</v>
      </c>
      <c r="U4" s="174">
        <v>3.2000000000000001E-2</v>
      </c>
      <c r="V4" s="174">
        <v>9.5489999999999995</v>
      </c>
      <c r="W4" s="174">
        <v>0.308</v>
      </c>
      <c r="X4" s="174">
        <v>0.105</v>
      </c>
      <c r="Y4" s="174">
        <v>0</v>
      </c>
      <c r="Z4" s="174">
        <v>100.292</v>
      </c>
      <c r="AA4" s="157" t="s">
        <v>799</v>
      </c>
      <c r="AB4" s="151"/>
      <c r="AD4" s="158" t="s">
        <v>920</v>
      </c>
      <c r="AE4" s="159" t="s">
        <v>223</v>
      </c>
      <c r="AF4" s="159" t="s">
        <v>921</v>
      </c>
      <c r="AG4" s="159" t="s">
        <v>337</v>
      </c>
      <c r="AH4" s="159">
        <v>271000</v>
      </c>
      <c r="AI4" s="159">
        <v>23.1</v>
      </c>
      <c r="AJ4" s="159">
        <v>3400</v>
      </c>
      <c r="AK4" s="159">
        <v>116000</v>
      </c>
      <c r="AL4" s="159">
        <v>34300</v>
      </c>
      <c r="AM4" s="159">
        <v>84</v>
      </c>
      <c r="AN4" s="159">
        <v>158000</v>
      </c>
      <c r="AO4" s="159">
        <v>158</v>
      </c>
      <c r="AP4" s="159">
        <v>10300</v>
      </c>
      <c r="AQ4" s="159">
        <v>680</v>
      </c>
      <c r="AR4" s="159">
        <v>38</v>
      </c>
      <c r="AS4" s="159">
        <v>2300</v>
      </c>
      <c r="AT4" s="159">
        <v>130000</v>
      </c>
      <c r="AU4" s="159">
        <v>52</v>
      </c>
      <c r="AV4" s="159">
        <v>44</v>
      </c>
      <c r="AW4" s="159">
        <v>107</v>
      </c>
      <c r="AX4" s="159">
        <v>14.7</v>
      </c>
      <c r="AY4" s="159"/>
      <c r="AZ4" s="159"/>
      <c r="BA4" s="159">
        <v>87</v>
      </c>
      <c r="BB4" s="159">
        <v>36</v>
      </c>
      <c r="BC4" s="159">
        <v>68</v>
      </c>
      <c r="BD4" s="159"/>
      <c r="BE4" s="159"/>
      <c r="BF4" s="159">
        <v>11</v>
      </c>
      <c r="BG4" s="159">
        <v>9.1999999999999993</v>
      </c>
      <c r="BH4" s="159">
        <v>30.5</v>
      </c>
      <c r="BI4" s="159">
        <v>4.5999999999999996</v>
      </c>
      <c r="BJ4" s="159">
        <v>28.2</v>
      </c>
      <c r="BK4" s="159">
        <v>8</v>
      </c>
      <c r="BL4" s="159">
        <v>2.09</v>
      </c>
      <c r="BM4" s="159">
        <v>6.4</v>
      </c>
      <c r="BN4" s="159">
        <v>1.1299999999999999</v>
      </c>
      <c r="BO4" s="159">
        <v>8.3000000000000007</v>
      </c>
      <c r="BP4" s="159">
        <v>1.47</v>
      </c>
      <c r="BQ4" s="159">
        <v>3.2</v>
      </c>
      <c r="BR4" s="159">
        <v>0.38</v>
      </c>
      <c r="BS4" s="159">
        <v>2.4</v>
      </c>
      <c r="BT4" s="159">
        <v>0.71</v>
      </c>
      <c r="BU4" s="159">
        <v>2.93</v>
      </c>
      <c r="BV4" s="159"/>
      <c r="BW4" s="159">
        <v>2</v>
      </c>
      <c r="BX4" s="159">
        <v>4</v>
      </c>
      <c r="BY4" s="159">
        <v>2.8</v>
      </c>
      <c r="BZ4" s="159">
        <v>0.61</v>
      </c>
      <c r="CA4" s="160"/>
      <c r="CD4" s="158" t="s">
        <v>1085</v>
      </c>
      <c r="CE4" s="159">
        <v>226200</v>
      </c>
      <c r="CF4" s="159">
        <v>17.100000000000001</v>
      </c>
      <c r="CG4" s="159">
        <v>1150</v>
      </c>
      <c r="CH4" s="159">
        <v>196000</v>
      </c>
      <c r="CI4" s="159">
        <v>3500</v>
      </c>
      <c r="CJ4" s="159">
        <v>340</v>
      </c>
      <c r="CK4" s="159">
        <v>6000</v>
      </c>
      <c r="CL4" s="159">
        <v>7.8</v>
      </c>
      <c r="CM4" s="159">
        <v>300</v>
      </c>
      <c r="CN4" s="159">
        <v>19</v>
      </c>
      <c r="CO4" s="159"/>
      <c r="CP4" s="159">
        <v>4600</v>
      </c>
      <c r="CQ4" s="159">
        <v>178000</v>
      </c>
      <c r="CR4" s="159">
        <v>193</v>
      </c>
      <c r="CS4" s="159">
        <v>153</v>
      </c>
      <c r="CT4" s="159"/>
      <c r="CU4" s="159"/>
      <c r="CV4" s="159"/>
      <c r="CW4" s="159"/>
      <c r="CX4" s="159">
        <v>20</v>
      </c>
      <c r="CY4" s="159">
        <v>2.5</v>
      </c>
      <c r="CZ4" s="159">
        <v>10.5</v>
      </c>
      <c r="DA4" s="159"/>
      <c r="DB4" s="159"/>
      <c r="DC4" s="159">
        <v>37</v>
      </c>
      <c r="DD4" s="159">
        <v>2.2999999999999998</v>
      </c>
      <c r="DE4" s="159">
        <v>5.6</v>
      </c>
      <c r="DF4" s="159">
        <v>0.68</v>
      </c>
      <c r="DG4" s="159">
        <v>2.4</v>
      </c>
      <c r="DH4" s="159"/>
      <c r="DI4" s="159"/>
      <c r="DJ4" s="159"/>
      <c r="DK4" s="159"/>
      <c r="DL4" s="159"/>
      <c r="DM4" s="159"/>
      <c r="DN4" s="159">
        <v>0.63</v>
      </c>
      <c r="DO4" s="159"/>
      <c r="DP4" s="159">
        <v>0.8</v>
      </c>
      <c r="DQ4" s="159"/>
      <c r="DR4" s="159"/>
      <c r="DS4" s="159"/>
      <c r="DT4" s="159"/>
      <c r="DU4" s="159"/>
      <c r="DV4" s="159"/>
      <c r="DW4" s="159">
        <v>0.89</v>
      </c>
      <c r="DX4" s="160">
        <v>0.18</v>
      </c>
    </row>
    <row r="5" spans="1:129" x14ac:dyDescent="0.2">
      <c r="A5" s="153"/>
      <c r="B5" s="154">
        <v>16.062000000000001</v>
      </c>
      <c r="C5" s="155">
        <v>0.83899999999999997</v>
      </c>
      <c r="D5" s="155">
        <v>1.071</v>
      </c>
      <c r="E5" s="155">
        <v>16.135999999999999</v>
      </c>
      <c r="F5" s="155">
        <v>50.38</v>
      </c>
      <c r="G5" s="155">
        <v>8.8379999999999992</v>
      </c>
      <c r="H5" s="155">
        <v>6.3150000000000004</v>
      </c>
      <c r="I5" s="170">
        <v>6.0000000000000001E-3</v>
      </c>
      <c r="J5" s="170">
        <v>0.124</v>
      </c>
      <c r="K5" s="170">
        <v>0.14199999999999999</v>
      </c>
      <c r="L5" s="170">
        <v>99.912999999999997</v>
      </c>
      <c r="M5" s="156" t="s">
        <v>392</v>
      </c>
      <c r="Q5" s="173">
        <v>0.127</v>
      </c>
      <c r="R5" s="174">
        <v>2E-3</v>
      </c>
      <c r="S5" s="174">
        <v>49.546999999999997</v>
      </c>
      <c r="T5" s="174">
        <v>40.479999999999997</v>
      </c>
      <c r="U5" s="174">
        <v>3.1E-2</v>
      </c>
      <c r="V5" s="174">
        <v>9.6210000000000004</v>
      </c>
      <c r="W5" s="174">
        <v>0.39700000000000002</v>
      </c>
      <c r="X5" s="174">
        <v>0.14099999999999999</v>
      </c>
      <c r="Y5" s="174">
        <v>2.7E-2</v>
      </c>
      <c r="Z5" s="174">
        <v>100.373</v>
      </c>
      <c r="AA5" s="157" t="s">
        <v>800</v>
      </c>
      <c r="AB5" s="151"/>
      <c r="AD5" s="158" t="s">
        <v>922</v>
      </c>
      <c r="AE5" s="159" t="s">
        <v>223</v>
      </c>
      <c r="AF5" s="159"/>
      <c r="AG5" s="159" t="s">
        <v>337</v>
      </c>
      <c r="AH5" s="159">
        <v>302000</v>
      </c>
      <c r="AI5" s="159">
        <v>24</v>
      </c>
      <c r="AJ5" s="159">
        <v>2400</v>
      </c>
      <c r="AK5" s="159">
        <v>95000</v>
      </c>
      <c r="AL5" s="159">
        <v>33300</v>
      </c>
      <c r="AM5" s="159"/>
      <c r="AN5" s="159">
        <v>190000</v>
      </c>
      <c r="AO5" s="159">
        <v>163</v>
      </c>
      <c r="AP5" s="159">
        <v>9700</v>
      </c>
      <c r="AQ5" s="159">
        <v>810</v>
      </c>
      <c r="AR5" s="159">
        <v>77</v>
      </c>
      <c r="AS5" s="159">
        <v>1890</v>
      </c>
      <c r="AT5" s="159">
        <v>114000</v>
      </c>
      <c r="AU5" s="159">
        <v>56</v>
      </c>
      <c r="AV5" s="159">
        <v>41</v>
      </c>
      <c r="AW5" s="159"/>
      <c r="AX5" s="159">
        <v>14.2</v>
      </c>
      <c r="AY5" s="159"/>
      <c r="AZ5" s="159"/>
      <c r="BA5" s="159">
        <v>70</v>
      </c>
      <c r="BB5" s="159">
        <v>32.299999999999997</v>
      </c>
      <c r="BC5" s="159">
        <v>71</v>
      </c>
      <c r="BD5" s="159"/>
      <c r="BE5" s="159"/>
      <c r="BF5" s="159"/>
      <c r="BG5" s="159">
        <v>7.2</v>
      </c>
      <c r="BH5" s="159">
        <v>27.2</v>
      </c>
      <c r="BI5" s="159">
        <v>4.47</v>
      </c>
      <c r="BJ5" s="159">
        <v>28.1</v>
      </c>
      <c r="BK5" s="159">
        <v>9.6999999999999993</v>
      </c>
      <c r="BL5" s="159">
        <v>2.2400000000000002</v>
      </c>
      <c r="BM5" s="159">
        <v>8.5</v>
      </c>
      <c r="BN5" s="159">
        <v>1.1100000000000001</v>
      </c>
      <c r="BO5" s="159">
        <v>7.4</v>
      </c>
      <c r="BP5" s="159">
        <v>1.44</v>
      </c>
      <c r="BQ5" s="159">
        <v>3.9</v>
      </c>
      <c r="BR5" s="159">
        <v>0.63</v>
      </c>
      <c r="BS5" s="159">
        <v>3.2</v>
      </c>
      <c r="BT5" s="159">
        <v>0.56000000000000005</v>
      </c>
      <c r="BU5" s="159">
        <v>3.55</v>
      </c>
      <c r="BV5" s="159"/>
      <c r="BW5" s="159"/>
      <c r="BX5" s="159">
        <v>2.1</v>
      </c>
      <c r="BY5" s="159"/>
      <c r="BZ5" s="159">
        <v>0.3</v>
      </c>
      <c r="CA5" s="160">
        <v>4.9000000000000002E-2</v>
      </c>
      <c r="CD5" s="158" t="s">
        <v>1086</v>
      </c>
      <c r="CE5" s="159">
        <v>243000</v>
      </c>
      <c r="CF5" s="159">
        <v>17.8</v>
      </c>
      <c r="CG5" s="159">
        <v>950</v>
      </c>
      <c r="CH5" s="159">
        <v>279000</v>
      </c>
      <c r="CI5" s="159">
        <v>4600</v>
      </c>
      <c r="CJ5" s="159">
        <v>170</v>
      </c>
      <c r="CK5" s="159">
        <v>5600</v>
      </c>
      <c r="CL5" s="159">
        <v>7.2</v>
      </c>
      <c r="CM5" s="159">
        <v>340</v>
      </c>
      <c r="CN5" s="159">
        <v>54</v>
      </c>
      <c r="CO5" s="159"/>
      <c r="CP5" s="159">
        <v>4200</v>
      </c>
      <c r="CQ5" s="159">
        <v>186000</v>
      </c>
      <c r="CR5" s="159">
        <v>234</v>
      </c>
      <c r="CS5" s="159">
        <v>272</v>
      </c>
      <c r="CT5" s="159">
        <v>22</v>
      </c>
      <c r="CU5" s="159"/>
      <c r="CV5" s="159"/>
      <c r="CW5" s="159"/>
      <c r="CX5" s="159">
        <v>34</v>
      </c>
      <c r="CY5" s="159">
        <v>0.97</v>
      </c>
      <c r="CZ5" s="159">
        <v>1.8</v>
      </c>
      <c r="DA5" s="159"/>
      <c r="DB5" s="159"/>
      <c r="DC5" s="159">
        <v>18</v>
      </c>
      <c r="DD5" s="159">
        <v>0.67</v>
      </c>
      <c r="DE5" s="159">
        <v>0.8</v>
      </c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>
        <v>0.28000000000000003</v>
      </c>
      <c r="DX5" s="160"/>
    </row>
    <row r="6" spans="1:129" x14ac:dyDescent="0.2">
      <c r="B6" s="168">
        <v>20.593</v>
      </c>
      <c r="C6" s="26">
        <v>0.75600000000000001</v>
      </c>
      <c r="D6" s="26">
        <v>0.36899999999999999</v>
      </c>
      <c r="E6" s="26">
        <v>14.898</v>
      </c>
      <c r="F6" s="26">
        <v>50.85</v>
      </c>
      <c r="G6" s="26">
        <v>3.5840000000000001</v>
      </c>
      <c r="H6" s="26">
        <v>8.3650000000000002</v>
      </c>
      <c r="I6" s="26">
        <v>0</v>
      </c>
      <c r="J6" s="26">
        <v>0.26200000000000001</v>
      </c>
      <c r="K6" s="26">
        <v>3.1E-2</v>
      </c>
      <c r="L6" s="26">
        <v>99.707999999999998</v>
      </c>
      <c r="M6" s="151" t="s">
        <v>393</v>
      </c>
      <c r="Q6" s="175">
        <v>0.19800000000000001</v>
      </c>
      <c r="R6" s="176">
        <v>8.9999999999999993E-3</v>
      </c>
      <c r="S6" s="176">
        <v>25.690999999999999</v>
      </c>
      <c r="T6" s="176">
        <v>36.08</v>
      </c>
      <c r="U6" s="176">
        <v>0.69699999999999995</v>
      </c>
      <c r="V6" s="176">
        <v>30.931999999999999</v>
      </c>
      <c r="W6" s="176">
        <v>3.1E-2</v>
      </c>
      <c r="X6" s="176">
        <v>0.48499999999999999</v>
      </c>
      <c r="Y6" s="176">
        <v>1.7000000000000001E-2</v>
      </c>
      <c r="Z6" s="176">
        <v>94.14</v>
      </c>
      <c r="AA6" s="159" t="s">
        <v>801</v>
      </c>
      <c r="AB6" s="151"/>
      <c r="AD6" s="158" t="s">
        <v>923</v>
      </c>
      <c r="AE6" s="159" t="s">
        <v>223</v>
      </c>
      <c r="AF6" s="159"/>
      <c r="AG6" s="159" t="s">
        <v>337</v>
      </c>
      <c r="AH6" s="159">
        <v>321000</v>
      </c>
      <c r="AI6" s="159">
        <v>24</v>
      </c>
      <c r="AJ6" s="159">
        <v>2540</v>
      </c>
      <c r="AK6" s="159">
        <v>109000</v>
      </c>
      <c r="AL6" s="159">
        <v>29000</v>
      </c>
      <c r="AM6" s="159"/>
      <c r="AN6" s="159">
        <v>154000</v>
      </c>
      <c r="AO6" s="159">
        <v>164</v>
      </c>
      <c r="AP6" s="159">
        <v>6400</v>
      </c>
      <c r="AQ6" s="159">
        <v>540</v>
      </c>
      <c r="AR6" s="159">
        <v>45.2</v>
      </c>
      <c r="AS6" s="159">
        <v>1730</v>
      </c>
      <c r="AT6" s="159">
        <v>76000</v>
      </c>
      <c r="AU6" s="159">
        <v>41.4</v>
      </c>
      <c r="AV6" s="159">
        <v>32.5</v>
      </c>
      <c r="AW6" s="159"/>
      <c r="AX6" s="159">
        <v>9.8000000000000007</v>
      </c>
      <c r="AY6" s="159"/>
      <c r="AZ6" s="159"/>
      <c r="BA6" s="159">
        <v>74</v>
      </c>
      <c r="BB6" s="159">
        <v>31.8</v>
      </c>
      <c r="BC6" s="159">
        <v>66</v>
      </c>
      <c r="BD6" s="159"/>
      <c r="BE6" s="159"/>
      <c r="BF6" s="159"/>
      <c r="BG6" s="159">
        <v>7.5</v>
      </c>
      <c r="BH6" s="159">
        <v>24.8</v>
      </c>
      <c r="BI6" s="159">
        <v>5.3</v>
      </c>
      <c r="BJ6" s="159">
        <v>26</v>
      </c>
      <c r="BK6" s="159">
        <v>9.5</v>
      </c>
      <c r="BL6" s="159">
        <v>2.02</v>
      </c>
      <c r="BM6" s="159">
        <v>8.6</v>
      </c>
      <c r="BN6" s="159">
        <v>1.1299999999999999</v>
      </c>
      <c r="BO6" s="159">
        <v>7.6</v>
      </c>
      <c r="BP6" s="159">
        <v>1.18</v>
      </c>
      <c r="BQ6" s="159">
        <v>4.0999999999999996</v>
      </c>
      <c r="BR6" s="159">
        <v>0.45</v>
      </c>
      <c r="BS6" s="159">
        <v>3.7</v>
      </c>
      <c r="BT6" s="159">
        <v>0.46</v>
      </c>
      <c r="BU6" s="159">
        <v>2.21</v>
      </c>
      <c r="BV6" s="159"/>
      <c r="BW6" s="159"/>
      <c r="BX6" s="159"/>
      <c r="BY6" s="159"/>
      <c r="BZ6" s="159">
        <v>0.19</v>
      </c>
      <c r="CA6" s="160"/>
      <c r="CD6" s="158" t="s">
        <v>1087</v>
      </c>
      <c r="CE6" s="159">
        <v>257000</v>
      </c>
      <c r="CF6" s="159">
        <v>17.8</v>
      </c>
      <c r="CG6" s="159"/>
      <c r="CH6" s="159">
        <v>245000</v>
      </c>
      <c r="CI6" s="159">
        <v>400</v>
      </c>
      <c r="CJ6" s="159"/>
      <c r="CK6" s="159"/>
      <c r="CL6" s="159">
        <v>7.2</v>
      </c>
      <c r="CM6" s="159">
        <v>84</v>
      </c>
      <c r="CN6" s="159">
        <v>8</v>
      </c>
      <c r="CO6" s="159"/>
      <c r="CP6" s="159">
        <v>3700</v>
      </c>
      <c r="CQ6" s="159">
        <v>154000</v>
      </c>
      <c r="CR6" s="159">
        <v>209</v>
      </c>
      <c r="CS6" s="159">
        <v>237</v>
      </c>
      <c r="CT6" s="159"/>
      <c r="CU6" s="159"/>
      <c r="CV6" s="159"/>
      <c r="CW6" s="159"/>
      <c r="CX6" s="159"/>
      <c r="CY6" s="159">
        <v>0.31</v>
      </c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>
        <v>0</v>
      </c>
      <c r="DX6" s="160"/>
    </row>
    <row r="7" spans="1:129" x14ac:dyDescent="0.2">
      <c r="B7" s="168">
        <v>21.225000000000001</v>
      </c>
      <c r="C7" s="26">
        <v>0.85</v>
      </c>
      <c r="D7" s="26">
        <v>0.35499999999999998</v>
      </c>
      <c r="E7" s="26">
        <v>14.83</v>
      </c>
      <c r="F7" s="26">
        <v>50.383000000000003</v>
      </c>
      <c r="G7" s="26">
        <v>3.8860000000000001</v>
      </c>
      <c r="H7" s="26">
        <v>7.4589999999999996</v>
      </c>
      <c r="I7" s="26">
        <v>0</v>
      </c>
      <c r="J7" s="26">
        <v>0.17100000000000001</v>
      </c>
      <c r="K7" s="26">
        <v>6.2E-2</v>
      </c>
      <c r="L7" s="26">
        <v>99.221000000000004</v>
      </c>
      <c r="M7" s="151" t="s">
        <v>394</v>
      </c>
      <c r="Q7" s="175">
        <v>0.17899999999999999</v>
      </c>
      <c r="R7" s="176">
        <v>0.02</v>
      </c>
      <c r="S7" s="176">
        <v>32.200000000000003</v>
      </c>
      <c r="T7" s="176">
        <v>36.508000000000003</v>
      </c>
      <c r="U7" s="176">
        <v>8.9999999999999993E-3</v>
      </c>
      <c r="V7" s="176">
        <v>29.957000000000001</v>
      </c>
      <c r="W7" s="176">
        <v>2.7E-2</v>
      </c>
      <c r="X7" s="176">
        <v>0.63100000000000001</v>
      </c>
      <c r="Y7" s="176">
        <v>1.2999999999999999E-2</v>
      </c>
      <c r="Z7" s="176">
        <v>99.543999999999997</v>
      </c>
      <c r="AA7" s="159" t="s">
        <v>802</v>
      </c>
      <c r="AB7" s="151"/>
      <c r="AD7" s="158" t="s">
        <v>924</v>
      </c>
      <c r="AE7" s="159" t="s">
        <v>223</v>
      </c>
      <c r="AF7" s="159" t="s">
        <v>925</v>
      </c>
      <c r="AG7" s="159" t="s">
        <v>337</v>
      </c>
      <c r="AH7" s="159">
        <v>263000</v>
      </c>
      <c r="AI7" s="159">
        <v>24</v>
      </c>
      <c r="AJ7" s="159">
        <v>4100</v>
      </c>
      <c r="AK7" s="159">
        <v>113000</v>
      </c>
      <c r="AL7" s="159">
        <v>31700</v>
      </c>
      <c r="AM7" s="159">
        <v>32</v>
      </c>
      <c r="AN7" s="159">
        <v>170000</v>
      </c>
      <c r="AO7" s="159">
        <v>167</v>
      </c>
      <c r="AP7" s="159">
        <v>5900</v>
      </c>
      <c r="AQ7" s="159">
        <v>478</v>
      </c>
      <c r="AR7" s="159">
        <v>50</v>
      </c>
      <c r="AS7" s="159">
        <v>2460</v>
      </c>
      <c r="AT7" s="159">
        <v>79000</v>
      </c>
      <c r="AU7" s="159">
        <v>49.8</v>
      </c>
      <c r="AV7" s="159">
        <v>38</v>
      </c>
      <c r="AW7" s="159">
        <v>25</v>
      </c>
      <c r="AX7" s="159">
        <v>6.4</v>
      </c>
      <c r="AY7" s="159"/>
      <c r="AZ7" s="159"/>
      <c r="BA7" s="159">
        <v>93</v>
      </c>
      <c r="BB7" s="159">
        <v>28.3</v>
      </c>
      <c r="BC7" s="159">
        <v>54.2</v>
      </c>
      <c r="BD7" s="159"/>
      <c r="BE7" s="159"/>
      <c r="BF7" s="159">
        <v>7.5</v>
      </c>
      <c r="BG7" s="159">
        <v>5.55</v>
      </c>
      <c r="BH7" s="159">
        <v>26.4</v>
      </c>
      <c r="BI7" s="159">
        <v>4.7</v>
      </c>
      <c r="BJ7" s="159">
        <v>23.9</v>
      </c>
      <c r="BK7" s="159">
        <v>6.4</v>
      </c>
      <c r="BL7" s="159">
        <v>1.5</v>
      </c>
      <c r="BM7" s="159">
        <v>7.4</v>
      </c>
      <c r="BN7" s="159">
        <v>1.0900000000000001</v>
      </c>
      <c r="BO7" s="159">
        <v>6.3</v>
      </c>
      <c r="BP7" s="159">
        <v>1.22</v>
      </c>
      <c r="BQ7" s="159">
        <v>3.8</v>
      </c>
      <c r="BR7" s="159">
        <v>0.4</v>
      </c>
      <c r="BS7" s="159">
        <v>3.3</v>
      </c>
      <c r="BT7" s="159">
        <v>0.5</v>
      </c>
      <c r="BU7" s="159">
        <v>2.1</v>
      </c>
      <c r="BV7" s="159"/>
      <c r="BW7" s="159"/>
      <c r="BX7" s="159">
        <v>1.41</v>
      </c>
      <c r="BY7" s="159"/>
      <c r="BZ7" s="159">
        <v>0.28000000000000003</v>
      </c>
      <c r="CA7" s="160"/>
      <c r="CD7" s="158" t="s">
        <v>1088</v>
      </c>
      <c r="CE7" s="159">
        <v>262000</v>
      </c>
      <c r="CF7" s="159">
        <v>17.600000000000001</v>
      </c>
      <c r="CG7" s="159"/>
      <c r="CH7" s="159">
        <v>232000</v>
      </c>
      <c r="CI7" s="159">
        <v>1060</v>
      </c>
      <c r="CJ7" s="159">
        <v>49</v>
      </c>
      <c r="CK7" s="159"/>
      <c r="CL7" s="159">
        <v>4.8</v>
      </c>
      <c r="CM7" s="159">
        <v>84</v>
      </c>
      <c r="CN7" s="159">
        <v>6.3</v>
      </c>
      <c r="CO7" s="159">
        <v>4.3</v>
      </c>
      <c r="CP7" s="159">
        <v>3430</v>
      </c>
      <c r="CQ7" s="159">
        <v>151000</v>
      </c>
      <c r="CR7" s="159">
        <v>203</v>
      </c>
      <c r="CS7" s="159">
        <v>250</v>
      </c>
      <c r="CT7" s="159">
        <v>20</v>
      </c>
      <c r="CU7" s="159"/>
      <c r="CV7" s="159"/>
      <c r="CW7" s="159"/>
      <c r="CX7" s="159">
        <v>3.1</v>
      </c>
      <c r="CY7" s="159"/>
      <c r="CZ7" s="159">
        <v>0.81</v>
      </c>
      <c r="DA7" s="159"/>
      <c r="DB7" s="159"/>
      <c r="DC7" s="159"/>
      <c r="DD7" s="159">
        <v>0.13</v>
      </c>
      <c r="DE7" s="159">
        <v>0.45</v>
      </c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>
        <v>1.9E-2</v>
      </c>
      <c r="DX7" s="160"/>
    </row>
    <row r="8" spans="1:129" x14ac:dyDescent="0.2">
      <c r="B8" s="168">
        <v>21.32</v>
      </c>
      <c r="C8" s="26">
        <v>0.63500000000000001</v>
      </c>
      <c r="D8" s="26">
        <v>0.27400000000000002</v>
      </c>
      <c r="E8" s="26">
        <v>15.67</v>
      </c>
      <c r="F8" s="26">
        <v>50.917000000000002</v>
      </c>
      <c r="G8" s="26">
        <v>3.38</v>
      </c>
      <c r="H8" s="26">
        <v>6.2329999999999997</v>
      </c>
      <c r="I8" s="26">
        <v>1E-3</v>
      </c>
      <c r="J8" s="26">
        <v>0.17</v>
      </c>
      <c r="K8" s="26">
        <v>0.113</v>
      </c>
      <c r="L8" s="26">
        <v>98.712999999999994</v>
      </c>
      <c r="M8" s="151" t="s">
        <v>395</v>
      </c>
      <c r="Q8" s="175">
        <v>0.17699999999999999</v>
      </c>
      <c r="R8" s="176">
        <v>1.7999999999999999E-2</v>
      </c>
      <c r="S8" s="176">
        <v>34.171999999999997</v>
      </c>
      <c r="T8" s="176">
        <v>37.292999999999999</v>
      </c>
      <c r="U8" s="176">
        <v>3.6999999999999998E-2</v>
      </c>
      <c r="V8" s="176">
        <v>26.73</v>
      </c>
      <c r="W8" s="176">
        <v>3.1E-2</v>
      </c>
      <c r="X8" s="176">
        <v>0.55700000000000005</v>
      </c>
      <c r="Y8" s="176">
        <v>2.5000000000000001E-2</v>
      </c>
      <c r="Z8" s="176">
        <v>99.04</v>
      </c>
      <c r="AA8" s="159" t="s">
        <v>803</v>
      </c>
      <c r="AB8" s="151"/>
      <c r="AD8" s="158" t="s">
        <v>926</v>
      </c>
      <c r="AE8" s="159" t="s">
        <v>223</v>
      </c>
      <c r="AF8" s="159" t="s">
        <v>921</v>
      </c>
      <c r="AG8" s="159" t="s">
        <v>337</v>
      </c>
      <c r="AH8" s="159">
        <v>302000</v>
      </c>
      <c r="AI8" s="159">
        <v>23.5</v>
      </c>
      <c r="AJ8" s="159">
        <v>3300</v>
      </c>
      <c r="AK8" s="159">
        <v>123000</v>
      </c>
      <c r="AL8" s="159">
        <v>30100</v>
      </c>
      <c r="AM8" s="159"/>
      <c r="AN8" s="159">
        <v>229000</v>
      </c>
      <c r="AO8" s="159">
        <v>172</v>
      </c>
      <c r="AP8" s="159">
        <v>7700</v>
      </c>
      <c r="AQ8" s="159">
        <v>399</v>
      </c>
      <c r="AR8" s="159">
        <v>33.9</v>
      </c>
      <c r="AS8" s="159">
        <v>1910</v>
      </c>
      <c r="AT8" s="159">
        <v>88000</v>
      </c>
      <c r="AU8" s="159">
        <v>50.1</v>
      </c>
      <c r="AV8" s="159">
        <v>48.4</v>
      </c>
      <c r="AW8" s="159"/>
      <c r="AX8" s="159">
        <v>12</v>
      </c>
      <c r="AY8" s="159"/>
      <c r="AZ8" s="159"/>
      <c r="BA8" s="159">
        <v>140</v>
      </c>
      <c r="BB8" s="159">
        <v>36</v>
      </c>
      <c r="BC8" s="159">
        <v>74.3</v>
      </c>
      <c r="BD8" s="159">
        <v>0.28999999999999998</v>
      </c>
      <c r="BE8" s="159"/>
      <c r="BF8" s="159"/>
      <c r="BG8" s="159">
        <v>7.83</v>
      </c>
      <c r="BH8" s="159">
        <v>35</v>
      </c>
      <c r="BI8" s="159">
        <v>6.8</v>
      </c>
      <c r="BJ8" s="159">
        <v>33.700000000000003</v>
      </c>
      <c r="BK8" s="159">
        <v>6.5</v>
      </c>
      <c r="BL8" s="159">
        <v>2.6</v>
      </c>
      <c r="BM8" s="159">
        <v>11.8</v>
      </c>
      <c r="BN8" s="159">
        <v>1.1599999999999999</v>
      </c>
      <c r="BO8" s="159">
        <v>7</v>
      </c>
      <c r="BP8" s="159">
        <v>1.33</v>
      </c>
      <c r="BQ8" s="159">
        <v>4.0999999999999996</v>
      </c>
      <c r="BR8" s="159">
        <v>0.46</v>
      </c>
      <c r="BS8" s="159">
        <v>2.13</v>
      </c>
      <c r="BT8" s="159">
        <v>0.31</v>
      </c>
      <c r="BU8" s="159">
        <v>3.3</v>
      </c>
      <c r="BV8" s="159"/>
      <c r="BW8" s="159"/>
      <c r="BX8" s="159"/>
      <c r="BY8" s="159"/>
      <c r="BZ8" s="159">
        <v>0.21</v>
      </c>
      <c r="CA8" s="160"/>
      <c r="CD8" s="158" t="s">
        <v>1089</v>
      </c>
      <c r="CE8" s="159">
        <v>277000</v>
      </c>
      <c r="CF8" s="159">
        <v>17.100000000000001</v>
      </c>
      <c r="CG8" s="159"/>
      <c r="CH8" s="159">
        <v>275000</v>
      </c>
      <c r="CI8" s="159">
        <v>310</v>
      </c>
      <c r="CJ8" s="159"/>
      <c r="CK8" s="159"/>
      <c r="CL8" s="159">
        <v>4.7</v>
      </c>
      <c r="CM8" s="159">
        <v>52</v>
      </c>
      <c r="CN8" s="159">
        <v>4.49</v>
      </c>
      <c r="CO8" s="159">
        <v>5.3</v>
      </c>
      <c r="CP8" s="159">
        <v>2560</v>
      </c>
      <c r="CQ8" s="159">
        <v>136000</v>
      </c>
      <c r="CR8" s="159">
        <v>216</v>
      </c>
      <c r="CS8" s="159">
        <v>482</v>
      </c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>
        <v>0.56999999999999995</v>
      </c>
      <c r="DQ8" s="159"/>
      <c r="DR8" s="159"/>
      <c r="DS8" s="159"/>
      <c r="DT8" s="159"/>
      <c r="DU8" s="159"/>
      <c r="DV8" s="159"/>
      <c r="DW8" s="159">
        <v>0</v>
      </c>
      <c r="DX8" s="160"/>
    </row>
    <row r="9" spans="1:129" x14ac:dyDescent="0.2">
      <c r="B9" s="168">
        <v>22.405999999999999</v>
      </c>
      <c r="C9" s="26">
        <v>1.2350000000000001</v>
      </c>
      <c r="D9" s="26">
        <v>0.24299999999999999</v>
      </c>
      <c r="E9" s="26">
        <v>15.348000000000001</v>
      </c>
      <c r="F9" s="26">
        <v>50.18</v>
      </c>
      <c r="G9" s="26">
        <v>3.8290000000000002</v>
      </c>
      <c r="H9" s="26">
        <v>6.5780000000000003</v>
      </c>
      <c r="I9" s="26">
        <v>0</v>
      </c>
      <c r="J9" s="26">
        <v>0.11799999999999999</v>
      </c>
      <c r="K9" s="26">
        <v>0.13</v>
      </c>
      <c r="L9" s="26">
        <v>100.06699999999999</v>
      </c>
      <c r="M9" s="151" t="s">
        <v>396</v>
      </c>
      <c r="Q9" s="175">
        <v>0.20599999999999999</v>
      </c>
      <c r="R9" s="176">
        <v>1.0999999999999999E-2</v>
      </c>
      <c r="S9" s="176">
        <v>30.757000000000001</v>
      </c>
      <c r="T9" s="176">
        <v>36.356999999999999</v>
      </c>
      <c r="U9" s="176">
        <v>1.6E-2</v>
      </c>
      <c r="V9" s="176">
        <v>32.765999999999998</v>
      </c>
      <c r="W9" s="176">
        <v>2.7E-2</v>
      </c>
      <c r="X9" s="176">
        <v>0.66900000000000004</v>
      </c>
      <c r="Y9" s="176">
        <v>0</v>
      </c>
      <c r="Z9" s="176">
        <v>100.809</v>
      </c>
      <c r="AA9" s="159" t="s">
        <v>804</v>
      </c>
      <c r="AB9" s="151"/>
      <c r="AD9" s="158" t="s">
        <v>927</v>
      </c>
      <c r="AE9" s="159" t="s">
        <v>223</v>
      </c>
      <c r="AF9" s="159"/>
      <c r="AG9" s="159" t="s">
        <v>337</v>
      </c>
      <c r="AH9" s="159">
        <v>251000</v>
      </c>
      <c r="AI9" s="159">
        <v>23.5</v>
      </c>
      <c r="AJ9" s="159">
        <v>4540</v>
      </c>
      <c r="AK9" s="159">
        <v>113000</v>
      </c>
      <c r="AL9" s="159">
        <v>49500</v>
      </c>
      <c r="AM9" s="159">
        <v>158</v>
      </c>
      <c r="AN9" s="159">
        <v>219000</v>
      </c>
      <c r="AO9" s="159">
        <v>179</v>
      </c>
      <c r="AP9" s="159">
        <v>7900</v>
      </c>
      <c r="AQ9" s="159">
        <v>444</v>
      </c>
      <c r="AR9" s="159">
        <v>47.2</v>
      </c>
      <c r="AS9" s="159">
        <v>2270</v>
      </c>
      <c r="AT9" s="159">
        <v>89000</v>
      </c>
      <c r="AU9" s="159">
        <v>47.9</v>
      </c>
      <c r="AV9" s="159">
        <v>46.3</v>
      </c>
      <c r="AW9" s="159">
        <v>26.2</v>
      </c>
      <c r="AX9" s="159">
        <v>14.3</v>
      </c>
      <c r="AY9" s="159"/>
      <c r="AZ9" s="159">
        <v>5.0999999999999996</v>
      </c>
      <c r="BA9" s="159">
        <v>265</v>
      </c>
      <c r="BB9" s="159">
        <v>41.3</v>
      </c>
      <c r="BC9" s="159">
        <v>96.8</v>
      </c>
      <c r="BD9" s="159">
        <v>0.42</v>
      </c>
      <c r="BE9" s="159"/>
      <c r="BF9" s="159">
        <v>42</v>
      </c>
      <c r="BG9" s="159">
        <v>10.8</v>
      </c>
      <c r="BH9" s="159">
        <v>56</v>
      </c>
      <c r="BI9" s="159">
        <v>9.5</v>
      </c>
      <c r="BJ9" s="159">
        <v>38.1</v>
      </c>
      <c r="BK9" s="159">
        <v>10</v>
      </c>
      <c r="BL9" s="159">
        <v>2.82</v>
      </c>
      <c r="BM9" s="159">
        <v>12</v>
      </c>
      <c r="BN9" s="159">
        <v>1.38</v>
      </c>
      <c r="BO9" s="159">
        <v>8</v>
      </c>
      <c r="BP9" s="159">
        <v>1.7</v>
      </c>
      <c r="BQ9" s="159">
        <v>4.21</v>
      </c>
      <c r="BR9" s="159">
        <v>0.68</v>
      </c>
      <c r="BS9" s="159">
        <v>2.6</v>
      </c>
      <c r="BT9" s="159">
        <v>0.61</v>
      </c>
      <c r="BU9" s="159">
        <v>4.0199999999999996</v>
      </c>
      <c r="BV9" s="159"/>
      <c r="BW9" s="159"/>
      <c r="BX9" s="159"/>
      <c r="BY9" s="159">
        <v>1.24</v>
      </c>
      <c r="BZ9" s="159">
        <v>0.67</v>
      </c>
      <c r="CA9" s="160">
        <v>0.34</v>
      </c>
      <c r="CD9" s="158" t="s">
        <v>1090</v>
      </c>
      <c r="CE9" s="159">
        <v>240000</v>
      </c>
      <c r="CF9" s="159">
        <v>17.7</v>
      </c>
      <c r="CG9" s="159">
        <v>4100</v>
      </c>
      <c r="CH9" s="159">
        <v>125000</v>
      </c>
      <c r="CI9" s="159">
        <v>31000</v>
      </c>
      <c r="CJ9" s="159">
        <v>1800</v>
      </c>
      <c r="CK9" s="159">
        <v>51000</v>
      </c>
      <c r="CL9" s="159">
        <v>20</v>
      </c>
      <c r="CM9" s="159">
        <v>900</v>
      </c>
      <c r="CN9" s="159">
        <v>58</v>
      </c>
      <c r="CO9" s="159">
        <v>105</v>
      </c>
      <c r="CP9" s="159">
        <v>3600</v>
      </c>
      <c r="CQ9" s="159">
        <v>109000</v>
      </c>
      <c r="CR9" s="159">
        <v>108</v>
      </c>
      <c r="CS9" s="159">
        <v>151</v>
      </c>
      <c r="CT9" s="159">
        <v>370</v>
      </c>
      <c r="CU9" s="159">
        <v>4.5</v>
      </c>
      <c r="CV9" s="159"/>
      <c r="CW9" s="159">
        <v>11.4</v>
      </c>
      <c r="CX9" s="159">
        <v>230</v>
      </c>
      <c r="CY9" s="159">
        <v>7.8</v>
      </c>
      <c r="CZ9" s="159">
        <v>40</v>
      </c>
      <c r="DA9" s="159">
        <v>1.9</v>
      </c>
      <c r="DB9" s="159"/>
      <c r="DC9" s="159">
        <v>240</v>
      </c>
      <c r="DD9" s="159">
        <v>14</v>
      </c>
      <c r="DE9" s="159">
        <v>25</v>
      </c>
      <c r="DF9" s="159">
        <v>2.1</v>
      </c>
      <c r="DG9" s="159">
        <v>6.6</v>
      </c>
      <c r="DH9" s="159">
        <v>1.4</v>
      </c>
      <c r="DI9" s="159"/>
      <c r="DJ9" s="159"/>
      <c r="DK9" s="159"/>
      <c r="DL9" s="159"/>
      <c r="DM9" s="159"/>
      <c r="DN9" s="159">
        <v>0.91</v>
      </c>
      <c r="DO9" s="159"/>
      <c r="DP9" s="159">
        <v>2.62</v>
      </c>
      <c r="DQ9" s="159"/>
      <c r="DR9" s="159"/>
      <c r="DS9" s="159"/>
      <c r="DT9" s="159"/>
      <c r="DU9" s="159"/>
      <c r="DV9" s="159">
        <v>1.6</v>
      </c>
      <c r="DW9" s="159">
        <v>11</v>
      </c>
      <c r="DX9" s="160">
        <v>2.4</v>
      </c>
    </row>
    <row r="10" spans="1:129" x14ac:dyDescent="0.2">
      <c r="B10" s="168">
        <v>20.88</v>
      </c>
      <c r="C10" s="26">
        <v>0.86499999999999999</v>
      </c>
      <c r="D10" s="26">
        <v>0.36799999999999999</v>
      </c>
      <c r="E10" s="26">
        <v>14.877000000000001</v>
      </c>
      <c r="F10" s="26">
        <v>50.774999999999999</v>
      </c>
      <c r="G10" s="26">
        <v>3.3260000000000001</v>
      </c>
      <c r="H10" s="26">
        <v>8.42</v>
      </c>
      <c r="I10" s="26">
        <v>3.0000000000000001E-3</v>
      </c>
      <c r="J10" s="26">
        <v>0.26</v>
      </c>
      <c r="K10" s="26">
        <v>1.7000000000000001E-2</v>
      </c>
      <c r="L10" s="26">
        <v>99.790999999999997</v>
      </c>
      <c r="M10" s="151" t="s">
        <v>397</v>
      </c>
      <c r="Q10" s="175">
        <v>0.17899999999999999</v>
      </c>
      <c r="R10" s="176">
        <v>1.7999999999999999E-2</v>
      </c>
      <c r="S10" s="176">
        <v>35.798000000000002</v>
      </c>
      <c r="T10" s="176">
        <v>37.695</v>
      </c>
      <c r="U10" s="176">
        <v>0</v>
      </c>
      <c r="V10" s="176">
        <v>27.073</v>
      </c>
      <c r="W10" s="176">
        <v>2.4E-2</v>
      </c>
      <c r="X10" s="176">
        <v>0.55700000000000005</v>
      </c>
      <c r="Y10" s="176">
        <v>0</v>
      </c>
      <c r="Z10" s="176">
        <v>101.34399999999999</v>
      </c>
      <c r="AA10" s="159" t="s">
        <v>805</v>
      </c>
      <c r="AB10" s="151"/>
      <c r="AD10" s="158" t="s">
        <v>928</v>
      </c>
      <c r="AE10" s="159" t="s">
        <v>223</v>
      </c>
      <c r="AF10" s="159" t="s">
        <v>921</v>
      </c>
      <c r="AG10" s="159" t="s">
        <v>337</v>
      </c>
      <c r="AH10" s="159">
        <v>261000</v>
      </c>
      <c r="AI10" s="159">
        <v>22.2</v>
      </c>
      <c r="AJ10" s="159">
        <v>3300</v>
      </c>
      <c r="AK10" s="159">
        <v>126000</v>
      </c>
      <c r="AL10" s="159">
        <v>39000</v>
      </c>
      <c r="AM10" s="159">
        <v>82</v>
      </c>
      <c r="AN10" s="159">
        <v>173000</v>
      </c>
      <c r="AO10" s="159">
        <v>157</v>
      </c>
      <c r="AP10" s="159">
        <v>5500</v>
      </c>
      <c r="AQ10" s="159">
        <v>380</v>
      </c>
      <c r="AR10" s="159">
        <v>103</v>
      </c>
      <c r="AS10" s="159">
        <v>1890</v>
      </c>
      <c r="AT10" s="159">
        <v>72000</v>
      </c>
      <c r="AU10" s="159">
        <v>47</v>
      </c>
      <c r="AV10" s="159">
        <v>42</v>
      </c>
      <c r="AW10" s="159">
        <v>770</v>
      </c>
      <c r="AX10" s="159">
        <v>13.6</v>
      </c>
      <c r="AY10" s="159"/>
      <c r="AZ10" s="159"/>
      <c r="BA10" s="159">
        <v>113</v>
      </c>
      <c r="BB10" s="159">
        <v>30.2</v>
      </c>
      <c r="BC10" s="159">
        <v>53</v>
      </c>
      <c r="BD10" s="159"/>
      <c r="BE10" s="159"/>
      <c r="BF10" s="159">
        <v>13.8</v>
      </c>
      <c r="BG10" s="159">
        <v>5.3</v>
      </c>
      <c r="BH10" s="159">
        <v>19.8</v>
      </c>
      <c r="BI10" s="159">
        <v>2.8</v>
      </c>
      <c r="BJ10" s="159">
        <v>20.2</v>
      </c>
      <c r="BK10" s="159">
        <v>4.8</v>
      </c>
      <c r="BL10" s="159">
        <v>1.81</v>
      </c>
      <c r="BM10" s="159">
        <v>5.2</v>
      </c>
      <c r="BN10" s="159">
        <v>0.89</v>
      </c>
      <c r="BO10" s="159">
        <v>4.01</v>
      </c>
      <c r="BP10" s="159">
        <v>0.98</v>
      </c>
      <c r="BQ10" s="159">
        <v>2.2999999999999998</v>
      </c>
      <c r="BR10" s="159">
        <v>0.35</v>
      </c>
      <c r="BS10" s="159"/>
      <c r="BT10" s="159">
        <v>0.4</v>
      </c>
      <c r="BU10" s="159">
        <v>3.9</v>
      </c>
      <c r="BV10" s="159"/>
      <c r="BW10" s="159"/>
      <c r="BX10" s="159"/>
      <c r="BY10" s="159"/>
      <c r="BZ10" s="159">
        <v>0.15</v>
      </c>
      <c r="CA10" s="160">
        <v>1.7000000000000001E-2</v>
      </c>
      <c r="CD10" s="158" t="s">
        <v>1091</v>
      </c>
      <c r="CE10" s="159">
        <v>280000</v>
      </c>
      <c r="CF10" s="159">
        <v>17.899999999999999</v>
      </c>
      <c r="CG10" s="159"/>
      <c r="CH10" s="159">
        <v>302000</v>
      </c>
      <c r="CI10" s="159">
        <v>22000</v>
      </c>
      <c r="CJ10" s="159">
        <v>49</v>
      </c>
      <c r="CK10" s="159">
        <v>8600</v>
      </c>
      <c r="CL10" s="159">
        <v>14.7</v>
      </c>
      <c r="CM10" s="159">
        <v>4800</v>
      </c>
      <c r="CN10" s="159">
        <v>500</v>
      </c>
      <c r="CO10" s="159">
        <v>74</v>
      </c>
      <c r="CP10" s="159">
        <v>5900</v>
      </c>
      <c r="CQ10" s="159">
        <v>340000</v>
      </c>
      <c r="CR10" s="159">
        <v>276</v>
      </c>
      <c r="CS10" s="159">
        <v>360</v>
      </c>
      <c r="CT10" s="159">
        <v>210</v>
      </c>
      <c r="CU10" s="159">
        <v>11</v>
      </c>
      <c r="CV10" s="159"/>
      <c r="CW10" s="159"/>
      <c r="CX10" s="159">
        <v>30</v>
      </c>
      <c r="CY10" s="159">
        <v>1.43</v>
      </c>
      <c r="CZ10" s="159">
        <v>13</v>
      </c>
      <c r="DA10" s="159">
        <v>1.1000000000000001</v>
      </c>
      <c r="DB10" s="159">
        <v>4.2</v>
      </c>
      <c r="DC10" s="159">
        <v>12.7</v>
      </c>
      <c r="DD10" s="159">
        <v>0.75</v>
      </c>
      <c r="DE10" s="159">
        <v>2.2000000000000002</v>
      </c>
      <c r="DF10" s="159">
        <v>0.24</v>
      </c>
      <c r="DG10" s="159">
        <v>0.9</v>
      </c>
      <c r="DH10" s="159">
        <v>0.9</v>
      </c>
      <c r="DI10" s="159"/>
      <c r="DJ10" s="159"/>
      <c r="DK10" s="159"/>
      <c r="DL10" s="159"/>
      <c r="DM10" s="159">
        <v>0.16</v>
      </c>
      <c r="DN10" s="159">
        <v>0.46</v>
      </c>
      <c r="DO10" s="159"/>
      <c r="DP10" s="159"/>
      <c r="DQ10" s="159"/>
      <c r="DR10" s="159"/>
      <c r="DS10" s="159"/>
      <c r="DT10" s="159"/>
      <c r="DU10" s="159">
        <v>1.5</v>
      </c>
      <c r="DV10" s="159"/>
      <c r="DW10" s="159">
        <v>6.8000000000000005E-2</v>
      </c>
      <c r="DX10" s="160">
        <v>6.4000000000000001E-2</v>
      </c>
    </row>
    <row r="11" spans="1:129" x14ac:dyDescent="0.2">
      <c r="B11" s="168">
        <v>21.456</v>
      </c>
      <c r="C11" s="26">
        <v>0.97399999999999998</v>
      </c>
      <c r="D11" s="26">
        <v>0.36499999999999999</v>
      </c>
      <c r="E11" s="26">
        <v>14.648999999999999</v>
      </c>
      <c r="F11" s="26">
        <v>50.384999999999998</v>
      </c>
      <c r="G11" s="26">
        <v>3.879</v>
      </c>
      <c r="H11" s="26">
        <v>8.1890000000000001</v>
      </c>
      <c r="I11" s="26">
        <v>6.0000000000000001E-3</v>
      </c>
      <c r="J11" s="26">
        <v>0.19</v>
      </c>
      <c r="K11" s="26">
        <v>4.2000000000000003E-2</v>
      </c>
      <c r="L11" s="26">
        <v>100.13500000000001</v>
      </c>
      <c r="M11" s="151" t="s">
        <v>398</v>
      </c>
      <c r="Q11" s="175">
        <v>0.185</v>
      </c>
      <c r="R11" s="176">
        <v>1E-3</v>
      </c>
      <c r="S11" s="176">
        <v>34.887999999999998</v>
      </c>
      <c r="T11" s="176">
        <v>37.387</v>
      </c>
      <c r="U11" s="176">
        <v>1.0999999999999999E-2</v>
      </c>
      <c r="V11" s="176">
        <v>27.431999999999999</v>
      </c>
      <c r="W11" s="176">
        <v>3.3000000000000002E-2</v>
      </c>
      <c r="X11" s="176">
        <v>0.55500000000000005</v>
      </c>
      <c r="Y11" s="176">
        <v>0</v>
      </c>
      <c r="Z11" s="176">
        <v>100.492</v>
      </c>
      <c r="AA11" s="159" t="s">
        <v>806</v>
      </c>
      <c r="AB11" s="151"/>
      <c r="AD11" s="158" t="s">
        <v>929</v>
      </c>
      <c r="AE11" s="159" t="s">
        <v>223</v>
      </c>
      <c r="AF11" s="159"/>
      <c r="AG11" s="159" t="s">
        <v>337</v>
      </c>
      <c r="AH11" s="159">
        <v>310000</v>
      </c>
      <c r="AI11" s="159">
        <v>24.1</v>
      </c>
      <c r="AJ11" s="159">
        <v>3700</v>
      </c>
      <c r="AK11" s="159">
        <v>114000</v>
      </c>
      <c r="AL11" s="159">
        <v>32700</v>
      </c>
      <c r="AM11" s="159"/>
      <c r="AN11" s="159">
        <v>174000</v>
      </c>
      <c r="AO11" s="159">
        <v>189</v>
      </c>
      <c r="AP11" s="159">
        <v>8100</v>
      </c>
      <c r="AQ11" s="159">
        <v>490</v>
      </c>
      <c r="AR11" s="159">
        <v>114</v>
      </c>
      <c r="AS11" s="159">
        <v>1900</v>
      </c>
      <c r="AT11" s="159">
        <v>94000</v>
      </c>
      <c r="AU11" s="159">
        <v>53</v>
      </c>
      <c r="AV11" s="159">
        <v>53</v>
      </c>
      <c r="AW11" s="159"/>
      <c r="AX11" s="159">
        <v>14.8</v>
      </c>
      <c r="AY11" s="159"/>
      <c r="AZ11" s="159"/>
      <c r="BA11" s="159">
        <v>97</v>
      </c>
      <c r="BB11" s="159">
        <v>34</v>
      </c>
      <c r="BC11" s="159">
        <v>61</v>
      </c>
      <c r="BD11" s="159"/>
      <c r="BE11" s="159"/>
      <c r="BF11" s="159"/>
      <c r="BG11" s="159">
        <v>6.1</v>
      </c>
      <c r="BH11" s="159">
        <v>25.7</v>
      </c>
      <c r="BI11" s="159">
        <v>4.9000000000000004</v>
      </c>
      <c r="BJ11" s="159">
        <v>28.8</v>
      </c>
      <c r="BK11" s="159">
        <v>6.5</v>
      </c>
      <c r="BL11" s="159">
        <v>1.6</v>
      </c>
      <c r="BM11" s="159">
        <v>5.6</v>
      </c>
      <c r="BN11" s="159">
        <v>0.99</v>
      </c>
      <c r="BO11" s="159">
        <v>5.6</v>
      </c>
      <c r="BP11" s="159">
        <v>1.05</v>
      </c>
      <c r="BQ11" s="159">
        <v>3.4</v>
      </c>
      <c r="BR11" s="159">
        <v>0.61</v>
      </c>
      <c r="BS11" s="159">
        <v>3</v>
      </c>
      <c r="BT11" s="159">
        <v>0.47</v>
      </c>
      <c r="BU11" s="159">
        <v>4.3</v>
      </c>
      <c r="BV11" s="159"/>
      <c r="BW11" s="159"/>
      <c r="BX11" s="159"/>
      <c r="BY11" s="159"/>
      <c r="BZ11" s="159">
        <v>0.24</v>
      </c>
      <c r="CA11" s="160">
        <v>0.06</v>
      </c>
      <c r="CD11" s="158" t="s">
        <v>1092</v>
      </c>
      <c r="CE11" s="159">
        <v>241000</v>
      </c>
      <c r="CF11" s="159">
        <v>16.899999999999999</v>
      </c>
      <c r="CG11" s="159">
        <v>590</v>
      </c>
      <c r="CH11" s="159">
        <v>140000</v>
      </c>
      <c r="CI11" s="159">
        <v>17200</v>
      </c>
      <c r="CJ11" s="159">
        <v>232</v>
      </c>
      <c r="CK11" s="159">
        <v>14800</v>
      </c>
      <c r="CL11" s="159">
        <v>6.8</v>
      </c>
      <c r="CM11" s="159">
        <v>480</v>
      </c>
      <c r="CN11" s="159">
        <v>29</v>
      </c>
      <c r="CO11" s="159"/>
      <c r="CP11" s="159">
        <v>2380</v>
      </c>
      <c r="CQ11" s="159">
        <v>169000</v>
      </c>
      <c r="CR11" s="159">
        <v>156</v>
      </c>
      <c r="CS11" s="159">
        <v>117</v>
      </c>
      <c r="CT11" s="159">
        <v>152</v>
      </c>
      <c r="CU11" s="159">
        <v>4.4000000000000004</v>
      </c>
      <c r="CV11" s="159"/>
      <c r="CW11" s="159">
        <v>8.8000000000000007</v>
      </c>
      <c r="CX11" s="159">
        <v>250</v>
      </c>
      <c r="CY11" s="159">
        <v>2.1</v>
      </c>
      <c r="CZ11" s="159">
        <v>4.2</v>
      </c>
      <c r="DA11" s="159"/>
      <c r="DB11" s="159">
        <v>10.9</v>
      </c>
      <c r="DC11" s="159">
        <v>22.9</v>
      </c>
      <c r="DD11" s="159">
        <v>1.1000000000000001</v>
      </c>
      <c r="DE11" s="159">
        <v>2.4</v>
      </c>
      <c r="DF11" s="159">
        <v>0.28000000000000003</v>
      </c>
      <c r="DG11" s="159">
        <v>1.06</v>
      </c>
      <c r="DH11" s="159">
        <v>1</v>
      </c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>
        <v>1.08</v>
      </c>
      <c r="DW11" s="159">
        <v>0.2</v>
      </c>
      <c r="DX11" s="160">
        <v>6.3E-2</v>
      </c>
    </row>
    <row r="12" spans="1:129" x14ac:dyDescent="0.2">
      <c r="B12" s="168">
        <v>20.376999999999999</v>
      </c>
      <c r="C12" s="26">
        <v>1.0760000000000001</v>
      </c>
      <c r="D12" s="26">
        <v>0.42</v>
      </c>
      <c r="E12" s="26">
        <v>14.217000000000001</v>
      </c>
      <c r="F12" s="26">
        <v>49.8</v>
      </c>
      <c r="G12" s="26">
        <v>4.3970000000000002</v>
      </c>
      <c r="H12" s="26">
        <v>9.4469999999999992</v>
      </c>
      <c r="I12" s="26">
        <v>0</v>
      </c>
      <c r="J12" s="26">
        <v>0.27200000000000002</v>
      </c>
      <c r="K12" s="26">
        <v>1.4999999999999999E-2</v>
      </c>
      <c r="L12" s="26">
        <v>100.021</v>
      </c>
      <c r="M12" s="151" t="s">
        <v>399</v>
      </c>
      <c r="Q12" s="175">
        <v>0.17199999999999999</v>
      </c>
      <c r="R12" s="176">
        <v>0.02</v>
      </c>
      <c r="S12" s="176">
        <v>33.493000000000002</v>
      </c>
      <c r="T12" s="176">
        <v>37.012</v>
      </c>
      <c r="U12" s="176">
        <v>2.9000000000000001E-2</v>
      </c>
      <c r="V12" s="176">
        <v>28.606000000000002</v>
      </c>
      <c r="W12" s="176">
        <v>3.3000000000000002E-2</v>
      </c>
      <c r="X12" s="176">
        <v>0.505</v>
      </c>
      <c r="Y12" s="176">
        <v>3.4000000000000002E-2</v>
      </c>
      <c r="Z12" s="176">
        <v>99.903999999999996</v>
      </c>
      <c r="AA12" s="159" t="s">
        <v>807</v>
      </c>
      <c r="AB12" s="151"/>
      <c r="AD12" s="158" t="s">
        <v>930</v>
      </c>
      <c r="AE12" s="159" t="s">
        <v>223</v>
      </c>
      <c r="AF12" s="159"/>
      <c r="AG12" s="159" t="s">
        <v>337</v>
      </c>
      <c r="AH12" s="159">
        <v>308000</v>
      </c>
      <c r="AI12" s="159">
        <v>22.4</v>
      </c>
      <c r="AJ12" s="159">
        <v>3500</v>
      </c>
      <c r="AK12" s="159">
        <v>115000</v>
      </c>
      <c r="AL12" s="159">
        <v>30100</v>
      </c>
      <c r="AM12" s="159"/>
      <c r="AN12" s="159">
        <v>202000</v>
      </c>
      <c r="AO12" s="159">
        <v>195</v>
      </c>
      <c r="AP12" s="159">
        <v>7800</v>
      </c>
      <c r="AQ12" s="159">
        <v>414</v>
      </c>
      <c r="AR12" s="159">
        <v>165</v>
      </c>
      <c r="AS12" s="159">
        <v>2360</v>
      </c>
      <c r="AT12" s="159">
        <v>94000</v>
      </c>
      <c r="AU12" s="159">
        <v>47</v>
      </c>
      <c r="AV12" s="159">
        <v>51</v>
      </c>
      <c r="AW12" s="159">
        <v>12.7</v>
      </c>
      <c r="AX12" s="159">
        <v>10.5</v>
      </c>
      <c r="AY12" s="159"/>
      <c r="AZ12" s="159"/>
      <c r="BA12" s="159">
        <v>96</v>
      </c>
      <c r="BB12" s="159">
        <v>34</v>
      </c>
      <c r="BC12" s="159">
        <v>37.5</v>
      </c>
      <c r="BD12" s="159"/>
      <c r="BE12" s="159"/>
      <c r="BF12" s="159">
        <v>5.9</v>
      </c>
      <c r="BG12" s="159">
        <v>4.7699999999999996</v>
      </c>
      <c r="BH12" s="159">
        <v>21</v>
      </c>
      <c r="BI12" s="159">
        <v>4.2</v>
      </c>
      <c r="BJ12" s="159">
        <v>20.9</v>
      </c>
      <c r="BK12" s="159">
        <v>4.0999999999999996</v>
      </c>
      <c r="BL12" s="159"/>
      <c r="BM12" s="159">
        <v>4.4000000000000004</v>
      </c>
      <c r="BN12" s="159">
        <v>0.97</v>
      </c>
      <c r="BO12" s="159">
        <v>4.7</v>
      </c>
      <c r="BP12" s="159">
        <v>1.24</v>
      </c>
      <c r="BQ12" s="159">
        <v>3.6</v>
      </c>
      <c r="BR12" s="159">
        <v>0.39</v>
      </c>
      <c r="BS12" s="159">
        <v>1.99</v>
      </c>
      <c r="BT12" s="159">
        <v>0.34</v>
      </c>
      <c r="BU12" s="159">
        <v>3.5</v>
      </c>
      <c r="BV12" s="159"/>
      <c r="BW12" s="159"/>
      <c r="BX12" s="159"/>
      <c r="BY12" s="159"/>
      <c r="BZ12" s="159">
        <v>0.18</v>
      </c>
      <c r="CA12" s="160">
        <v>0</v>
      </c>
      <c r="CD12" s="158" t="s">
        <v>1093</v>
      </c>
      <c r="CE12" s="159">
        <v>283000</v>
      </c>
      <c r="CF12" s="159">
        <v>17.5</v>
      </c>
      <c r="CG12" s="159">
        <v>490</v>
      </c>
      <c r="CH12" s="159">
        <v>11500</v>
      </c>
      <c r="CI12" s="159">
        <v>20000</v>
      </c>
      <c r="CJ12" s="159">
        <v>355</v>
      </c>
      <c r="CK12" s="159">
        <v>11500</v>
      </c>
      <c r="CL12" s="159">
        <v>13</v>
      </c>
      <c r="CM12" s="159">
        <v>300</v>
      </c>
      <c r="CN12" s="159">
        <v>172</v>
      </c>
      <c r="CO12" s="159"/>
      <c r="CP12" s="159">
        <v>2410</v>
      </c>
      <c r="CQ12" s="159">
        <v>224000</v>
      </c>
      <c r="CR12" s="159">
        <v>31.9</v>
      </c>
      <c r="CS12" s="159">
        <v>34.1</v>
      </c>
      <c r="CT12" s="159">
        <v>1680</v>
      </c>
      <c r="CU12" s="159">
        <v>4.4000000000000004</v>
      </c>
      <c r="CV12" s="159"/>
      <c r="CW12" s="159">
        <v>14.3</v>
      </c>
      <c r="CX12" s="159">
        <v>135</v>
      </c>
      <c r="CY12" s="159">
        <v>202</v>
      </c>
      <c r="CZ12" s="159">
        <v>2.0499999999999998</v>
      </c>
      <c r="DA12" s="159"/>
      <c r="DB12" s="159">
        <v>15.5</v>
      </c>
      <c r="DC12" s="159">
        <v>69</v>
      </c>
      <c r="DD12" s="159">
        <v>122</v>
      </c>
      <c r="DE12" s="159">
        <v>174</v>
      </c>
      <c r="DF12" s="159">
        <v>30</v>
      </c>
      <c r="DG12" s="159">
        <v>128</v>
      </c>
      <c r="DH12" s="159">
        <v>34.9</v>
      </c>
      <c r="DI12" s="159">
        <v>6.7</v>
      </c>
      <c r="DJ12" s="159">
        <v>30</v>
      </c>
      <c r="DK12" s="159">
        <v>5.2</v>
      </c>
      <c r="DL12" s="159">
        <v>38.4</v>
      </c>
      <c r="DM12" s="159">
        <v>7.7</v>
      </c>
      <c r="DN12" s="159">
        <v>22.2</v>
      </c>
      <c r="DO12" s="159">
        <v>3.86</v>
      </c>
      <c r="DP12" s="159">
        <v>25.8</v>
      </c>
      <c r="DQ12" s="159">
        <v>4.04</v>
      </c>
      <c r="DR12" s="159"/>
      <c r="DS12" s="159"/>
      <c r="DT12" s="159">
        <v>212</v>
      </c>
      <c r="DU12" s="159">
        <v>188</v>
      </c>
      <c r="DV12" s="159">
        <v>181</v>
      </c>
      <c r="DW12" s="159">
        <v>0.28999999999999998</v>
      </c>
      <c r="DX12" s="160">
        <v>0.54</v>
      </c>
    </row>
    <row r="13" spans="1:129" x14ac:dyDescent="0.2">
      <c r="B13" s="168">
        <v>20.541</v>
      </c>
      <c r="C13" s="26">
        <v>1.091</v>
      </c>
      <c r="D13" s="26">
        <v>0.44900000000000001</v>
      </c>
      <c r="E13" s="26">
        <v>14.172000000000001</v>
      </c>
      <c r="F13" s="26">
        <v>49.759</v>
      </c>
      <c r="G13" s="26">
        <v>4.266</v>
      </c>
      <c r="H13" s="26">
        <v>9.3190000000000008</v>
      </c>
      <c r="I13" s="26">
        <v>0</v>
      </c>
      <c r="J13" s="26">
        <v>0.23400000000000001</v>
      </c>
      <c r="K13" s="26">
        <v>0</v>
      </c>
      <c r="L13" s="26">
        <v>99.831000000000003</v>
      </c>
      <c r="M13" s="151" t="s">
        <v>400</v>
      </c>
      <c r="Q13" s="175">
        <v>0.18099999999999999</v>
      </c>
      <c r="R13" s="176">
        <v>0</v>
      </c>
      <c r="S13" s="176">
        <v>34.479999999999997</v>
      </c>
      <c r="T13" s="176">
        <v>37.203000000000003</v>
      </c>
      <c r="U13" s="176">
        <v>1.6E-2</v>
      </c>
      <c r="V13" s="176">
        <v>27.725000000000001</v>
      </c>
      <c r="W13" s="176">
        <v>1.7999999999999999E-2</v>
      </c>
      <c r="X13" s="176">
        <v>0.52800000000000002</v>
      </c>
      <c r="Y13" s="176">
        <v>0</v>
      </c>
      <c r="Z13" s="176">
        <v>100.151</v>
      </c>
      <c r="AA13" s="159" t="s">
        <v>808</v>
      </c>
      <c r="AB13" s="151"/>
      <c r="AD13" s="158" t="s">
        <v>931</v>
      </c>
      <c r="AE13" s="159" t="s">
        <v>223</v>
      </c>
      <c r="AF13" s="159" t="s">
        <v>925</v>
      </c>
      <c r="AG13" s="159" t="s">
        <v>337</v>
      </c>
      <c r="AH13" s="159">
        <v>400000</v>
      </c>
      <c r="AI13" s="159">
        <v>22.4</v>
      </c>
      <c r="AJ13" s="159">
        <v>3900</v>
      </c>
      <c r="AK13" s="159">
        <v>134000</v>
      </c>
      <c r="AL13" s="159">
        <v>17000</v>
      </c>
      <c r="AM13" s="159">
        <v>38</v>
      </c>
      <c r="AN13" s="159">
        <v>230000</v>
      </c>
      <c r="AO13" s="159">
        <v>250</v>
      </c>
      <c r="AP13" s="159">
        <v>6200</v>
      </c>
      <c r="AQ13" s="159">
        <v>450</v>
      </c>
      <c r="AR13" s="159">
        <v>16.899999999999999</v>
      </c>
      <c r="AS13" s="159">
        <v>4200</v>
      </c>
      <c r="AT13" s="159">
        <v>90000</v>
      </c>
      <c r="AU13" s="159">
        <v>58</v>
      </c>
      <c r="AV13" s="159">
        <v>25</v>
      </c>
      <c r="AW13" s="159">
        <v>10</v>
      </c>
      <c r="AX13" s="159">
        <v>8.9</v>
      </c>
      <c r="AY13" s="159"/>
      <c r="AZ13" s="159">
        <v>3.9</v>
      </c>
      <c r="BA13" s="159">
        <v>112</v>
      </c>
      <c r="BB13" s="159">
        <v>45</v>
      </c>
      <c r="BC13" s="159">
        <v>53</v>
      </c>
      <c r="BD13" s="159">
        <v>0.28999999999999998</v>
      </c>
      <c r="BE13" s="159"/>
      <c r="BF13" s="159">
        <v>5.8</v>
      </c>
      <c r="BG13" s="159">
        <v>6.1</v>
      </c>
      <c r="BH13" s="159">
        <v>35</v>
      </c>
      <c r="BI13" s="159">
        <v>5.9</v>
      </c>
      <c r="BJ13" s="159">
        <v>35</v>
      </c>
      <c r="BK13" s="159">
        <v>5.7</v>
      </c>
      <c r="BL13" s="159">
        <v>3.1</v>
      </c>
      <c r="BM13" s="159">
        <v>9.9</v>
      </c>
      <c r="BN13" s="159">
        <v>1.42</v>
      </c>
      <c r="BO13" s="159">
        <v>6.5</v>
      </c>
      <c r="BP13" s="159">
        <v>1.83</v>
      </c>
      <c r="BQ13" s="159">
        <v>5.4</v>
      </c>
      <c r="BR13" s="159">
        <v>0.45</v>
      </c>
      <c r="BS13" s="159">
        <v>2.8</v>
      </c>
      <c r="BT13" s="159">
        <v>0.74</v>
      </c>
      <c r="BU13" s="159">
        <v>3.3</v>
      </c>
      <c r="BV13" s="159"/>
      <c r="BW13" s="159"/>
      <c r="BX13" s="159"/>
      <c r="BY13" s="159"/>
      <c r="BZ13" s="159">
        <v>0.15</v>
      </c>
      <c r="CA13" s="160">
        <v>0</v>
      </c>
      <c r="CD13" s="158" t="s">
        <v>1094</v>
      </c>
      <c r="CE13" s="159">
        <v>180000</v>
      </c>
      <c r="CF13" s="159">
        <v>17.8</v>
      </c>
      <c r="CG13" s="159">
        <v>3240</v>
      </c>
      <c r="CH13" s="159">
        <v>44000</v>
      </c>
      <c r="CI13" s="159">
        <v>42000</v>
      </c>
      <c r="CJ13" s="159">
        <v>600</v>
      </c>
      <c r="CK13" s="159">
        <v>64000</v>
      </c>
      <c r="CL13" s="159">
        <v>55</v>
      </c>
      <c r="CM13" s="159">
        <v>3280</v>
      </c>
      <c r="CN13" s="159">
        <v>262</v>
      </c>
      <c r="CO13" s="159">
        <v>63</v>
      </c>
      <c r="CP13" s="159">
        <v>980</v>
      </c>
      <c r="CQ13" s="159">
        <v>67000</v>
      </c>
      <c r="CR13" s="159">
        <v>30.6</v>
      </c>
      <c r="CS13" s="159">
        <v>47</v>
      </c>
      <c r="CT13" s="159">
        <v>259</v>
      </c>
      <c r="CU13" s="159">
        <v>7.8</v>
      </c>
      <c r="CV13" s="159"/>
      <c r="CW13" s="159">
        <v>13.2</v>
      </c>
      <c r="CX13" s="159">
        <v>45</v>
      </c>
      <c r="CY13" s="159">
        <v>34.799999999999997</v>
      </c>
      <c r="CZ13" s="159">
        <v>34</v>
      </c>
      <c r="DA13" s="159"/>
      <c r="DB13" s="159">
        <v>12.1</v>
      </c>
      <c r="DC13" s="159">
        <v>97</v>
      </c>
      <c r="DD13" s="159">
        <v>32</v>
      </c>
      <c r="DE13" s="159">
        <v>29.8</v>
      </c>
      <c r="DF13" s="159">
        <v>8.4</v>
      </c>
      <c r="DG13" s="159">
        <v>34</v>
      </c>
      <c r="DH13" s="159">
        <v>7.6</v>
      </c>
      <c r="DI13" s="159">
        <v>1.55</v>
      </c>
      <c r="DJ13" s="159">
        <v>7.4</v>
      </c>
      <c r="DK13" s="159">
        <v>1</v>
      </c>
      <c r="DL13" s="159">
        <v>5.6</v>
      </c>
      <c r="DM13" s="159">
        <v>1.04</v>
      </c>
      <c r="DN13" s="159">
        <v>3.2</v>
      </c>
      <c r="DO13" s="159"/>
      <c r="DP13" s="159">
        <v>4.2</v>
      </c>
      <c r="DQ13" s="159">
        <v>0.41</v>
      </c>
      <c r="DR13" s="159">
        <v>1.8</v>
      </c>
      <c r="DS13" s="159"/>
      <c r="DT13" s="159">
        <v>5.4</v>
      </c>
      <c r="DU13" s="159">
        <v>6.9</v>
      </c>
      <c r="DV13" s="159">
        <v>4.7</v>
      </c>
      <c r="DW13" s="159">
        <v>0.95</v>
      </c>
      <c r="DX13" s="160">
        <v>0.12</v>
      </c>
    </row>
    <row r="14" spans="1:129" x14ac:dyDescent="0.2">
      <c r="B14" s="168">
        <v>20.96</v>
      </c>
      <c r="C14" s="26">
        <v>1.036</v>
      </c>
      <c r="D14" s="26">
        <v>0.37</v>
      </c>
      <c r="E14" s="26">
        <v>14.292</v>
      </c>
      <c r="F14" s="26">
        <v>50.127000000000002</v>
      </c>
      <c r="G14" s="26">
        <v>3.8239999999999998</v>
      </c>
      <c r="H14" s="26">
        <v>8.98</v>
      </c>
      <c r="I14" s="26">
        <v>0</v>
      </c>
      <c r="J14" s="26">
        <v>0.26600000000000001</v>
      </c>
      <c r="K14" s="26">
        <v>0.01</v>
      </c>
      <c r="L14" s="26">
        <v>99.864999999999995</v>
      </c>
      <c r="M14" s="151" t="s">
        <v>401</v>
      </c>
      <c r="Q14" s="175">
        <v>0.188</v>
      </c>
      <c r="R14" s="176">
        <v>4.3999999999999997E-2</v>
      </c>
      <c r="S14" s="176">
        <v>27.943000000000001</v>
      </c>
      <c r="T14" s="176">
        <v>36.222999999999999</v>
      </c>
      <c r="U14" s="176">
        <v>0.51700000000000002</v>
      </c>
      <c r="V14" s="176">
        <v>31.218</v>
      </c>
      <c r="W14" s="176">
        <v>5.5E-2</v>
      </c>
      <c r="X14" s="176">
        <v>0.42499999999999999</v>
      </c>
      <c r="Y14" s="176">
        <v>0</v>
      </c>
      <c r="Z14" s="176">
        <v>96.613</v>
      </c>
      <c r="AA14" s="159" t="s">
        <v>809</v>
      </c>
      <c r="AB14" s="151"/>
      <c r="AD14" s="158" t="s">
        <v>932</v>
      </c>
      <c r="AE14" s="159" t="s">
        <v>223</v>
      </c>
      <c r="AF14" s="159" t="s">
        <v>921</v>
      </c>
      <c r="AG14" s="159" t="s">
        <v>337</v>
      </c>
      <c r="AH14" s="159">
        <v>228000</v>
      </c>
      <c r="AI14" s="159">
        <v>22.6</v>
      </c>
      <c r="AJ14" s="159">
        <v>2600</v>
      </c>
      <c r="AK14" s="159">
        <v>134000</v>
      </c>
      <c r="AL14" s="159">
        <v>46700</v>
      </c>
      <c r="AM14" s="159"/>
      <c r="AN14" s="159">
        <v>260000</v>
      </c>
      <c r="AO14" s="159">
        <v>243</v>
      </c>
      <c r="AP14" s="159">
        <v>9900</v>
      </c>
      <c r="AQ14" s="159">
        <v>395</v>
      </c>
      <c r="AR14" s="159">
        <v>237</v>
      </c>
      <c r="AS14" s="159">
        <v>1450</v>
      </c>
      <c r="AT14" s="159">
        <v>87000</v>
      </c>
      <c r="AU14" s="159">
        <v>44</v>
      </c>
      <c r="AV14" s="159">
        <v>88</v>
      </c>
      <c r="AW14" s="159"/>
      <c r="AX14" s="159">
        <v>14.1</v>
      </c>
      <c r="AY14" s="159"/>
      <c r="AZ14" s="159"/>
      <c r="BA14" s="159">
        <v>145</v>
      </c>
      <c r="BB14" s="159">
        <v>29</v>
      </c>
      <c r="BC14" s="159">
        <v>53</v>
      </c>
      <c r="BD14" s="159"/>
      <c r="BE14" s="159"/>
      <c r="BF14" s="159"/>
      <c r="BG14" s="159">
        <v>3.99</v>
      </c>
      <c r="BH14" s="159">
        <v>21.2</v>
      </c>
      <c r="BI14" s="159">
        <v>4.0999999999999996</v>
      </c>
      <c r="BJ14" s="159">
        <v>18.8</v>
      </c>
      <c r="BK14" s="159">
        <v>4.4000000000000004</v>
      </c>
      <c r="BL14" s="159">
        <v>1.4</v>
      </c>
      <c r="BM14" s="159">
        <v>8.4</v>
      </c>
      <c r="BN14" s="159">
        <v>1.1399999999999999</v>
      </c>
      <c r="BO14" s="159">
        <v>5.7</v>
      </c>
      <c r="BP14" s="159">
        <v>1.34</v>
      </c>
      <c r="BQ14" s="159">
        <v>3.5</v>
      </c>
      <c r="BR14" s="159"/>
      <c r="BS14" s="159">
        <v>1.5</v>
      </c>
      <c r="BT14" s="159"/>
      <c r="BU14" s="159">
        <v>4.5</v>
      </c>
      <c r="BV14" s="159"/>
      <c r="BW14" s="159"/>
      <c r="BX14" s="159"/>
      <c r="BY14" s="159"/>
      <c r="BZ14" s="159">
        <v>0.13</v>
      </c>
      <c r="CA14" s="160"/>
      <c r="CD14" s="158" t="s">
        <v>1095</v>
      </c>
      <c r="CE14" s="159">
        <v>223000</v>
      </c>
      <c r="CF14" s="159">
        <v>17.600000000000001</v>
      </c>
      <c r="CG14" s="159">
        <v>4600</v>
      </c>
      <c r="CH14" s="159">
        <v>60000</v>
      </c>
      <c r="CI14" s="159">
        <v>55000</v>
      </c>
      <c r="CJ14" s="159">
        <v>580</v>
      </c>
      <c r="CK14" s="159">
        <v>9800</v>
      </c>
      <c r="CL14" s="159">
        <v>12.7</v>
      </c>
      <c r="CM14" s="159">
        <v>500</v>
      </c>
      <c r="CN14" s="159">
        <v>38</v>
      </c>
      <c r="CO14" s="159">
        <v>5.5</v>
      </c>
      <c r="CP14" s="159">
        <v>1240</v>
      </c>
      <c r="CQ14" s="159">
        <v>103000</v>
      </c>
      <c r="CR14" s="159">
        <v>48</v>
      </c>
      <c r="CS14" s="159">
        <v>66</v>
      </c>
      <c r="CT14" s="159">
        <v>430</v>
      </c>
      <c r="CU14" s="159">
        <v>6.8</v>
      </c>
      <c r="CV14" s="159"/>
      <c r="CW14" s="159">
        <v>14.5</v>
      </c>
      <c r="CX14" s="159">
        <v>76</v>
      </c>
      <c r="CY14" s="159">
        <v>26.7</v>
      </c>
      <c r="CZ14" s="159">
        <v>14.2</v>
      </c>
      <c r="DA14" s="159">
        <v>2.5</v>
      </c>
      <c r="DB14" s="159">
        <v>12.6</v>
      </c>
      <c r="DC14" s="159">
        <v>98</v>
      </c>
      <c r="DD14" s="159">
        <v>22.2</v>
      </c>
      <c r="DE14" s="159">
        <v>14.1</v>
      </c>
      <c r="DF14" s="159">
        <v>3.5</v>
      </c>
      <c r="DG14" s="159">
        <v>14</v>
      </c>
      <c r="DH14" s="159">
        <v>3.7</v>
      </c>
      <c r="DI14" s="159"/>
      <c r="DJ14" s="159"/>
      <c r="DK14" s="159">
        <v>0.34</v>
      </c>
      <c r="DL14" s="159">
        <v>3.2</v>
      </c>
      <c r="DM14" s="159">
        <v>0.67</v>
      </c>
      <c r="DN14" s="159">
        <v>1.73</v>
      </c>
      <c r="DO14" s="159"/>
      <c r="DP14" s="159">
        <v>1.1599999999999999</v>
      </c>
      <c r="DQ14" s="159">
        <v>0.36</v>
      </c>
      <c r="DR14" s="159"/>
      <c r="DS14" s="159"/>
      <c r="DT14" s="159">
        <v>8.4</v>
      </c>
      <c r="DU14" s="159">
        <v>15.4</v>
      </c>
      <c r="DV14" s="159">
        <v>11.9</v>
      </c>
      <c r="DW14" s="159">
        <v>0.34</v>
      </c>
      <c r="DX14" s="160">
        <v>0.33</v>
      </c>
    </row>
    <row r="15" spans="1:129" x14ac:dyDescent="0.2">
      <c r="B15" s="168">
        <v>20.879000000000001</v>
      </c>
      <c r="C15" s="26">
        <v>1.0649999999999999</v>
      </c>
      <c r="D15" s="26">
        <v>0.373</v>
      </c>
      <c r="E15" s="26">
        <v>14.461</v>
      </c>
      <c r="F15" s="26">
        <v>49.863999999999997</v>
      </c>
      <c r="G15" s="26">
        <v>3.9470000000000001</v>
      </c>
      <c r="H15" s="26">
        <v>8.7219999999999995</v>
      </c>
      <c r="I15" s="26">
        <v>2E-3</v>
      </c>
      <c r="J15" s="26">
        <v>0.25700000000000001</v>
      </c>
      <c r="K15" s="26">
        <v>0</v>
      </c>
      <c r="L15" s="26">
        <v>99.57</v>
      </c>
      <c r="M15" s="151" t="s">
        <v>402</v>
      </c>
      <c r="Q15" s="175">
        <v>0.184</v>
      </c>
      <c r="R15" s="176">
        <v>8.9999999999999993E-3</v>
      </c>
      <c r="S15" s="176">
        <v>33.906999999999996</v>
      </c>
      <c r="T15" s="176">
        <v>37.286999999999999</v>
      </c>
      <c r="U15" s="176">
        <v>2.7E-2</v>
      </c>
      <c r="V15" s="176">
        <v>28.297999999999998</v>
      </c>
      <c r="W15" s="176">
        <v>0.02</v>
      </c>
      <c r="X15" s="176">
        <v>0.58699999999999997</v>
      </c>
      <c r="Y15" s="176">
        <v>2.1999999999999999E-2</v>
      </c>
      <c r="Z15" s="176">
        <v>100.34099999999999</v>
      </c>
      <c r="AA15" s="159" t="s">
        <v>810</v>
      </c>
      <c r="AB15" s="151"/>
      <c r="AD15" s="158" t="s">
        <v>933</v>
      </c>
      <c r="AE15" s="159" t="s">
        <v>223</v>
      </c>
      <c r="AF15" s="159"/>
      <c r="AG15" s="159" t="s">
        <v>337</v>
      </c>
      <c r="AH15" s="159">
        <v>252000</v>
      </c>
      <c r="AI15" s="159">
        <v>23</v>
      </c>
      <c r="AJ15" s="159">
        <v>3110</v>
      </c>
      <c r="AK15" s="159">
        <v>105000</v>
      </c>
      <c r="AL15" s="159">
        <v>59000</v>
      </c>
      <c r="AM15" s="159">
        <v>90</v>
      </c>
      <c r="AN15" s="159">
        <v>200000</v>
      </c>
      <c r="AO15" s="159">
        <v>191</v>
      </c>
      <c r="AP15" s="159">
        <v>7200</v>
      </c>
      <c r="AQ15" s="159">
        <v>442</v>
      </c>
      <c r="AR15" s="159">
        <v>590</v>
      </c>
      <c r="AS15" s="159">
        <v>1300</v>
      </c>
      <c r="AT15" s="159">
        <v>68000</v>
      </c>
      <c r="AU15" s="159">
        <v>48.7</v>
      </c>
      <c r="AV15" s="159">
        <v>92</v>
      </c>
      <c r="AW15" s="159">
        <v>410</v>
      </c>
      <c r="AX15" s="159">
        <v>11.5</v>
      </c>
      <c r="AY15" s="159"/>
      <c r="AZ15" s="159"/>
      <c r="BA15" s="159">
        <v>119</v>
      </c>
      <c r="BB15" s="159">
        <v>23.4</v>
      </c>
      <c r="BC15" s="159">
        <v>75</v>
      </c>
      <c r="BD15" s="159">
        <v>0.49</v>
      </c>
      <c r="BE15" s="159"/>
      <c r="BF15" s="159">
        <v>25</v>
      </c>
      <c r="BG15" s="159">
        <v>9.3000000000000007</v>
      </c>
      <c r="BH15" s="159">
        <v>24.6</v>
      </c>
      <c r="BI15" s="159">
        <v>3.9</v>
      </c>
      <c r="BJ15" s="159">
        <v>22.6</v>
      </c>
      <c r="BK15" s="159">
        <v>6.3</v>
      </c>
      <c r="BL15" s="159">
        <v>1.1599999999999999</v>
      </c>
      <c r="BM15" s="159">
        <v>3.9</v>
      </c>
      <c r="BN15" s="159">
        <v>0.87</v>
      </c>
      <c r="BO15" s="159">
        <v>4.5999999999999996</v>
      </c>
      <c r="BP15" s="159">
        <v>0.94</v>
      </c>
      <c r="BQ15" s="159">
        <v>2.36</v>
      </c>
      <c r="BR15" s="159"/>
      <c r="BS15" s="159">
        <v>3</v>
      </c>
      <c r="BT15" s="159">
        <v>0.37</v>
      </c>
      <c r="BU15" s="159">
        <v>3.7</v>
      </c>
      <c r="BV15" s="159"/>
      <c r="BW15" s="159"/>
      <c r="BX15" s="159"/>
      <c r="BY15" s="159"/>
      <c r="BZ15" s="159">
        <v>1.3</v>
      </c>
      <c r="CA15" s="160">
        <v>0.14000000000000001</v>
      </c>
      <c r="CD15" s="158" t="s">
        <v>1096</v>
      </c>
      <c r="CE15" s="159">
        <v>256700</v>
      </c>
      <c r="CF15" s="159">
        <v>18.899999999999999</v>
      </c>
      <c r="CG15" s="159"/>
      <c r="CH15" s="159">
        <v>298000</v>
      </c>
      <c r="CI15" s="159">
        <v>1180</v>
      </c>
      <c r="CJ15" s="159">
        <v>16</v>
      </c>
      <c r="CK15" s="159"/>
      <c r="CL15" s="159">
        <v>4.03</v>
      </c>
      <c r="CM15" s="159">
        <v>69</v>
      </c>
      <c r="CN15" s="159">
        <v>3.6</v>
      </c>
      <c r="CO15" s="159">
        <v>196.9</v>
      </c>
      <c r="CP15" s="159">
        <v>1280</v>
      </c>
      <c r="CQ15" s="159">
        <v>84000</v>
      </c>
      <c r="CR15" s="159">
        <v>145.19999999999999</v>
      </c>
      <c r="CS15" s="159">
        <v>1636</v>
      </c>
      <c r="CT15" s="159">
        <v>8.1999999999999993</v>
      </c>
      <c r="CU15" s="159"/>
      <c r="CV15" s="159"/>
      <c r="CW15" s="159"/>
      <c r="CX15" s="159"/>
      <c r="CY15" s="159"/>
      <c r="CZ15" s="159">
        <v>0.89</v>
      </c>
      <c r="DA15" s="159">
        <v>0.52</v>
      </c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>
        <v>3.1E-2</v>
      </c>
      <c r="DX15" s="160">
        <v>0</v>
      </c>
    </row>
    <row r="16" spans="1:129" x14ac:dyDescent="0.2">
      <c r="B16" s="168">
        <v>20.567</v>
      </c>
      <c r="C16" s="26">
        <v>1.115</v>
      </c>
      <c r="D16" s="26">
        <v>0.44600000000000001</v>
      </c>
      <c r="E16" s="26">
        <v>14.018000000000001</v>
      </c>
      <c r="F16" s="26">
        <v>49.192</v>
      </c>
      <c r="G16" s="26">
        <v>4.7619999999999996</v>
      </c>
      <c r="H16" s="26">
        <v>9.391</v>
      </c>
      <c r="I16" s="26">
        <v>0</v>
      </c>
      <c r="J16" s="26">
        <v>0.28699999999999998</v>
      </c>
      <c r="K16" s="26">
        <v>2.4E-2</v>
      </c>
      <c r="L16" s="26">
        <v>99.802000000000007</v>
      </c>
      <c r="M16" s="151" t="s">
        <v>403</v>
      </c>
      <c r="Q16" s="175">
        <v>0.17599999999999999</v>
      </c>
      <c r="R16" s="176">
        <v>1.4999999999999999E-2</v>
      </c>
      <c r="S16" s="176">
        <v>34.186</v>
      </c>
      <c r="T16" s="176">
        <v>37.137</v>
      </c>
      <c r="U16" s="176">
        <v>2.8000000000000001E-2</v>
      </c>
      <c r="V16" s="176">
        <v>28.53</v>
      </c>
      <c r="W16" s="176">
        <v>3.9E-2</v>
      </c>
      <c r="X16" s="176">
        <v>0.53200000000000003</v>
      </c>
      <c r="Y16" s="176">
        <v>2E-3</v>
      </c>
      <c r="Z16" s="176">
        <v>100.645</v>
      </c>
      <c r="AA16" s="159" t="s">
        <v>811</v>
      </c>
      <c r="AB16" s="151"/>
      <c r="AD16" s="158" t="s">
        <v>934</v>
      </c>
      <c r="AE16" s="159" t="s">
        <v>223</v>
      </c>
      <c r="AF16" s="159" t="s">
        <v>925</v>
      </c>
      <c r="AG16" s="159" t="s">
        <v>337</v>
      </c>
      <c r="AH16" s="159">
        <v>316000</v>
      </c>
      <c r="AI16" s="159">
        <v>24.2</v>
      </c>
      <c r="AJ16" s="159">
        <v>2480</v>
      </c>
      <c r="AK16" s="159">
        <v>113000</v>
      </c>
      <c r="AL16" s="159">
        <v>36100</v>
      </c>
      <c r="AM16" s="159"/>
      <c r="AN16" s="159">
        <v>162000</v>
      </c>
      <c r="AO16" s="159">
        <v>152</v>
      </c>
      <c r="AP16" s="159">
        <v>5600</v>
      </c>
      <c r="AQ16" s="159">
        <v>307</v>
      </c>
      <c r="AR16" s="159">
        <v>210</v>
      </c>
      <c r="AS16" s="159">
        <v>1140</v>
      </c>
      <c r="AT16" s="159">
        <v>58000</v>
      </c>
      <c r="AU16" s="159">
        <v>37.6</v>
      </c>
      <c r="AV16" s="159">
        <v>82</v>
      </c>
      <c r="AW16" s="159"/>
      <c r="AX16" s="159">
        <v>9.6</v>
      </c>
      <c r="AY16" s="159"/>
      <c r="AZ16" s="159"/>
      <c r="BA16" s="159">
        <v>82</v>
      </c>
      <c r="BB16" s="159">
        <v>16.5</v>
      </c>
      <c r="BC16" s="159">
        <v>30.6</v>
      </c>
      <c r="BD16" s="159"/>
      <c r="BE16" s="159"/>
      <c r="BF16" s="159"/>
      <c r="BG16" s="159">
        <v>2.57</v>
      </c>
      <c r="BH16" s="159">
        <v>11.9</v>
      </c>
      <c r="BI16" s="159">
        <v>2.19</v>
      </c>
      <c r="BJ16" s="159">
        <v>12.4</v>
      </c>
      <c r="BK16" s="159">
        <v>4.7</v>
      </c>
      <c r="BL16" s="159">
        <v>1.0900000000000001</v>
      </c>
      <c r="BM16" s="159">
        <v>4.3</v>
      </c>
      <c r="BN16" s="159">
        <v>0.6</v>
      </c>
      <c r="BO16" s="159">
        <v>3.64</v>
      </c>
      <c r="BP16" s="159">
        <v>0.76</v>
      </c>
      <c r="BQ16" s="159">
        <v>1.62</v>
      </c>
      <c r="BR16" s="159"/>
      <c r="BS16" s="159">
        <v>1.44</v>
      </c>
      <c r="BT16" s="159"/>
      <c r="BU16" s="159">
        <v>1.51</v>
      </c>
      <c r="BV16" s="159"/>
      <c r="BW16" s="159"/>
      <c r="BX16" s="159"/>
      <c r="BY16" s="159"/>
      <c r="BZ16" s="159">
        <v>0.124</v>
      </c>
      <c r="CA16" s="160"/>
      <c r="CD16" s="158" t="s">
        <v>1097</v>
      </c>
      <c r="CE16" s="159">
        <v>261200</v>
      </c>
      <c r="CF16" s="159">
        <v>18</v>
      </c>
      <c r="CG16" s="159"/>
      <c r="CH16" s="159">
        <v>285000</v>
      </c>
      <c r="CI16" s="159">
        <v>1230</v>
      </c>
      <c r="CJ16" s="159">
        <v>12</v>
      </c>
      <c r="CK16" s="159"/>
      <c r="CL16" s="159">
        <v>4.4000000000000004</v>
      </c>
      <c r="CM16" s="159">
        <v>55.6</v>
      </c>
      <c r="CN16" s="159">
        <v>2.58</v>
      </c>
      <c r="CO16" s="159">
        <v>190.7</v>
      </c>
      <c r="CP16" s="159">
        <v>1181</v>
      </c>
      <c r="CQ16" s="159">
        <v>76300</v>
      </c>
      <c r="CR16" s="159">
        <v>131.9</v>
      </c>
      <c r="CS16" s="159">
        <v>1512</v>
      </c>
      <c r="CT16" s="159">
        <v>9.6</v>
      </c>
      <c r="CU16" s="159"/>
      <c r="CV16" s="159"/>
      <c r="CW16" s="159"/>
      <c r="CX16" s="159">
        <v>1.1399999999999999</v>
      </c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59"/>
      <c r="DP16" s="159"/>
      <c r="DQ16" s="159"/>
      <c r="DR16" s="159"/>
      <c r="DS16" s="159"/>
      <c r="DT16" s="159"/>
      <c r="DU16" s="159">
        <v>1.65</v>
      </c>
      <c r="DV16" s="159">
        <v>0.8</v>
      </c>
      <c r="DW16" s="159">
        <v>0</v>
      </c>
      <c r="DX16" s="160">
        <v>0</v>
      </c>
    </row>
    <row r="17" spans="2:128" x14ac:dyDescent="0.2">
      <c r="B17" s="168">
        <v>20.61</v>
      </c>
      <c r="C17" s="26">
        <v>0.93899999999999995</v>
      </c>
      <c r="D17" s="26">
        <v>0.379</v>
      </c>
      <c r="E17" s="26">
        <v>14.608000000000001</v>
      </c>
      <c r="F17" s="26">
        <v>50.429000000000002</v>
      </c>
      <c r="G17" s="26">
        <v>3.9159999999999999</v>
      </c>
      <c r="H17" s="26">
        <v>8.5440000000000005</v>
      </c>
      <c r="I17" s="26">
        <v>1.7999999999999999E-2</v>
      </c>
      <c r="J17" s="26">
        <v>0.22900000000000001</v>
      </c>
      <c r="K17" s="26">
        <v>1.7000000000000001E-2</v>
      </c>
      <c r="L17" s="26">
        <v>99.688999999999993</v>
      </c>
      <c r="M17" s="151" t="s">
        <v>404</v>
      </c>
      <c r="Q17" s="175">
        <v>0.17</v>
      </c>
      <c r="R17" s="176">
        <v>3.2000000000000001E-2</v>
      </c>
      <c r="S17" s="176">
        <v>26.507000000000001</v>
      </c>
      <c r="T17" s="176">
        <v>36.143000000000001</v>
      </c>
      <c r="U17" s="176">
        <v>0.46100000000000002</v>
      </c>
      <c r="V17" s="176">
        <v>30.725000000000001</v>
      </c>
      <c r="W17" s="176">
        <v>8.9999999999999993E-3</v>
      </c>
      <c r="X17" s="176">
        <v>0.48</v>
      </c>
      <c r="Y17" s="176">
        <v>0</v>
      </c>
      <c r="Z17" s="176">
        <v>94.527000000000001</v>
      </c>
      <c r="AA17" s="159" t="s">
        <v>812</v>
      </c>
      <c r="AB17" s="151"/>
      <c r="AD17" s="158" t="s">
        <v>935</v>
      </c>
      <c r="AE17" s="159" t="s">
        <v>223</v>
      </c>
      <c r="AF17" s="159" t="s">
        <v>921</v>
      </c>
      <c r="AG17" s="159" t="s">
        <v>337</v>
      </c>
      <c r="AH17" s="159">
        <v>251000</v>
      </c>
      <c r="AI17" s="159">
        <v>23.2</v>
      </c>
      <c r="AJ17" s="159">
        <v>6000</v>
      </c>
      <c r="AK17" s="159">
        <v>103000</v>
      </c>
      <c r="AL17" s="159">
        <v>48000</v>
      </c>
      <c r="AM17" s="159">
        <v>1020</v>
      </c>
      <c r="AN17" s="159">
        <v>148000</v>
      </c>
      <c r="AO17" s="159">
        <v>117</v>
      </c>
      <c r="AP17" s="159">
        <v>40000</v>
      </c>
      <c r="AQ17" s="159">
        <v>1500</v>
      </c>
      <c r="AR17" s="159">
        <v>1800</v>
      </c>
      <c r="AS17" s="159">
        <v>2900</v>
      </c>
      <c r="AT17" s="159">
        <v>250000</v>
      </c>
      <c r="AU17" s="159">
        <v>121</v>
      </c>
      <c r="AV17" s="159">
        <v>121</v>
      </c>
      <c r="AW17" s="159">
        <v>33</v>
      </c>
      <c r="AX17" s="159">
        <v>42</v>
      </c>
      <c r="AY17" s="159"/>
      <c r="AZ17" s="159">
        <v>9.4</v>
      </c>
      <c r="BA17" s="159">
        <v>140</v>
      </c>
      <c r="BB17" s="159">
        <v>30</v>
      </c>
      <c r="BC17" s="159">
        <v>112</v>
      </c>
      <c r="BD17" s="159">
        <v>4.2</v>
      </c>
      <c r="BE17" s="159"/>
      <c r="BF17" s="159">
        <v>330</v>
      </c>
      <c r="BG17" s="159">
        <v>13.8</v>
      </c>
      <c r="BH17" s="159">
        <v>35</v>
      </c>
      <c r="BI17" s="159">
        <v>5.4</v>
      </c>
      <c r="BJ17" s="159">
        <v>27.8</v>
      </c>
      <c r="BK17" s="159">
        <v>7.1</v>
      </c>
      <c r="BL17" s="159">
        <v>2</v>
      </c>
      <c r="BM17" s="159">
        <v>8.9</v>
      </c>
      <c r="BN17" s="159">
        <v>1.06</v>
      </c>
      <c r="BO17" s="159">
        <v>6.7</v>
      </c>
      <c r="BP17" s="159">
        <v>1.1499999999999999</v>
      </c>
      <c r="BQ17" s="159">
        <v>3.3</v>
      </c>
      <c r="BR17" s="159">
        <v>0.56000000000000005</v>
      </c>
      <c r="BS17" s="159">
        <v>3.6</v>
      </c>
      <c r="BT17" s="159">
        <v>0.43</v>
      </c>
      <c r="BU17" s="159">
        <v>3.8</v>
      </c>
      <c r="BV17" s="159">
        <v>0.42</v>
      </c>
      <c r="BW17" s="159"/>
      <c r="BX17" s="159"/>
      <c r="BY17" s="159">
        <v>1.47</v>
      </c>
      <c r="BZ17" s="159">
        <v>2.7</v>
      </c>
      <c r="CA17" s="160">
        <v>0.31</v>
      </c>
      <c r="CD17" s="158" t="s">
        <v>1098</v>
      </c>
      <c r="CE17" s="159">
        <v>263000</v>
      </c>
      <c r="CF17" s="159">
        <v>19.100000000000001</v>
      </c>
      <c r="CG17" s="159"/>
      <c r="CH17" s="159">
        <v>311000</v>
      </c>
      <c r="CI17" s="159">
        <v>186</v>
      </c>
      <c r="CJ17" s="159"/>
      <c r="CK17" s="159"/>
      <c r="CL17" s="159">
        <v>4.3</v>
      </c>
      <c r="CM17" s="159">
        <v>23.7</v>
      </c>
      <c r="CN17" s="159">
        <v>2.57</v>
      </c>
      <c r="CO17" s="159">
        <v>191</v>
      </c>
      <c r="CP17" s="159">
        <v>1203</v>
      </c>
      <c r="CQ17" s="159">
        <v>77400</v>
      </c>
      <c r="CR17" s="159">
        <v>142</v>
      </c>
      <c r="CS17" s="159">
        <v>1600</v>
      </c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>
        <v>1.5</v>
      </c>
      <c r="DV17" s="159">
        <v>0.74</v>
      </c>
      <c r="DW17" s="159">
        <v>0</v>
      </c>
      <c r="DX17" s="160">
        <v>0</v>
      </c>
    </row>
    <row r="18" spans="2:128" x14ac:dyDescent="0.2">
      <c r="B18" s="168">
        <v>21.266999999999999</v>
      </c>
      <c r="C18" s="26">
        <v>0.90700000000000003</v>
      </c>
      <c r="D18" s="26">
        <v>0.33300000000000002</v>
      </c>
      <c r="E18" s="26">
        <v>14.58</v>
      </c>
      <c r="F18" s="26">
        <v>50.155000000000001</v>
      </c>
      <c r="G18" s="26">
        <v>4.2489999999999997</v>
      </c>
      <c r="H18" s="26">
        <v>8.1980000000000004</v>
      </c>
      <c r="I18" s="26">
        <v>2E-3</v>
      </c>
      <c r="J18" s="26">
        <v>0.219</v>
      </c>
      <c r="K18" s="26">
        <v>5.2999999999999999E-2</v>
      </c>
      <c r="L18" s="26">
        <v>99.962999999999994</v>
      </c>
      <c r="M18" s="151" t="s">
        <v>405</v>
      </c>
      <c r="Q18" s="175">
        <v>0.19600000000000001</v>
      </c>
      <c r="R18" s="176">
        <v>0</v>
      </c>
      <c r="S18" s="176">
        <v>35.603000000000002</v>
      </c>
      <c r="T18" s="176">
        <v>37.664000000000001</v>
      </c>
      <c r="U18" s="176">
        <v>2.7E-2</v>
      </c>
      <c r="V18" s="176">
        <v>27.11</v>
      </c>
      <c r="W18" s="176">
        <v>0.13</v>
      </c>
      <c r="X18" s="176">
        <v>0.54</v>
      </c>
      <c r="Y18" s="176">
        <v>5.0000000000000001E-3</v>
      </c>
      <c r="Z18" s="176">
        <v>101.27500000000001</v>
      </c>
      <c r="AA18" s="159" t="s">
        <v>813</v>
      </c>
      <c r="AB18" s="151"/>
      <c r="AD18" s="158" t="s">
        <v>936</v>
      </c>
      <c r="AE18" s="159" t="s">
        <v>223</v>
      </c>
      <c r="AF18" s="159"/>
      <c r="AG18" s="159" t="s">
        <v>337</v>
      </c>
      <c r="AH18" s="159">
        <v>252000</v>
      </c>
      <c r="AI18" s="159">
        <v>23.5</v>
      </c>
      <c r="AJ18" s="159">
        <v>4700</v>
      </c>
      <c r="AK18" s="159">
        <v>133000</v>
      </c>
      <c r="AL18" s="159">
        <v>36800</v>
      </c>
      <c r="AM18" s="159">
        <v>51</v>
      </c>
      <c r="AN18" s="159">
        <v>242000</v>
      </c>
      <c r="AO18" s="159">
        <v>227</v>
      </c>
      <c r="AP18" s="159">
        <v>8900</v>
      </c>
      <c r="AQ18" s="159">
        <v>584</v>
      </c>
      <c r="AR18" s="159">
        <v>229</v>
      </c>
      <c r="AS18" s="159">
        <v>2580</v>
      </c>
      <c r="AT18" s="159">
        <v>99700</v>
      </c>
      <c r="AU18" s="159">
        <v>56.3</v>
      </c>
      <c r="AV18" s="159">
        <v>73</v>
      </c>
      <c r="AW18" s="159">
        <v>12.4</v>
      </c>
      <c r="AX18" s="159">
        <v>16.899999999999999</v>
      </c>
      <c r="AY18" s="159"/>
      <c r="AZ18" s="159"/>
      <c r="BA18" s="159">
        <v>242</v>
      </c>
      <c r="BB18" s="159">
        <v>42.4</v>
      </c>
      <c r="BC18" s="159">
        <v>62</v>
      </c>
      <c r="BD18" s="159"/>
      <c r="BE18" s="159"/>
      <c r="BF18" s="159">
        <v>16</v>
      </c>
      <c r="BG18" s="159">
        <v>6.96</v>
      </c>
      <c r="BH18" s="159">
        <v>32</v>
      </c>
      <c r="BI18" s="159">
        <v>6.5</v>
      </c>
      <c r="BJ18" s="159">
        <v>33.5</v>
      </c>
      <c r="BK18" s="159">
        <v>8.1999999999999993</v>
      </c>
      <c r="BL18" s="159">
        <v>2.2400000000000002</v>
      </c>
      <c r="BM18" s="159">
        <v>10.4</v>
      </c>
      <c r="BN18" s="159">
        <v>1.37</v>
      </c>
      <c r="BO18" s="159">
        <v>7.3</v>
      </c>
      <c r="BP18" s="159">
        <v>1.56</v>
      </c>
      <c r="BQ18" s="159">
        <v>4.9000000000000004</v>
      </c>
      <c r="BR18" s="159">
        <v>0.56999999999999995</v>
      </c>
      <c r="BS18" s="159">
        <v>3.64</v>
      </c>
      <c r="BT18" s="159">
        <v>0.64</v>
      </c>
      <c r="BU18" s="159">
        <v>4.4000000000000004</v>
      </c>
      <c r="BV18" s="159"/>
      <c r="BW18" s="159"/>
      <c r="BX18" s="159"/>
      <c r="BY18" s="159">
        <v>1.1599999999999999</v>
      </c>
      <c r="BZ18" s="159">
        <v>0.3</v>
      </c>
      <c r="CA18" s="160"/>
      <c r="CD18" s="158" t="s">
        <v>1099</v>
      </c>
      <c r="CE18" s="159">
        <v>270000</v>
      </c>
      <c r="CF18" s="159">
        <v>17.899999999999999</v>
      </c>
      <c r="CG18" s="159"/>
      <c r="CH18" s="159">
        <v>279000</v>
      </c>
      <c r="CI18" s="159">
        <v>870</v>
      </c>
      <c r="CJ18" s="159"/>
      <c r="CK18" s="159"/>
      <c r="CL18" s="159">
        <v>4.8</v>
      </c>
      <c r="CM18" s="159">
        <v>70</v>
      </c>
      <c r="CN18" s="159">
        <v>3.94</v>
      </c>
      <c r="CO18" s="159">
        <v>184</v>
      </c>
      <c r="CP18" s="159">
        <v>1380</v>
      </c>
      <c r="CQ18" s="159">
        <v>94900</v>
      </c>
      <c r="CR18" s="159">
        <v>144.69999999999999</v>
      </c>
      <c r="CS18" s="159">
        <v>1430</v>
      </c>
      <c r="CT18" s="159">
        <v>8.1</v>
      </c>
      <c r="CU18" s="159"/>
      <c r="CV18" s="159"/>
      <c r="CW18" s="159"/>
      <c r="CX18" s="159">
        <v>1.3</v>
      </c>
      <c r="CY18" s="159"/>
      <c r="CZ18" s="159"/>
      <c r="DA18" s="159">
        <v>0.28999999999999998</v>
      </c>
      <c r="DB18" s="159"/>
      <c r="DC18" s="159"/>
      <c r="DD18" s="159"/>
      <c r="DE18" s="159"/>
      <c r="DF18" s="159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9"/>
      <c r="DT18" s="159">
        <v>1.75</v>
      </c>
      <c r="DU18" s="159">
        <v>1.36</v>
      </c>
      <c r="DV18" s="159">
        <v>0.91</v>
      </c>
      <c r="DW18" s="159">
        <v>2.4E-2</v>
      </c>
      <c r="DX18" s="160">
        <v>1.2E-2</v>
      </c>
    </row>
    <row r="19" spans="2:128" x14ac:dyDescent="0.2">
      <c r="B19" s="168">
        <v>21.555</v>
      </c>
      <c r="C19" s="26">
        <v>1.1080000000000001</v>
      </c>
      <c r="D19" s="26">
        <v>0.34899999999999998</v>
      </c>
      <c r="E19" s="26">
        <v>14.292999999999999</v>
      </c>
      <c r="F19" s="26">
        <v>49.417000000000002</v>
      </c>
      <c r="G19" s="26">
        <v>4.923</v>
      </c>
      <c r="H19" s="26">
        <v>8.2739999999999991</v>
      </c>
      <c r="I19" s="26">
        <v>0</v>
      </c>
      <c r="J19" s="26">
        <v>0.20699999999999999</v>
      </c>
      <c r="K19" s="26">
        <v>1.2999999999999999E-2</v>
      </c>
      <c r="L19" s="26">
        <v>100.139</v>
      </c>
      <c r="M19" s="151" t="s">
        <v>406</v>
      </c>
      <c r="Q19" s="175">
        <v>0.221</v>
      </c>
      <c r="R19" s="176">
        <v>1.4999999999999999E-2</v>
      </c>
      <c r="S19" s="176">
        <v>34.97</v>
      </c>
      <c r="T19" s="176">
        <v>37.012</v>
      </c>
      <c r="U19" s="176">
        <v>1.4999999999999999E-2</v>
      </c>
      <c r="V19" s="176">
        <v>26.544</v>
      </c>
      <c r="W19" s="176">
        <v>0.11799999999999999</v>
      </c>
      <c r="X19" s="176">
        <v>0.52100000000000002</v>
      </c>
      <c r="Y19" s="176">
        <v>2.8000000000000001E-2</v>
      </c>
      <c r="Z19" s="176">
        <v>99.444000000000003</v>
      </c>
      <c r="AA19" s="159" t="s">
        <v>814</v>
      </c>
      <c r="AB19" s="151"/>
      <c r="AD19" s="158" t="s">
        <v>937</v>
      </c>
      <c r="AE19" s="159" t="s">
        <v>72</v>
      </c>
      <c r="AF19" s="159" t="s">
        <v>921</v>
      </c>
      <c r="AG19" s="159" t="s">
        <v>337</v>
      </c>
      <c r="AH19" s="159">
        <v>295000</v>
      </c>
      <c r="AI19" s="159">
        <v>24</v>
      </c>
      <c r="AJ19" s="159">
        <v>2110</v>
      </c>
      <c r="AK19" s="159">
        <v>101400</v>
      </c>
      <c r="AL19" s="159">
        <v>16720</v>
      </c>
      <c r="AM19" s="159"/>
      <c r="AN19" s="159">
        <v>147000</v>
      </c>
      <c r="AO19" s="159">
        <v>106.4</v>
      </c>
      <c r="AP19" s="159">
        <v>2830</v>
      </c>
      <c r="AQ19" s="159">
        <v>273</v>
      </c>
      <c r="AR19" s="159">
        <v>79</v>
      </c>
      <c r="AS19" s="159">
        <v>1830</v>
      </c>
      <c r="AT19" s="159">
        <v>54000</v>
      </c>
      <c r="AU19" s="159">
        <v>41.5</v>
      </c>
      <c r="AV19" s="159">
        <v>47.4</v>
      </c>
      <c r="AW19" s="159"/>
      <c r="AX19" s="159">
        <v>5.4</v>
      </c>
      <c r="AY19" s="159"/>
      <c r="AZ19" s="159"/>
      <c r="BA19" s="159">
        <v>34.1</v>
      </c>
      <c r="BB19" s="159">
        <v>19.2</v>
      </c>
      <c r="BC19" s="159">
        <v>31.7</v>
      </c>
      <c r="BD19" s="159"/>
      <c r="BE19" s="159"/>
      <c r="BF19" s="159"/>
      <c r="BG19" s="159">
        <v>2.66</v>
      </c>
      <c r="BH19" s="159">
        <v>11.29</v>
      </c>
      <c r="BI19" s="159">
        <v>1.61</v>
      </c>
      <c r="BJ19" s="159">
        <v>10.7</v>
      </c>
      <c r="BK19" s="159">
        <v>4.5999999999999996</v>
      </c>
      <c r="BL19" s="159">
        <v>1.62</v>
      </c>
      <c r="BM19" s="159">
        <v>4.0999999999999996</v>
      </c>
      <c r="BN19" s="159">
        <v>0.76</v>
      </c>
      <c r="BO19" s="159">
        <v>4.9000000000000004</v>
      </c>
      <c r="BP19" s="159">
        <v>0.78</v>
      </c>
      <c r="BQ19" s="159">
        <v>1.93</v>
      </c>
      <c r="BR19" s="159">
        <v>0.28999999999999998</v>
      </c>
      <c r="BS19" s="159">
        <v>2.2999999999999998</v>
      </c>
      <c r="BT19" s="159">
        <v>0.33</v>
      </c>
      <c r="BU19" s="159">
        <v>1.73</v>
      </c>
      <c r="BV19" s="159"/>
      <c r="BW19" s="159"/>
      <c r="BX19" s="159"/>
      <c r="BY19" s="159"/>
      <c r="BZ19" s="159">
        <v>5.1999999999999998E-2</v>
      </c>
      <c r="CA19" s="160">
        <v>0</v>
      </c>
      <c r="CD19" s="158" t="s">
        <v>1100</v>
      </c>
      <c r="CE19" s="159">
        <v>296000</v>
      </c>
      <c r="CF19" s="159">
        <v>18.899999999999999</v>
      </c>
      <c r="CG19" s="159"/>
      <c r="CH19" s="159">
        <v>326000</v>
      </c>
      <c r="CI19" s="159">
        <v>353</v>
      </c>
      <c r="CJ19" s="159"/>
      <c r="CK19" s="159"/>
      <c r="CL19" s="159">
        <v>4.8</v>
      </c>
      <c r="CM19" s="159">
        <v>89</v>
      </c>
      <c r="CN19" s="159">
        <v>5.92</v>
      </c>
      <c r="CO19" s="159">
        <v>336</v>
      </c>
      <c r="CP19" s="159">
        <v>1260</v>
      </c>
      <c r="CQ19" s="159">
        <v>93000</v>
      </c>
      <c r="CR19" s="159">
        <v>154</v>
      </c>
      <c r="CS19" s="159">
        <v>2480</v>
      </c>
      <c r="CT19" s="159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>
        <v>2</v>
      </c>
      <c r="DU19" s="159">
        <v>1.66</v>
      </c>
      <c r="DV19" s="159">
        <v>1.72</v>
      </c>
      <c r="DW19" s="159">
        <v>0</v>
      </c>
      <c r="DX19" s="160">
        <v>0.01</v>
      </c>
    </row>
    <row r="20" spans="2:128" x14ac:dyDescent="0.2">
      <c r="B20" s="168">
        <v>21.030999999999999</v>
      </c>
      <c r="C20" s="26">
        <v>1.147</v>
      </c>
      <c r="D20" s="26">
        <v>0.42299999999999999</v>
      </c>
      <c r="E20" s="26">
        <v>13.845000000000001</v>
      </c>
      <c r="F20" s="26">
        <v>49.627000000000002</v>
      </c>
      <c r="G20" s="26">
        <v>4.4960000000000004</v>
      </c>
      <c r="H20" s="26">
        <v>9.109</v>
      </c>
      <c r="I20" s="26">
        <v>0</v>
      </c>
      <c r="J20" s="26">
        <v>0.22700000000000001</v>
      </c>
      <c r="K20" s="26">
        <v>5.0000000000000001E-3</v>
      </c>
      <c r="L20" s="26">
        <v>99.91</v>
      </c>
      <c r="M20" s="151" t="s">
        <v>407</v>
      </c>
      <c r="Q20" s="175">
        <v>0.25700000000000001</v>
      </c>
      <c r="R20" s="176">
        <v>0</v>
      </c>
      <c r="S20" s="176">
        <v>44.481999999999999</v>
      </c>
      <c r="T20" s="176">
        <v>39.457999999999998</v>
      </c>
      <c r="U20" s="176">
        <v>0.01</v>
      </c>
      <c r="V20" s="176">
        <v>16.466000000000001</v>
      </c>
      <c r="W20" s="176">
        <v>8.5000000000000006E-2</v>
      </c>
      <c r="X20" s="176">
        <v>0.28000000000000003</v>
      </c>
      <c r="Y20" s="176">
        <v>2.3E-2</v>
      </c>
      <c r="Z20" s="176">
        <v>101.06100000000001</v>
      </c>
      <c r="AA20" s="159" t="s">
        <v>815</v>
      </c>
      <c r="AB20" s="151"/>
      <c r="AD20" s="158" t="s">
        <v>938</v>
      </c>
      <c r="AE20" s="159" t="s">
        <v>72</v>
      </c>
      <c r="AF20" s="159"/>
      <c r="AG20" s="159" t="s">
        <v>337</v>
      </c>
      <c r="AH20" s="159">
        <v>307000</v>
      </c>
      <c r="AI20" s="159">
        <v>23.4</v>
      </c>
      <c r="AJ20" s="159">
        <v>2480</v>
      </c>
      <c r="AK20" s="159">
        <v>90000</v>
      </c>
      <c r="AL20" s="159">
        <v>24400</v>
      </c>
      <c r="AM20" s="159"/>
      <c r="AN20" s="159">
        <v>143000</v>
      </c>
      <c r="AO20" s="159">
        <v>133</v>
      </c>
      <c r="AP20" s="159">
        <v>4180</v>
      </c>
      <c r="AQ20" s="159">
        <v>381</v>
      </c>
      <c r="AR20" s="159">
        <v>83</v>
      </c>
      <c r="AS20" s="159">
        <v>1630</v>
      </c>
      <c r="AT20" s="159">
        <v>56100</v>
      </c>
      <c r="AU20" s="159">
        <v>36.200000000000003</v>
      </c>
      <c r="AV20" s="159">
        <v>42.9</v>
      </c>
      <c r="AW20" s="159"/>
      <c r="AX20" s="159">
        <v>7.2</v>
      </c>
      <c r="AY20" s="159"/>
      <c r="AZ20" s="159"/>
      <c r="BA20" s="159">
        <v>39.1</v>
      </c>
      <c r="BB20" s="159">
        <v>22</v>
      </c>
      <c r="BC20" s="159">
        <v>44.8</v>
      </c>
      <c r="BD20" s="159"/>
      <c r="BE20" s="159">
        <v>2.7</v>
      </c>
      <c r="BF20" s="159"/>
      <c r="BG20" s="159">
        <v>3.53</v>
      </c>
      <c r="BH20" s="159">
        <v>13.5</v>
      </c>
      <c r="BI20" s="159">
        <v>2.2200000000000002</v>
      </c>
      <c r="BJ20" s="159">
        <v>13.5</v>
      </c>
      <c r="BK20" s="159">
        <v>4.5999999999999996</v>
      </c>
      <c r="BL20" s="159">
        <v>1.52</v>
      </c>
      <c r="BM20" s="159">
        <v>6.9</v>
      </c>
      <c r="BN20" s="159">
        <v>0.81</v>
      </c>
      <c r="BO20" s="159">
        <v>5.2</v>
      </c>
      <c r="BP20" s="159">
        <v>1.1100000000000001</v>
      </c>
      <c r="BQ20" s="159">
        <v>2.64</v>
      </c>
      <c r="BR20" s="159">
        <v>0.33</v>
      </c>
      <c r="BS20" s="159">
        <v>2.85</v>
      </c>
      <c r="BT20" s="159"/>
      <c r="BU20" s="159">
        <v>1.78</v>
      </c>
      <c r="BV20" s="159"/>
      <c r="BW20" s="159"/>
      <c r="BX20" s="159"/>
      <c r="BY20" s="159"/>
      <c r="BZ20" s="159">
        <v>0.22</v>
      </c>
      <c r="CA20" s="160">
        <v>0</v>
      </c>
      <c r="CD20" s="158" t="s">
        <v>1101</v>
      </c>
      <c r="CE20" s="159">
        <v>264000</v>
      </c>
      <c r="CF20" s="159">
        <v>17</v>
      </c>
      <c r="CG20" s="159"/>
      <c r="CH20" s="159">
        <v>301000</v>
      </c>
      <c r="CI20" s="159">
        <v>300</v>
      </c>
      <c r="CJ20" s="159"/>
      <c r="CK20" s="159">
        <v>4300</v>
      </c>
      <c r="CL20" s="159">
        <v>7.2</v>
      </c>
      <c r="CM20" s="159">
        <v>163</v>
      </c>
      <c r="CN20" s="159">
        <v>8.8000000000000007</v>
      </c>
      <c r="CO20" s="159">
        <v>53</v>
      </c>
      <c r="CP20" s="159">
        <v>2990</v>
      </c>
      <c r="CQ20" s="159">
        <v>213000</v>
      </c>
      <c r="CR20" s="159">
        <v>231</v>
      </c>
      <c r="CS20" s="159">
        <v>850</v>
      </c>
      <c r="CT20" s="159">
        <v>6.2</v>
      </c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>
        <v>1.74</v>
      </c>
      <c r="DU20" s="159">
        <v>0.92</v>
      </c>
      <c r="DV20" s="159">
        <v>0.66</v>
      </c>
      <c r="DW20" s="159">
        <v>0</v>
      </c>
      <c r="DX20" s="160">
        <v>0</v>
      </c>
    </row>
    <row r="21" spans="2:128" x14ac:dyDescent="0.2">
      <c r="B21" s="168">
        <v>20.859000000000002</v>
      </c>
      <c r="C21" s="26">
        <v>1.216</v>
      </c>
      <c r="D21" s="26">
        <v>0.40500000000000003</v>
      </c>
      <c r="E21" s="26">
        <v>13.811999999999999</v>
      </c>
      <c r="F21" s="26">
        <v>48.902999999999999</v>
      </c>
      <c r="G21" s="26">
        <v>4.9989999999999997</v>
      </c>
      <c r="H21" s="26">
        <v>8.3079999999999998</v>
      </c>
      <c r="I21" s="26">
        <v>0</v>
      </c>
      <c r="J21" s="26">
        <v>0.23300000000000001</v>
      </c>
      <c r="K21" s="26">
        <v>3.5000000000000003E-2</v>
      </c>
      <c r="L21" s="26">
        <v>98.77</v>
      </c>
      <c r="M21" s="151" t="s">
        <v>408</v>
      </c>
      <c r="Q21" s="175">
        <v>0.32400000000000001</v>
      </c>
      <c r="R21" s="176">
        <v>0.26400000000000001</v>
      </c>
      <c r="S21" s="176">
        <v>26.416</v>
      </c>
      <c r="T21" s="176">
        <v>36.499000000000002</v>
      </c>
      <c r="U21" s="176">
        <v>1.4550000000000001</v>
      </c>
      <c r="V21" s="176">
        <v>28.724</v>
      </c>
      <c r="W21" s="176">
        <v>6.4000000000000001E-2</v>
      </c>
      <c r="X21" s="176">
        <v>0.41799999999999998</v>
      </c>
      <c r="Y21" s="176">
        <v>5.0000000000000001E-3</v>
      </c>
      <c r="Z21" s="176">
        <v>94.168999999999997</v>
      </c>
      <c r="AA21" s="159" t="s">
        <v>816</v>
      </c>
      <c r="AB21" s="151"/>
      <c r="AD21" s="158" t="s">
        <v>939</v>
      </c>
      <c r="AE21" s="159" t="s">
        <v>72</v>
      </c>
      <c r="AF21" s="159" t="s">
        <v>925</v>
      </c>
      <c r="AG21" s="159" t="s">
        <v>337</v>
      </c>
      <c r="AH21" s="159">
        <v>310000</v>
      </c>
      <c r="AI21" s="159">
        <v>23.2</v>
      </c>
      <c r="AJ21" s="159">
        <v>3300</v>
      </c>
      <c r="AK21" s="159">
        <v>128000</v>
      </c>
      <c r="AL21" s="159">
        <v>17600</v>
      </c>
      <c r="AM21" s="159"/>
      <c r="AN21" s="159">
        <v>220000</v>
      </c>
      <c r="AO21" s="159">
        <v>149</v>
      </c>
      <c r="AP21" s="159">
        <v>3770</v>
      </c>
      <c r="AQ21" s="159">
        <v>311</v>
      </c>
      <c r="AR21" s="159">
        <v>21.2</v>
      </c>
      <c r="AS21" s="159">
        <v>3300</v>
      </c>
      <c r="AT21" s="159">
        <v>70000</v>
      </c>
      <c r="AU21" s="159">
        <v>49</v>
      </c>
      <c r="AV21" s="159">
        <v>42</v>
      </c>
      <c r="AW21" s="159">
        <v>7.8</v>
      </c>
      <c r="AX21" s="159">
        <v>8.3000000000000007</v>
      </c>
      <c r="AY21" s="159"/>
      <c r="AZ21" s="159"/>
      <c r="BA21" s="159">
        <v>53</v>
      </c>
      <c r="BB21" s="159">
        <v>48</v>
      </c>
      <c r="BC21" s="159">
        <v>56.1</v>
      </c>
      <c r="BD21" s="159"/>
      <c r="BE21" s="159"/>
      <c r="BF21" s="159"/>
      <c r="BG21" s="159">
        <v>5.56</v>
      </c>
      <c r="BH21" s="159">
        <v>27.2</v>
      </c>
      <c r="BI21" s="159">
        <v>4.5</v>
      </c>
      <c r="BJ21" s="159">
        <v>26.1</v>
      </c>
      <c r="BK21" s="159">
        <v>7.4</v>
      </c>
      <c r="BL21" s="159">
        <v>2.9</v>
      </c>
      <c r="BM21" s="159">
        <v>10.199999999999999</v>
      </c>
      <c r="BN21" s="159">
        <v>1.73</v>
      </c>
      <c r="BO21" s="159">
        <v>9.6999999999999993</v>
      </c>
      <c r="BP21" s="159">
        <v>1.95</v>
      </c>
      <c r="BQ21" s="159">
        <v>4.8</v>
      </c>
      <c r="BR21" s="159">
        <v>0.91</v>
      </c>
      <c r="BS21" s="159">
        <v>2.96</v>
      </c>
      <c r="BT21" s="159">
        <v>0.83</v>
      </c>
      <c r="BU21" s="159">
        <v>3.08</v>
      </c>
      <c r="BV21" s="159"/>
      <c r="BW21" s="159"/>
      <c r="BX21" s="159"/>
      <c r="BY21" s="159"/>
      <c r="BZ21" s="159">
        <v>5.8000000000000003E-2</v>
      </c>
      <c r="CA21" s="160">
        <v>0</v>
      </c>
      <c r="CD21" s="158" t="s">
        <v>1102</v>
      </c>
      <c r="CE21" s="159">
        <v>244000</v>
      </c>
      <c r="CF21" s="159">
        <v>17.899999999999999</v>
      </c>
      <c r="CG21" s="159">
        <v>2100</v>
      </c>
      <c r="CH21" s="159">
        <v>246000</v>
      </c>
      <c r="CI21" s="159">
        <v>10100</v>
      </c>
      <c r="CJ21" s="159">
        <v>430</v>
      </c>
      <c r="CK21" s="159">
        <v>7600</v>
      </c>
      <c r="CL21" s="159">
        <v>5.9</v>
      </c>
      <c r="CM21" s="159">
        <v>940</v>
      </c>
      <c r="CN21" s="159">
        <v>15.3</v>
      </c>
      <c r="CO21" s="159">
        <v>20.2</v>
      </c>
      <c r="CP21" s="159">
        <v>3800</v>
      </c>
      <c r="CQ21" s="159">
        <v>235000</v>
      </c>
      <c r="CR21" s="159">
        <v>214</v>
      </c>
      <c r="CS21" s="159">
        <v>730</v>
      </c>
      <c r="CT21" s="159">
        <v>77</v>
      </c>
      <c r="CU21" s="159"/>
      <c r="CV21" s="159"/>
      <c r="CW21" s="159"/>
      <c r="CX21" s="159">
        <v>111</v>
      </c>
      <c r="CY21" s="159">
        <v>2.19</v>
      </c>
      <c r="CZ21" s="159">
        <v>9.6</v>
      </c>
      <c r="DA21" s="159">
        <v>7.3</v>
      </c>
      <c r="DB21" s="159">
        <v>2.2999999999999998</v>
      </c>
      <c r="DC21" s="159">
        <v>81</v>
      </c>
      <c r="DD21" s="159">
        <v>4.3</v>
      </c>
      <c r="DE21" s="159">
        <v>7.1</v>
      </c>
      <c r="DF21" s="159">
        <v>0.7</v>
      </c>
      <c r="DG21" s="159">
        <v>2.8</v>
      </c>
      <c r="DH21" s="159"/>
      <c r="DI21" s="159"/>
      <c r="DJ21" s="159"/>
      <c r="DK21" s="159"/>
      <c r="DL21" s="159">
        <v>0.84</v>
      </c>
      <c r="DM21" s="159"/>
      <c r="DN21" s="159">
        <v>0.51</v>
      </c>
      <c r="DO21" s="159"/>
      <c r="DP21" s="159"/>
      <c r="DQ21" s="159"/>
      <c r="DR21" s="159">
        <v>0.46</v>
      </c>
      <c r="DS21" s="159">
        <v>0.72</v>
      </c>
      <c r="DT21" s="159">
        <v>4.9000000000000004</v>
      </c>
      <c r="DU21" s="159">
        <v>3.3</v>
      </c>
      <c r="DV21" s="159">
        <v>4.3</v>
      </c>
      <c r="DW21" s="159">
        <v>0.71</v>
      </c>
      <c r="DX21" s="160">
        <v>0.52</v>
      </c>
    </row>
    <row r="22" spans="2:128" x14ac:dyDescent="0.2">
      <c r="B22" s="168">
        <v>20.475000000000001</v>
      </c>
      <c r="C22" s="26">
        <v>0.878</v>
      </c>
      <c r="D22" s="26">
        <v>0.34699999999999998</v>
      </c>
      <c r="E22" s="26">
        <v>14.984</v>
      </c>
      <c r="F22" s="26">
        <v>50.948999999999998</v>
      </c>
      <c r="G22" s="26">
        <v>3.3340000000000001</v>
      </c>
      <c r="H22" s="26">
        <v>8.7750000000000004</v>
      </c>
      <c r="I22" s="26">
        <v>0</v>
      </c>
      <c r="J22" s="26">
        <v>0.23499999999999999</v>
      </c>
      <c r="K22" s="26">
        <v>3.5000000000000003E-2</v>
      </c>
      <c r="L22" s="26">
        <v>100.012</v>
      </c>
      <c r="M22" s="151" t="s">
        <v>409</v>
      </c>
      <c r="Q22" s="175">
        <v>0.20100000000000001</v>
      </c>
      <c r="R22" s="176">
        <v>2.3E-2</v>
      </c>
      <c r="S22" s="176">
        <v>32.493000000000002</v>
      </c>
      <c r="T22" s="176">
        <v>36.756999999999998</v>
      </c>
      <c r="U22" s="176">
        <v>2.5000000000000001E-2</v>
      </c>
      <c r="V22" s="176">
        <v>29.722999999999999</v>
      </c>
      <c r="W22" s="176">
        <v>3.1E-2</v>
      </c>
      <c r="X22" s="176">
        <v>0.60699999999999998</v>
      </c>
      <c r="Y22" s="176">
        <v>0</v>
      </c>
      <c r="Z22" s="176">
        <v>99.86</v>
      </c>
      <c r="AA22" s="159" t="s">
        <v>817</v>
      </c>
      <c r="AB22" s="151"/>
      <c r="AD22" s="158" t="s">
        <v>940</v>
      </c>
      <c r="AE22" s="159" t="s">
        <v>72</v>
      </c>
      <c r="AF22" s="159" t="s">
        <v>921</v>
      </c>
      <c r="AG22" s="159" t="s">
        <v>337</v>
      </c>
      <c r="AH22" s="159">
        <v>320000</v>
      </c>
      <c r="AI22" s="159">
        <v>23.9</v>
      </c>
      <c r="AJ22" s="159">
        <v>2120</v>
      </c>
      <c r="AK22" s="159">
        <v>95000</v>
      </c>
      <c r="AL22" s="159">
        <v>15100</v>
      </c>
      <c r="AM22" s="159"/>
      <c r="AN22" s="159">
        <v>137600</v>
      </c>
      <c r="AO22" s="159">
        <v>101.7</v>
      </c>
      <c r="AP22" s="159">
        <v>2640</v>
      </c>
      <c r="AQ22" s="159">
        <v>255</v>
      </c>
      <c r="AR22" s="159">
        <v>59</v>
      </c>
      <c r="AS22" s="159">
        <v>1900</v>
      </c>
      <c r="AT22" s="159">
        <v>52100</v>
      </c>
      <c r="AU22" s="159">
        <v>36.700000000000003</v>
      </c>
      <c r="AV22" s="159">
        <v>47.5</v>
      </c>
      <c r="AW22" s="159"/>
      <c r="AX22" s="159">
        <v>5.0999999999999996</v>
      </c>
      <c r="AY22" s="159"/>
      <c r="AZ22" s="159"/>
      <c r="BA22" s="159">
        <v>36</v>
      </c>
      <c r="BB22" s="159">
        <v>18.600000000000001</v>
      </c>
      <c r="BC22" s="159">
        <v>27.3</v>
      </c>
      <c r="BD22" s="159"/>
      <c r="BE22" s="159"/>
      <c r="BF22" s="159">
        <v>2.1</v>
      </c>
      <c r="BG22" s="159">
        <v>2.77</v>
      </c>
      <c r="BH22" s="159">
        <v>11.07</v>
      </c>
      <c r="BI22" s="159">
        <v>1.9</v>
      </c>
      <c r="BJ22" s="159">
        <v>11</v>
      </c>
      <c r="BK22" s="159">
        <v>3.35</v>
      </c>
      <c r="BL22" s="159">
        <v>1.43</v>
      </c>
      <c r="BM22" s="159">
        <v>4.8</v>
      </c>
      <c r="BN22" s="159">
        <v>0.76</v>
      </c>
      <c r="BO22" s="159">
        <v>4.3</v>
      </c>
      <c r="BP22" s="159">
        <v>0.65</v>
      </c>
      <c r="BQ22" s="159">
        <v>2.42</v>
      </c>
      <c r="BR22" s="159">
        <v>0.35</v>
      </c>
      <c r="BS22" s="159">
        <v>1.94</v>
      </c>
      <c r="BT22" s="159"/>
      <c r="BU22" s="159">
        <v>1.29</v>
      </c>
      <c r="BV22" s="159"/>
      <c r="BW22" s="159"/>
      <c r="BX22" s="159"/>
      <c r="BY22" s="159"/>
      <c r="BZ22" s="159"/>
      <c r="CA22" s="160"/>
      <c r="CD22" s="158" t="s">
        <v>1103</v>
      </c>
      <c r="CE22" s="159">
        <v>289000</v>
      </c>
      <c r="CF22" s="159">
        <v>19</v>
      </c>
      <c r="CG22" s="159"/>
      <c r="CH22" s="159">
        <v>336000</v>
      </c>
      <c r="CI22" s="159">
        <v>206</v>
      </c>
      <c r="CJ22" s="159"/>
      <c r="CK22" s="159"/>
      <c r="CL22" s="159">
        <v>3.5</v>
      </c>
      <c r="CM22" s="159">
        <v>30.7</v>
      </c>
      <c r="CN22" s="159">
        <v>2.4300000000000002</v>
      </c>
      <c r="CO22" s="159">
        <v>182</v>
      </c>
      <c r="CP22" s="159">
        <v>1400</v>
      </c>
      <c r="CQ22" s="159">
        <v>99500</v>
      </c>
      <c r="CR22" s="159">
        <v>154</v>
      </c>
      <c r="CS22" s="159">
        <v>1500</v>
      </c>
      <c r="CT22" s="159"/>
      <c r="CU22" s="159"/>
      <c r="CV22" s="159">
        <v>6</v>
      </c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>
        <v>1.22</v>
      </c>
      <c r="DV22" s="159">
        <v>0.79</v>
      </c>
      <c r="DW22" s="159">
        <v>0</v>
      </c>
      <c r="DX22" s="160">
        <v>0</v>
      </c>
    </row>
    <row r="23" spans="2:128" x14ac:dyDescent="0.2">
      <c r="B23" s="168">
        <v>21.254000000000001</v>
      </c>
      <c r="C23" s="26">
        <v>0.92</v>
      </c>
      <c r="D23" s="26">
        <v>0.34399999999999997</v>
      </c>
      <c r="E23" s="26">
        <v>14.797000000000001</v>
      </c>
      <c r="F23" s="26">
        <v>50.462000000000003</v>
      </c>
      <c r="G23" s="26">
        <v>3.879</v>
      </c>
      <c r="H23" s="26">
        <v>7.9809999999999999</v>
      </c>
      <c r="I23" s="26">
        <v>0</v>
      </c>
      <c r="J23" s="26">
        <v>0.24199999999999999</v>
      </c>
      <c r="K23" s="26">
        <v>8.6999999999999994E-2</v>
      </c>
      <c r="L23" s="26">
        <v>99.965999999999994</v>
      </c>
      <c r="M23" s="151" t="s">
        <v>410</v>
      </c>
      <c r="Q23" s="175">
        <v>0.23599999999999999</v>
      </c>
      <c r="R23" s="176">
        <v>0</v>
      </c>
      <c r="S23" s="176">
        <v>34.247999999999998</v>
      </c>
      <c r="T23" s="176">
        <v>37.040999999999997</v>
      </c>
      <c r="U23" s="176">
        <v>6.0000000000000001E-3</v>
      </c>
      <c r="V23" s="176">
        <v>27.968</v>
      </c>
      <c r="W23" s="176">
        <v>1.0999999999999999E-2</v>
      </c>
      <c r="X23" s="176">
        <v>0.56100000000000005</v>
      </c>
      <c r="Y23" s="176">
        <v>0</v>
      </c>
      <c r="Z23" s="176">
        <v>100.071</v>
      </c>
      <c r="AA23" s="159" t="s">
        <v>818</v>
      </c>
      <c r="AB23" s="151"/>
      <c r="AD23" s="158" t="s">
        <v>941</v>
      </c>
      <c r="AE23" s="159" t="s">
        <v>72</v>
      </c>
      <c r="AF23" s="159"/>
      <c r="AG23" s="159" t="s">
        <v>337</v>
      </c>
      <c r="AH23" s="159">
        <v>284900</v>
      </c>
      <c r="AI23" s="159">
        <v>23.5</v>
      </c>
      <c r="AJ23" s="159">
        <v>2660</v>
      </c>
      <c r="AK23" s="159">
        <v>87700</v>
      </c>
      <c r="AL23" s="159">
        <v>26500</v>
      </c>
      <c r="AM23" s="159">
        <v>62</v>
      </c>
      <c r="AN23" s="159">
        <v>143100</v>
      </c>
      <c r="AO23" s="159">
        <v>121.9</v>
      </c>
      <c r="AP23" s="159">
        <v>4240</v>
      </c>
      <c r="AQ23" s="159">
        <v>350</v>
      </c>
      <c r="AR23" s="159">
        <v>73.400000000000006</v>
      </c>
      <c r="AS23" s="159">
        <v>1837</v>
      </c>
      <c r="AT23" s="159">
        <v>56100</v>
      </c>
      <c r="AU23" s="159">
        <v>37.200000000000003</v>
      </c>
      <c r="AV23" s="159">
        <v>45.9</v>
      </c>
      <c r="AW23" s="159">
        <v>10.6</v>
      </c>
      <c r="AX23" s="159">
        <v>8.5</v>
      </c>
      <c r="AY23" s="159"/>
      <c r="AZ23" s="159"/>
      <c r="BA23" s="159">
        <v>45</v>
      </c>
      <c r="BB23" s="159">
        <v>27.9</v>
      </c>
      <c r="BC23" s="159">
        <v>48.6</v>
      </c>
      <c r="BD23" s="159"/>
      <c r="BE23" s="159"/>
      <c r="BF23" s="159">
        <v>7.1</v>
      </c>
      <c r="BG23" s="159">
        <v>4.84</v>
      </c>
      <c r="BH23" s="159">
        <v>17.600000000000001</v>
      </c>
      <c r="BI23" s="159">
        <v>3.07</v>
      </c>
      <c r="BJ23" s="159">
        <v>16.600000000000001</v>
      </c>
      <c r="BK23" s="159">
        <v>5.34</v>
      </c>
      <c r="BL23" s="159">
        <v>1.32</v>
      </c>
      <c r="BM23" s="159">
        <v>6.36</v>
      </c>
      <c r="BN23" s="159">
        <v>0.97199999999999998</v>
      </c>
      <c r="BO23" s="159">
        <v>6.66</v>
      </c>
      <c r="BP23" s="159">
        <v>1.135</v>
      </c>
      <c r="BQ23" s="159">
        <v>2.97</v>
      </c>
      <c r="BR23" s="159">
        <v>0.52200000000000002</v>
      </c>
      <c r="BS23" s="159">
        <v>2.5299999999999998</v>
      </c>
      <c r="BT23" s="159">
        <v>0.32600000000000001</v>
      </c>
      <c r="BU23" s="159">
        <v>2.3199999999999998</v>
      </c>
      <c r="BV23" s="159"/>
      <c r="BW23" s="159"/>
      <c r="BX23" s="159"/>
      <c r="BY23" s="159">
        <v>0.69</v>
      </c>
      <c r="BZ23" s="159">
        <v>0.19500000000000001</v>
      </c>
      <c r="CA23" s="160">
        <v>1.3299999999999999E-2</v>
      </c>
      <c r="CD23" s="158" t="s">
        <v>1104</v>
      </c>
      <c r="CE23" s="159">
        <v>262000</v>
      </c>
      <c r="CF23" s="159">
        <v>20.8</v>
      </c>
      <c r="CG23" s="159"/>
      <c r="CH23" s="159">
        <v>360000</v>
      </c>
      <c r="CI23" s="159">
        <v>360</v>
      </c>
      <c r="CJ23" s="159"/>
      <c r="CK23" s="159"/>
      <c r="CL23" s="159">
        <v>5.3</v>
      </c>
      <c r="CM23" s="159">
        <v>75</v>
      </c>
      <c r="CN23" s="159">
        <v>5.19</v>
      </c>
      <c r="CO23" s="159">
        <v>194</v>
      </c>
      <c r="CP23" s="159">
        <v>2500</v>
      </c>
      <c r="CQ23" s="159">
        <v>185000</v>
      </c>
      <c r="CR23" s="159">
        <v>217</v>
      </c>
      <c r="CS23" s="159">
        <v>1530</v>
      </c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>
        <v>1.18</v>
      </c>
      <c r="DU23" s="159">
        <v>2.7</v>
      </c>
      <c r="DV23" s="159">
        <v>1.55</v>
      </c>
      <c r="DW23" s="159">
        <v>0</v>
      </c>
      <c r="DX23" s="160">
        <v>0</v>
      </c>
    </row>
    <row r="24" spans="2:128" x14ac:dyDescent="0.2">
      <c r="B24" s="168">
        <v>21.536000000000001</v>
      </c>
      <c r="C24" s="26">
        <v>0.55300000000000005</v>
      </c>
      <c r="D24" s="26">
        <v>0.307</v>
      </c>
      <c r="E24" s="26">
        <v>15.145</v>
      </c>
      <c r="F24" s="26">
        <v>50.838999999999999</v>
      </c>
      <c r="G24" s="26">
        <v>4.2370000000000001</v>
      </c>
      <c r="H24" s="26">
        <v>6.657</v>
      </c>
      <c r="I24" s="26">
        <v>1.7999999999999999E-2</v>
      </c>
      <c r="J24" s="26">
        <v>0.13900000000000001</v>
      </c>
      <c r="K24" s="26">
        <v>0.28100000000000003</v>
      </c>
      <c r="L24" s="26">
        <v>99.712000000000003</v>
      </c>
      <c r="M24" s="151" t="s">
        <v>411</v>
      </c>
      <c r="Q24" s="173">
        <v>0.11700000000000001</v>
      </c>
      <c r="R24" s="174">
        <v>0</v>
      </c>
      <c r="S24" s="174">
        <v>49.515999999999998</v>
      </c>
      <c r="T24" s="174">
        <v>40.603000000000002</v>
      </c>
      <c r="U24" s="174">
        <v>1.4999999999999999E-2</v>
      </c>
      <c r="V24" s="174">
        <v>9.5510000000000002</v>
      </c>
      <c r="W24" s="174">
        <v>0.35699999999999998</v>
      </c>
      <c r="X24" s="174">
        <v>0.16500000000000001</v>
      </c>
      <c r="Y24" s="174">
        <v>3.0000000000000001E-3</v>
      </c>
      <c r="Z24" s="174">
        <v>100.327</v>
      </c>
      <c r="AA24" s="157" t="s">
        <v>799</v>
      </c>
      <c r="AB24" s="151"/>
      <c r="AD24" s="158" t="s">
        <v>942</v>
      </c>
      <c r="AE24" s="159" t="s">
        <v>72</v>
      </c>
      <c r="AF24" s="159" t="s">
        <v>921</v>
      </c>
      <c r="AG24" s="159" t="s">
        <v>337</v>
      </c>
      <c r="AH24" s="159">
        <v>286000</v>
      </c>
      <c r="AI24" s="159">
        <v>25.4</v>
      </c>
      <c r="AJ24" s="159">
        <v>2390</v>
      </c>
      <c r="AK24" s="159">
        <v>97300</v>
      </c>
      <c r="AL24" s="159">
        <v>30500</v>
      </c>
      <c r="AM24" s="159">
        <v>39</v>
      </c>
      <c r="AN24" s="159">
        <v>150000</v>
      </c>
      <c r="AO24" s="159">
        <v>129</v>
      </c>
      <c r="AP24" s="159">
        <v>4340</v>
      </c>
      <c r="AQ24" s="159">
        <v>359</v>
      </c>
      <c r="AR24" s="159">
        <v>52.3</v>
      </c>
      <c r="AS24" s="159">
        <v>1890</v>
      </c>
      <c r="AT24" s="159">
        <v>60300</v>
      </c>
      <c r="AU24" s="159">
        <v>41.9</v>
      </c>
      <c r="AV24" s="159">
        <v>50.3</v>
      </c>
      <c r="AW24" s="159">
        <v>84</v>
      </c>
      <c r="AX24" s="159">
        <v>9.9</v>
      </c>
      <c r="AY24" s="159"/>
      <c r="AZ24" s="159"/>
      <c r="BA24" s="159">
        <v>42.4</v>
      </c>
      <c r="BB24" s="159">
        <v>28.7</v>
      </c>
      <c r="BC24" s="159">
        <v>45.8</v>
      </c>
      <c r="BD24" s="159"/>
      <c r="BE24" s="159"/>
      <c r="BF24" s="159">
        <v>8</v>
      </c>
      <c r="BG24" s="159">
        <v>8.5</v>
      </c>
      <c r="BH24" s="159">
        <v>16.100000000000001</v>
      </c>
      <c r="BI24" s="159">
        <v>3.4</v>
      </c>
      <c r="BJ24" s="159">
        <v>18.399999999999999</v>
      </c>
      <c r="BK24" s="159">
        <v>6.3</v>
      </c>
      <c r="BL24" s="159"/>
      <c r="BM24" s="159">
        <v>7.7</v>
      </c>
      <c r="BN24" s="159">
        <v>1.1399999999999999</v>
      </c>
      <c r="BO24" s="159">
        <v>6.7</v>
      </c>
      <c r="BP24" s="159">
        <v>1.03</v>
      </c>
      <c r="BQ24" s="159">
        <v>3.63</v>
      </c>
      <c r="BR24" s="159">
        <v>0.51</v>
      </c>
      <c r="BS24" s="159">
        <v>2.67</v>
      </c>
      <c r="BT24" s="159">
        <v>0.34</v>
      </c>
      <c r="BU24" s="159">
        <v>2.59</v>
      </c>
      <c r="BV24" s="159"/>
      <c r="BW24" s="159"/>
      <c r="BX24" s="159"/>
      <c r="BY24" s="159">
        <v>1.41</v>
      </c>
      <c r="BZ24" s="159">
        <v>9.4E-2</v>
      </c>
      <c r="CA24" s="160">
        <v>0</v>
      </c>
      <c r="CD24" s="158" t="s">
        <v>1105</v>
      </c>
      <c r="CE24" s="159">
        <v>310000</v>
      </c>
      <c r="CF24" s="159">
        <v>17.8</v>
      </c>
      <c r="CG24" s="159">
        <v>2800</v>
      </c>
      <c r="CH24" s="159">
        <v>161000</v>
      </c>
      <c r="CI24" s="159">
        <v>25000</v>
      </c>
      <c r="CJ24" s="159">
        <v>460</v>
      </c>
      <c r="CK24" s="159">
        <v>108000</v>
      </c>
      <c r="CL24" s="159">
        <v>65</v>
      </c>
      <c r="CM24" s="159">
        <v>7700</v>
      </c>
      <c r="CN24" s="159">
        <v>204</v>
      </c>
      <c r="CO24" s="159">
        <v>243</v>
      </c>
      <c r="CP24" s="159">
        <v>2080</v>
      </c>
      <c r="CQ24" s="159">
        <v>146000</v>
      </c>
      <c r="CR24" s="159">
        <v>126</v>
      </c>
      <c r="CS24" s="159">
        <v>360</v>
      </c>
      <c r="CT24" s="159">
        <v>65</v>
      </c>
      <c r="CU24" s="159">
        <v>9.4</v>
      </c>
      <c r="CV24" s="159"/>
      <c r="CW24" s="159">
        <v>2.8</v>
      </c>
      <c r="CX24" s="159">
        <v>105</v>
      </c>
      <c r="CY24" s="159">
        <v>19</v>
      </c>
      <c r="CZ24" s="159">
        <v>67</v>
      </c>
      <c r="DA24" s="159">
        <v>6.6</v>
      </c>
      <c r="DB24" s="159">
        <v>2.1</v>
      </c>
      <c r="DC24" s="159">
        <v>31</v>
      </c>
      <c r="DD24" s="159">
        <v>8.1999999999999993</v>
      </c>
      <c r="DE24" s="159">
        <v>15.5</v>
      </c>
      <c r="DF24" s="159">
        <v>2.4</v>
      </c>
      <c r="DG24" s="159">
        <v>12.9</v>
      </c>
      <c r="DH24" s="159">
        <v>4</v>
      </c>
      <c r="DI24" s="159">
        <v>1.6</v>
      </c>
      <c r="DJ24" s="159">
        <v>6.7</v>
      </c>
      <c r="DK24" s="159">
        <v>0.48</v>
      </c>
      <c r="DL24" s="159">
        <v>2.7</v>
      </c>
      <c r="DM24" s="159">
        <v>0.47</v>
      </c>
      <c r="DN24" s="159">
        <v>2</v>
      </c>
      <c r="DO24" s="159"/>
      <c r="DP24" s="159">
        <v>0.99</v>
      </c>
      <c r="DQ24" s="159">
        <v>0.25</v>
      </c>
      <c r="DR24" s="159">
        <v>2.8</v>
      </c>
      <c r="DS24" s="159">
        <v>0.74</v>
      </c>
      <c r="DT24" s="159">
        <v>6.1</v>
      </c>
      <c r="DU24" s="159">
        <v>1.7</v>
      </c>
      <c r="DV24" s="159">
        <v>2.8</v>
      </c>
      <c r="DW24" s="159">
        <v>1.47</v>
      </c>
      <c r="DX24" s="160">
        <v>0.52</v>
      </c>
    </row>
    <row r="25" spans="2:128" x14ac:dyDescent="0.2">
      <c r="B25" s="168">
        <v>21.466000000000001</v>
      </c>
      <c r="C25" s="26">
        <v>0.81100000000000005</v>
      </c>
      <c r="D25" s="26">
        <v>0.35799999999999998</v>
      </c>
      <c r="E25" s="26">
        <v>15.157999999999999</v>
      </c>
      <c r="F25" s="26">
        <v>50.435000000000002</v>
      </c>
      <c r="G25" s="26">
        <v>4.4550000000000001</v>
      </c>
      <c r="H25" s="26">
        <v>6.6719999999999997</v>
      </c>
      <c r="I25" s="26">
        <v>2E-3</v>
      </c>
      <c r="J25" s="26">
        <v>0.14499999999999999</v>
      </c>
      <c r="K25" s="26">
        <v>0.20100000000000001</v>
      </c>
      <c r="L25" s="26">
        <v>99.703000000000003</v>
      </c>
      <c r="M25" s="151" t="s">
        <v>412</v>
      </c>
      <c r="Q25" s="173">
        <v>0.11799999999999999</v>
      </c>
      <c r="R25" s="174">
        <v>1E-3</v>
      </c>
      <c r="S25" s="174">
        <v>49.421999999999997</v>
      </c>
      <c r="T25" s="174">
        <v>40.545000000000002</v>
      </c>
      <c r="U25" s="174">
        <v>2.5000000000000001E-2</v>
      </c>
      <c r="V25" s="174">
        <v>9.1850000000000005</v>
      </c>
      <c r="W25" s="174">
        <v>0.377</v>
      </c>
      <c r="X25" s="174">
        <v>0.13100000000000001</v>
      </c>
      <c r="Y25" s="174">
        <v>2.7E-2</v>
      </c>
      <c r="Z25" s="174">
        <v>99.831000000000003</v>
      </c>
      <c r="AA25" s="157" t="s">
        <v>800</v>
      </c>
      <c r="AB25" s="151"/>
      <c r="AD25" s="158" t="s">
        <v>943</v>
      </c>
      <c r="AE25" s="159" t="s">
        <v>72</v>
      </c>
      <c r="AF25" s="159" t="s">
        <v>921</v>
      </c>
      <c r="AG25" s="159" t="s">
        <v>337</v>
      </c>
      <c r="AH25" s="159">
        <v>316000</v>
      </c>
      <c r="AI25" s="159">
        <v>22.9</v>
      </c>
      <c r="AJ25" s="159">
        <v>2620</v>
      </c>
      <c r="AK25" s="159">
        <v>115000</v>
      </c>
      <c r="AL25" s="159">
        <v>23700</v>
      </c>
      <c r="AM25" s="159"/>
      <c r="AN25" s="159">
        <v>189000</v>
      </c>
      <c r="AO25" s="159">
        <v>223</v>
      </c>
      <c r="AP25" s="159">
        <v>5400</v>
      </c>
      <c r="AQ25" s="159">
        <v>400</v>
      </c>
      <c r="AR25" s="159">
        <v>99</v>
      </c>
      <c r="AS25" s="159">
        <v>3100</v>
      </c>
      <c r="AT25" s="159">
        <v>72000</v>
      </c>
      <c r="AU25" s="159">
        <v>44</v>
      </c>
      <c r="AV25" s="159">
        <v>54</v>
      </c>
      <c r="AW25" s="159"/>
      <c r="AX25" s="159">
        <v>11.3</v>
      </c>
      <c r="AY25" s="159"/>
      <c r="AZ25" s="159"/>
      <c r="BA25" s="159">
        <v>66</v>
      </c>
      <c r="BB25" s="159">
        <v>36.1</v>
      </c>
      <c r="BC25" s="159">
        <v>51.5</v>
      </c>
      <c r="BD25" s="159"/>
      <c r="BE25" s="159"/>
      <c r="BF25" s="159"/>
      <c r="BG25" s="159">
        <v>4.4000000000000004</v>
      </c>
      <c r="BH25" s="159">
        <v>19.899999999999999</v>
      </c>
      <c r="BI25" s="159">
        <v>4.8</v>
      </c>
      <c r="BJ25" s="159">
        <v>21.6</v>
      </c>
      <c r="BK25" s="159">
        <v>4.9000000000000004</v>
      </c>
      <c r="BL25" s="159">
        <v>2.2000000000000002</v>
      </c>
      <c r="BM25" s="159">
        <v>8.6999999999999993</v>
      </c>
      <c r="BN25" s="159">
        <v>1.07</v>
      </c>
      <c r="BO25" s="159">
        <v>4.4000000000000004</v>
      </c>
      <c r="BP25" s="159">
        <v>1.66</v>
      </c>
      <c r="BQ25" s="159">
        <v>3.4</v>
      </c>
      <c r="BR25" s="159">
        <v>0.34</v>
      </c>
      <c r="BS25" s="159">
        <v>2.16</v>
      </c>
      <c r="BT25" s="159">
        <v>0.49</v>
      </c>
      <c r="BU25" s="159">
        <v>4.2</v>
      </c>
      <c r="BV25" s="159"/>
      <c r="BW25" s="159"/>
      <c r="BX25" s="159"/>
      <c r="BY25" s="159"/>
      <c r="BZ25" s="159">
        <v>0.13</v>
      </c>
      <c r="CA25" s="160">
        <v>0</v>
      </c>
      <c r="CD25" s="158" t="s">
        <v>1106</v>
      </c>
      <c r="CE25" s="159">
        <v>288000</v>
      </c>
      <c r="CF25" s="159">
        <v>18.899999999999999</v>
      </c>
      <c r="CG25" s="159"/>
      <c r="CH25" s="159">
        <v>304000</v>
      </c>
      <c r="CI25" s="159">
        <v>1600</v>
      </c>
      <c r="CJ25" s="159"/>
      <c r="CK25" s="159"/>
      <c r="CL25" s="159">
        <v>4.2</v>
      </c>
      <c r="CM25" s="159">
        <v>58</v>
      </c>
      <c r="CN25" s="159">
        <v>4.8</v>
      </c>
      <c r="CO25" s="159">
        <v>99.6</v>
      </c>
      <c r="CP25" s="159">
        <v>1870</v>
      </c>
      <c r="CQ25" s="159">
        <v>143000</v>
      </c>
      <c r="CR25" s="159">
        <v>179</v>
      </c>
      <c r="CS25" s="159">
        <v>1030</v>
      </c>
      <c r="CT25" s="159">
        <v>9.5</v>
      </c>
      <c r="CU25" s="159"/>
      <c r="CV25" s="159"/>
      <c r="CW25" s="159"/>
      <c r="CX25" s="159">
        <v>1.1000000000000001</v>
      </c>
      <c r="CY25" s="159"/>
      <c r="CZ25" s="159">
        <v>1.1000000000000001</v>
      </c>
      <c r="DA25" s="159"/>
      <c r="DB25" s="159"/>
      <c r="DC25" s="159"/>
      <c r="DD25" s="159"/>
      <c r="DE25" s="159">
        <v>0.32</v>
      </c>
      <c r="DF25" s="159">
        <v>0.18</v>
      </c>
      <c r="DG25" s="159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9"/>
      <c r="DT25" s="159">
        <v>1.08</v>
      </c>
      <c r="DU25" s="159"/>
      <c r="DV25" s="159">
        <v>1.04</v>
      </c>
      <c r="DW25" s="159">
        <v>0</v>
      </c>
      <c r="DX25" s="160">
        <v>0</v>
      </c>
    </row>
    <row r="26" spans="2:128" x14ac:dyDescent="0.2">
      <c r="B26" s="168">
        <v>20.763999999999999</v>
      </c>
      <c r="C26" s="26">
        <v>0.84099999999999997</v>
      </c>
      <c r="D26" s="26">
        <v>0.32600000000000001</v>
      </c>
      <c r="E26" s="26">
        <v>14.893000000000001</v>
      </c>
      <c r="F26" s="26">
        <v>50.893999999999998</v>
      </c>
      <c r="G26" s="26">
        <v>2.98</v>
      </c>
      <c r="H26" s="26">
        <v>8.7769999999999992</v>
      </c>
      <c r="I26" s="26">
        <v>7.0000000000000001E-3</v>
      </c>
      <c r="J26" s="26">
        <v>0.28299999999999997</v>
      </c>
      <c r="K26" s="26">
        <v>0</v>
      </c>
      <c r="L26" s="26">
        <v>99.765000000000001</v>
      </c>
      <c r="M26" s="151" t="s">
        <v>413</v>
      </c>
      <c r="Q26" s="175">
        <v>0.156</v>
      </c>
      <c r="R26" s="176">
        <v>0</v>
      </c>
      <c r="S26" s="176">
        <v>34.756999999999998</v>
      </c>
      <c r="T26" s="176">
        <v>37.231000000000002</v>
      </c>
      <c r="U26" s="176">
        <v>3.7999999999999999E-2</v>
      </c>
      <c r="V26" s="176">
        <v>26.529</v>
      </c>
      <c r="W26" s="176">
        <v>0</v>
      </c>
      <c r="X26" s="176">
        <v>0.53500000000000003</v>
      </c>
      <c r="Y26" s="176">
        <v>1E-3</v>
      </c>
      <c r="Z26" s="176">
        <v>99.247</v>
      </c>
      <c r="AA26" s="159" t="s">
        <v>819</v>
      </c>
      <c r="AB26" s="151"/>
      <c r="AD26" s="158" t="s">
        <v>944</v>
      </c>
      <c r="AE26" s="159" t="s">
        <v>72</v>
      </c>
      <c r="AF26" s="159"/>
      <c r="AG26" s="159" t="s">
        <v>337</v>
      </c>
      <c r="AH26" s="159">
        <v>291000</v>
      </c>
      <c r="AI26" s="159">
        <v>23.5</v>
      </c>
      <c r="AJ26" s="159">
        <v>5600</v>
      </c>
      <c r="AK26" s="159">
        <v>110000</v>
      </c>
      <c r="AL26" s="159">
        <v>33100</v>
      </c>
      <c r="AM26" s="159">
        <v>740</v>
      </c>
      <c r="AN26" s="159">
        <v>160000</v>
      </c>
      <c r="AO26" s="159">
        <v>156</v>
      </c>
      <c r="AP26" s="159">
        <v>6000</v>
      </c>
      <c r="AQ26" s="159">
        <v>354</v>
      </c>
      <c r="AR26" s="159">
        <v>53.5</v>
      </c>
      <c r="AS26" s="159">
        <v>2510</v>
      </c>
      <c r="AT26" s="159">
        <v>76000</v>
      </c>
      <c r="AU26" s="159">
        <v>41.6</v>
      </c>
      <c r="AV26" s="159">
        <v>51.4</v>
      </c>
      <c r="AW26" s="159">
        <v>27</v>
      </c>
      <c r="AX26" s="159">
        <v>11.7</v>
      </c>
      <c r="AY26" s="159"/>
      <c r="AZ26" s="159">
        <v>6.2</v>
      </c>
      <c r="BA26" s="159">
        <v>78</v>
      </c>
      <c r="BB26" s="159">
        <v>37.799999999999997</v>
      </c>
      <c r="BC26" s="159">
        <v>47.4</v>
      </c>
      <c r="BD26" s="159">
        <v>0.47</v>
      </c>
      <c r="BE26" s="159"/>
      <c r="BF26" s="159">
        <v>68</v>
      </c>
      <c r="BG26" s="159">
        <v>7.7</v>
      </c>
      <c r="BH26" s="159">
        <v>25</v>
      </c>
      <c r="BI26" s="159">
        <v>4.9000000000000004</v>
      </c>
      <c r="BJ26" s="159">
        <v>21.6</v>
      </c>
      <c r="BK26" s="159">
        <v>5.59</v>
      </c>
      <c r="BL26" s="159">
        <v>1.6</v>
      </c>
      <c r="BM26" s="159">
        <v>8.8000000000000007</v>
      </c>
      <c r="BN26" s="159">
        <v>1.1599999999999999</v>
      </c>
      <c r="BO26" s="159">
        <v>5.47</v>
      </c>
      <c r="BP26" s="159">
        <v>1.41</v>
      </c>
      <c r="BQ26" s="159">
        <v>3.96</v>
      </c>
      <c r="BR26" s="159">
        <v>0.36</v>
      </c>
      <c r="BS26" s="159">
        <v>2.4500000000000002</v>
      </c>
      <c r="BT26" s="159">
        <v>0.38</v>
      </c>
      <c r="BU26" s="159">
        <v>2.39</v>
      </c>
      <c r="BV26" s="159"/>
      <c r="BW26" s="159">
        <v>1.67</v>
      </c>
      <c r="BX26" s="159">
        <v>1.75</v>
      </c>
      <c r="BY26" s="159">
        <v>1.84</v>
      </c>
      <c r="BZ26" s="159">
        <v>0.43</v>
      </c>
      <c r="CA26" s="160">
        <v>8.2000000000000003E-2</v>
      </c>
      <c r="CD26" s="158" t="s">
        <v>1107</v>
      </c>
      <c r="CE26" s="159">
        <v>275000</v>
      </c>
      <c r="CF26" s="159">
        <v>18.100000000000001</v>
      </c>
      <c r="CG26" s="159"/>
      <c r="CH26" s="159">
        <v>309000</v>
      </c>
      <c r="CI26" s="159">
        <v>149</v>
      </c>
      <c r="CJ26" s="159"/>
      <c r="CK26" s="159"/>
      <c r="CL26" s="159">
        <v>4.0999999999999996</v>
      </c>
      <c r="CM26" s="159">
        <v>24.7</v>
      </c>
      <c r="CN26" s="159">
        <v>3.26</v>
      </c>
      <c r="CO26" s="159">
        <v>175</v>
      </c>
      <c r="CP26" s="159">
        <v>1340</v>
      </c>
      <c r="CQ26" s="159">
        <v>104000</v>
      </c>
      <c r="CR26" s="159">
        <v>149</v>
      </c>
      <c r="CS26" s="159">
        <v>1260</v>
      </c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>
        <v>0.98</v>
      </c>
      <c r="DW26" s="159">
        <v>0</v>
      </c>
      <c r="DX26" s="160">
        <v>0</v>
      </c>
    </row>
    <row r="27" spans="2:128" x14ac:dyDescent="0.2">
      <c r="B27" s="168">
        <v>21.533000000000001</v>
      </c>
      <c r="C27" s="26">
        <v>1.1839999999999999</v>
      </c>
      <c r="D27" s="26">
        <v>0.43</v>
      </c>
      <c r="E27" s="26">
        <v>14.067</v>
      </c>
      <c r="F27" s="26">
        <v>49.49</v>
      </c>
      <c r="G27" s="26">
        <v>5.0730000000000004</v>
      </c>
      <c r="H27" s="26">
        <v>8</v>
      </c>
      <c r="I27" s="26">
        <v>0</v>
      </c>
      <c r="J27" s="26">
        <v>0.224</v>
      </c>
      <c r="K27" s="26">
        <v>2.5000000000000001E-2</v>
      </c>
      <c r="L27" s="26">
        <v>100.026</v>
      </c>
      <c r="M27" s="151" t="s">
        <v>414</v>
      </c>
      <c r="Q27" s="175">
        <v>0.20599999999999999</v>
      </c>
      <c r="R27" s="176">
        <v>2.5999999999999999E-2</v>
      </c>
      <c r="S27" s="176">
        <v>31.975999999999999</v>
      </c>
      <c r="T27" s="176">
        <v>36.442999999999998</v>
      </c>
      <c r="U27" s="176">
        <v>1.4E-2</v>
      </c>
      <c r="V27" s="176">
        <v>30.317</v>
      </c>
      <c r="W27" s="176">
        <v>8.9999999999999993E-3</v>
      </c>
      <c r="X27" s="176">
        <v>0.56000000000000005</v>
      </c>
      <c r="Y27" s="176">
        <v>2E-3</v>
      </c>
      <c r="Z27" s="176">
        <v>99.552999999999997</v>
      </c>
      <c r="AA27" s="159" t="s">
        <v>820</v>
      </c>
      <c r="AB27" s="151"/>
      <c r="AD27" s="158" t="s">
        <v>945</v>
      </c>
      <c r="AE27" s="159" t="s">
        <v>72</v>
      </c>
      <c r="AF27" s="159" t="s">
        <v>921</v>
      </c>
      <c r="AG27" s="159" t="s">
        <v>337</v>
      </c>
      <c r="AH27" s="159">
        <v>272000</v>
      </c>
      <c r="AI27" s="159">
        <v>24</v>
      </c>
      <c r="AJ27" s="159">
        <v>2950</v>
      </c>
      <c r="AK27" s="159">
        <v>93700</v>
      </c>
      <c r="AL27" s="159">
        <v>29800</v>
      </c>
      <c r="AM27" s="159">
        <v>26</v>
      </c>
      <c r="AN27" s="159">
        <v>147400</v>
      </c>
      <c r="AO27" s="159">
        <v>119.7</v>
      </c>
      <c r="AP27" s="159">
        <v>5060</v>
      </c>
      <c r="AQ27" s="159">
        <v>396</v>
      </c>
      <c r="AR27" s="159">
        <v>37.9</v>
      </c>
      <c r="AS27" s="159">
        <v>1820</v>
      </c>
      <c r="AT27" s="159">
        <v>55900</v>
      </c>
      <c r="AU27" s="159">
        <v>36.6</v>
      </c>
      <c r="AV27" s="159">
        <v>55.8</v>
      </c>
      <c r="AW27" s="159">
        <v>14.4</v>
      </c>
      <c r="AX27" s="159">
        <v>9.1999999999999993</v>
      </c>
      <c r="AY27" s="159"/>
      <c r="AZ27" s="159"/>
      <c r="BA27" s="159">
        <v>42.3</v>
      </c>
      <c r="BB27" s="159">
        <v>29.9</v>
      </c>
      <c r="BC27" s="159">
        <v>57.1</v>
      </c>
      <c r="BD27" s="159"/>
      <c r="BE27" s="159"/>
      <c r="BF27" s="159">
        <v>2.2000000000000002</v>
      </c>
      <c r="BG27" s="159">
        <v>5.0999999999999996</v>
      </c>
      <c r="BH27" s="159">
        <v>17.899999999999999</v>
      </c>
      <c r="BI27" s="159">
        <v>2.96</v>
      </c>
      <c r="BJ27" s="159">
        <v>18.899999999999999</v>
      </c>
      <c r="BK27" s="159">
        <v>6.2</v>
      </c>
      <c r="BL27" s="159">
        <v>1.3</v>
      </c>
      <c r="BM27" s="159">
        <v>6.1</v>
      </c>
      <c r="BN27" s="159">
        <v>1</v>
      </c>
      <c r="BO27" s="159">
        <v>5.9</v>
      </c>
      <c r="BP27" s="159">
        <v>1.34</v>
      </c>
      <c r="BQ27" s="159">
        <v>3.66</v>
      </c>
      <c r="BR27" s="159">
        <v>0.28999999999999998</v>
      </c>
      <c r="BS27" s="159">
        <v>3</v>
      </c>
      <c r="BT27" s="159">
        <v>0.4</v>
      </c>
      <c r="BU27" s="159">
        <v>2.5499999999999998</v>
      </c>
      <c r="BV27" s="159"/>
      <c r="BW27" s="159"/>
      <c r="BX27" s="159"/>
      <c r="BY27" s="159"/>
      <c r="BZ27" s="159">
        <v>5.3999999999999999E-2</v>
      </c>
      <c r="CA27" s="160">
        <v>0</v>
      </c>
      <c r="CD27" s="158" t="s">
        <v>1108</v>
      </c>
      <c r="CE27" s="159">
        <v>271000</v>
      </c>
      <c r="CF27" s="159">
        <v>16.8</v>
      </c>
      <c r="CG27" s="159"/>
      <c r="CH27" s="159">
        <v>252000</v>
      </c>
      <c r="CI27" s="159">
        <v>194</v>
      </c>
      <c r="CJ27" s="159"/>
      <c r="CK27" s="159">
        <v>2820</v>
      </c>
      <c r="CL27" s="159">
        <v>3.3</v>
      </c>
      <c r="CM27" s="159">
        <v>73</v>
      </c>
      <c r="CN27" s="159">
        <v>5.57</v>
      </c>
      <c r="CO27" s="159">
        <v>84.3</v>
      </c>
      <c r="CP27" s="159">
        <v>2080</v>
      </c>
      <c r="CQ27" s="159">
        <v>164000</v>
      </c>
      <c r="CR27" s="159">
        <v>186</v>
      </c>
      <c r="CS27" s="159">
        <v>832</v>
      </c>
      <c r="CT27" s="159"/>
      <c r="CU27" s="159"/>
      <c r="CV27" s="159"/>
      <c r="CW27" s="159"/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>
        <v>0</v>
      </c>
      <c r="DX27" s="160">
        <v>0</v>
      </c>
    </row>
    <row r="28" spans="2:128" x14ac:dyDescent="0.2">
      <c r="B28" s="168">
        <v>20.937000000000001</v>
      </c>
      <c r="C28" s="26">
        <v>1.258</v>
      </c>
      <c r="D28" s="26">
        <v>0.39600000000000002</v>
      </c>
      <c r="E28" s="26">
        <v>13.807</v>
      </c>
      <c r="F28" s="26">
        <v>48.924999999999997</v>
      </c>
      <c r="G28" s="26">
        <v>4.8369999999999997</v>
      </c>
      <c r="H28" s="26">
        <v>8.8239999999999998</v>
      </c>
      <c r="I28" s="26">
        <v>0</v>
      </c>
      <c r="J28" s="26">
        <v>0.28899999999999998</v>
      </c>
      <c r="K28" s="26">
        <v>7.0000000000000001E-3</v>
      </c>
      <c r="L28" s="26">
        <v>99.28</v>
      </c>
      <c r="M28" s="151" t="s">
        <v>415</v>
      </c>
      <c r="Q28" s="175">
        <v>0.159</v>
      </c>
      <c r="R28" s="176">
        <v>0.01</v>
      </c>
      <c r="S28" s="176">
        <v>34.235999999999997</v>
      </c>
      <c r="T28" s="176">
        <v>37.466999999999999</v>
      </c>
      <c r="U28" s="176">
        <v>3.4000000000000002E-2</v>
      </c>
      <c r="V28" s="176">
        <v>26.443999999999999</v>
      </c>
      <c r="W28" s="176">
        <v>7.6999999999999999E-2</v>
      </c>
      <c r="X28" s="176">
        <v>0.53100000000000003</v>
      </c>
      <c r="Y28" s="176">
        <v>4.0000000000000001E-3</v>
      </c>
      <c r="Z28" s="176">
        <v>98.962000000000003</v>
      </c>
      <c r="AA28" s="159" t="s">
        <v>821</v>
      </c>
      <c r="AB28" s="151"/>
      <c r="AD28" s="158" t="s">
        <v>946</v>
      </c>
      <c r="AE28" s="159" t="s">
        <v>72</v>
      </c>
      <c r="AF28" s="159"/>
      <c r="AG28" s="159" t="s">
        <v>337</v>
      </c>
      <c r="AH28" s="159">
        <v>252600</v>
      </c>
      <c r="AI28" s="159">
        <v>23.5</v>
      </c>
      <c r="AJ28" s="159">
        <v>3420</v>
      </c>
      <c r="AK28" s="159">
        <v>88900</v>
      </c>
      <c r="AL28" s="159">
        <v>28800</v>
      </c>
      <c r="AM28" s="159">
        <v>138</v>
      </c>
      <c r="AN28" s="159">
        <v>130100</v>
      </c>
      <c r="AO28" s="159">
        <v>106.8</v>
      </c>
      <c r="AP28" s="159">
        <v>3950</v>
      </c>
      <c r="AQ28" s="159">
        <v>297</v>
      </c>
      <c r="AR28" s="159">
        <v>77</v>
      </c>
      <c r="AS28" s="159">
        <v>1687</v>
      </c>
      <c r="AT28" s="159">
        <v>52800</v>
      </c>
      <c r="AU28" s="159">
        <v>35</v>
      </c>
      <c r="AV28" s="159">
        <v>54.6</v>
      </c>
      <c r="AW28" s="159">
        <v>66</v>
      </c>
      <c r="AX28" s="159">
        <v>9.6999999999999993</v>
      </c>
      <c r="AY28" s="159"/>
      <c r="AZ28" s="159">
        <v>5.0999999999999996</v>
      </c>
      <c r="BA28" s="159">
        <v>60</v>
      </c>
      <c r="BB28" s="159">
        <v>25.8</v>
      </c>
      <c r="BC28" s="159">
        <v>38.6</v>
      </c>
      <c r="BD28" s="159"/>
      <c r="BE28" s="159">
        <v>2.5</v>
      </c>
      <c r="BF28" s="159">
        <v>23</v>
      </c>
      <c r="BG28" s="159">
        <v>12.1</v>
      </c>
      <c r="BH28" s="159">
        <v>17.399999999999999</v>
      </c>
      <c r="BI28" s="159">
        <v>3.87</v>
      </c>
      <c r="BJ28" s="159">
        <v>19.899999999999999</v>
      </c>
      <c r="BK28" s="159">
        <v>5.91</v>
      </c>
      <c r="BL28" s="159">
        <v>1.02</v>
      </c>
      <c r="BM28" s="159">
        <v>6.6</v>
      </c>
      <c r="BN28" s="159">
        <v>0.88</v>
      </c>
      <c r="BO28" s="159">
        <v>5.27</v>
      </c>
      <c r="BP28" s="159">
        <v>1.02</v>
      </c>
      <c r="BQ28" s="159">
        <v>2.78</v>
      </c>
      <c r="BR28" s="159">
        <v>0.314</v>
      </c>
      <c r="BS28" s="159">
        <v>2.48</v>
      </c>
      <c r="BT28" s="159">
        <v>0.35199999999999998</v>
      </c>
      <c r="BU28" s="159">
        <v>1.69</v>
      </c>
      <c r="BV28" s="159"/>
      <c r="BW28" s="159"/>
      <c r="BX28" s="159"/>
      <c r="BY28" s="159">
        <v>1.05</v>
      </c>
      <c r="BZ28" s="159">
        <v>0.32</v>
      </c>
      <c r="CA28" s="160">
        <v>4.2000000000000003E-2</v>
      </c>
      <c r="CD28" s="158" t="s">
        <v>1109</v>
      </c>
      <c r="CE28" s="159">
        <v>209300</v>
      </c>
      <c r="CF28" s="159">
        <v>17.899999999999999</v>
      </c>
      <c r="CG28" s="159">
        <v>240</v>
      </c>
      <c r="CH28" s="159">
        <v>220000</v>
      </c>
      <c r="CI28" s="159">
        <v>6100</v>
      </c>
      <c r="CJ28" s="159">
        <v>127</v>
      </c>
      <c r="CK28" s="159">
        <v>5900</v>
      </c>
      <c r="CL28" s="159">
        <v>7.4</v>
      </c>
      <c r="CM28" s="159">
        <v>420</v>
      </c>
      <c r="CN28" s="159">
        <v>23</v>
      </c>
      <c r="CO28" s="159">
        <v>74</v>
      </c>
      <c r="CP28" s="159">
        <v>2410</v>
      </c>
      <c r="CQ28" s="159">
        <v>189000</v>
      </c>
      <c r="CR28" s="159">
        <v>185</v>
      </c>
      <c r="CS28" s="159">
        <v>555</v>
      </c>
      <c r="CT28" s="159">
        <v>52</v>
      </c>
      <c r="CU28" s="159">
        <v>2.7</v>
      </c>
      <c r="CV28" s="159"/>
      <c r="CW28" s="159">
        <v>4.9000000000000004</v>
      </c>
      <c r="CX28" s="159">
        <v>13.4</v>
      </c>
      <c r="CY28" s="159">
        <v>1.51</v>
      </c>
      <c r="CZ28" s="159">
        <v>5.4</v>
      </c>
      <c r="DA28" s="159">
        <v>1.6</v>
      </c>
      <c r="DB28" s="159">
        <v>2.7</v>
      </c>
      <c r="DC28" s="159">
        <v>2.6</v>
      </c>
      <c r="DD28" s="159">
        <v>1.59</v>
      </c>
      <c r="DE28" s="159">
        <v>2.2999999999999998</v>
      </c>
      <c r="DF28" s="159">
        <v>0.42</v>
      </c>
      <c r="DG28" s="159">
        <v>1.37</v>
      </c>
      <c r="DH28" s="159"/>
      <c r="DI28" s="159"/>
      <c r="DJ28" s="159"/>
      <c r="DK28" s="159"/>
      <c r="DL28" s="159"/>
      <c r="DM28" s="159"/>
      <c r="DN28" s="159"/>
      <c r="DO28" s="159"/>
      <c r="DP28" s="159"/>
      <c r="DQ28" s="159"/>
      <c r="DR28" s="159"/>
      <c r="DS28" s="159"/>
      <c r="DT28" s="159">
        <v>2.1</v>
      </c>
      <c r="DU28" s="159">
        <v>2.04</v>
      </c>
      <c r="DV28" s="159">
        <v>2.36</v>
      </c>
      <c r="DW28" s="159"/>
      <c r="DX28" s="160">
        <v>6.9000000000000006E-2</v>
      </c>
    </row>
    <row r="29" spans="2:128" x14ac:dyDescent="0.2">
      <c r="B29" s="168">
        <v>21.719000000000001</v>
      </c>
      <c r="C29" s="26">
        <v>1.393</v>
      </c>
      <c r="D29" s="26">
        <v>0.36599999999999999</v>
      </c>
      <c r="E29" s="26">
        <v>13.606</v>
      </c>
      <c r="F29" s="26">
        <v>48.151000000000003</v>
      </c>
      <c r="G29" s="26">
        <v>5.8890000000000002</v>
      </c>
      <c r="H29" s="26">
        <v>7.907</v>
      </c>
      <c r="I29" s="26">
        <v>1.4E-2</v>
      </c>
      <c r="J29" s="26">
        <v>0.21</v>
      </c>
      <c r="K29" s="26">
        <v>0.04</v>
      </c>
      <c r="L29" s="26">
        <v>99.295000000000002</v>
      </c>
      <c r="M29" s="151" t="s">
        <v>416</v>
      </c>
      <c r="Q29" s="175">
        <v>0.16300000000000001</v>
      </c>
      <c r="R29" s="176">
        <v>3.3000000000000002E-2</v>
      </c>
      <c r="S29" s="176">
        <v>34.808</v>
      </c>
      <c r="T29" s="176">
        <v>37.533000000000001</v>
      </c>
      <c r="U29" s="176">
        <v>1.7000000000000001E-2</v>
      </c>
      <c r="V29" s="176">
        <v>27.414000000000001</v>
      </c>
      <c r="W29" s="176">
        <v>6.2E-2</v>
      </c>
      <c r="X29" s="176">
        <v>0.48199999999999998</v>
      </c>
      <c r="Y29" s="176">
        <v>0</v>
      </c>
      <c r="Z29" s="176">
        <v>100.512</v>
      </c>
      <c r="AA29" s="159" t="s">
        <v>822</v>
      </c>
      <c r="AB29" s="151"/>
      <c r="AD29" s="158" t="s">
        <v>947</v>
      </c>
      <c r="AE29" s="159" t="s">
        <v>948</v>
      </c>
      <c r="AF29" s="159" t="s">
        <v>921</v>
      </c>
      <c r="AG29" s="159" t="s">
        <v>337</v>
      </c>
      <c r="AH29" s="159">
        <v>265000</v>
      </c>
      <c r="AI29" s="159">
        <v>23.4</v>
      </c>
      <c r="AJ29" s="159">
        <v>3800</v>
      </c>
      <c r="AK29" s="159">
        <v>91000</v>
      </c>
      <c r="AL29" s="159">
        <v>51200</v>
      </c>
      <c r="AM29" s="159">
        <v>41</v>
      </c>
      <c r="AN29" s="159">
        <v>182000</v>
      </c>
      <c r="AO29" s="159">
        <v>100</v>
      </c>
      <c r="AP29" s="159">
        <v>15200</v>
      </c>
      <c r="AQ29" s="159">
        <v>633</v>
      </c>
      <c r="AR29" s="159">
        <v>1110</v>
      </c>
      <c r="AS29" s="159">
        <v>1090</v>
      </c>
      <c r="AT29" s="159">
        <v>54000</v>
      </c>
      <c r="AU29" s="159">
        <v>37.4</v>
      </c>
      <c r="AV29" s="159">
        <v>152</v>
      </c>
      <c r="AW29" s="159"/>
      <c r="AX29" s="159">
        <v>15.4</v>
      </c>
      <c r="AY29" s="159"/>
      <c r="AZ29" s="159"/>
      <c r="BA29" s="159">
        <v>110</v>
      </c>
      <c r="BB29" s="159">
        <v>25.5</v>
      </c>
      <c r="BC29" s="159">
        <v>132</v>
      </c>
      <c r="BD29" s="159">
        <v>1.21</v>
      </c>
      <c r="BE29" s="159"/>
      <c r="BF29" s="159"/>
      <c r="BG29" s="159">
        <v>8.23</v>
      </c>
      <c r="BH29" s="159">
        <v>28.2</v>
      </c>
      <c r="BI29" s="159">
        <v>4.3099999999999996</v>
      </c>
      <c r="BJ29" s="159">
        <v>22.5</v>
      </c>
      <c r="BK29" s="159">
        <v>6.9</v>
      </c>
      <c r="BL29" s="159">
        <v>2</v>
      </c>
      <c r="BM29" s="159">
        <v>7.1</v>
      </c>
      <c r="BN29" s="159">
        <v>0.9</v>
      </c>
      <c r="BO29" s="159">
        <v>5.33</v>
      </c>
      <c r="BP29" s="159">
        <v>1.03</v>
      </c>
      <c r="BQ29" s="159">
        <v>2.23</v>
      </c>
      <c r="BR29" s="159"/>
      <c r="BS29" s="159">
        <v>1.95</v>
      </c>
      <c r="BT29" s="159"/>
      <c r="BU29" s="159">
        <v>6.7</v>
      </c>
      <c r="BV29" s="159">
        <v>0.39</v>
      </c>
      <c r="BW29" s="159"/>
      <c r="BX29" s="159">
        <v>2.2999999999999998</v>
      </c>
      <c r="BY29" s="159">
        <v>1.06</v>
      </c>
      <c r="BZ29" s="159">
        <v>0.38</v>
      </c>
      <c r="CA29" s="160">
        <v>0</v>
      </c>
      <c r="CD29" s="158" t="s">
        <v>1110</v>
      </c>
      <c r="CE29" s="159">
        <v>282000</v>
      </c>
      <c r="CF29" s="159">
        <v>19</v>
      </c>
      <c r="CG29" s="159"/>
      <c r="CH29" s="159">
        <v>430000</v>
      </c>
      <c r="CI29" s="159">
        <v>390</v>
      </c>
      <c r="CJ29" s="159"/>
      <c r="CK29" s="159"/>
      <c r="CL29" s="159">
        <v>7.5</v>
      </c>
      <c r="CM29" s="159">
        <v>35</v>
      </c>
      <c r="CN29" s="159">
        <v>4.0999999999999996</v>
      </c>
      <c r="CO29" s="159">
        <v>186</v>
      </c>
      <c r="CP29" s="159">
        <v>2240</v>
      </c>
      <c r="CQ29" s="159">
        <v>179000</v>
      </c>
      <c r="CR29" s="159">
        <v>210</v>
      </c>
      <c r="CS29" s="159">
        <v>1380</v>
      </c>
      <c r="CT29" s="159"/>
      <c r="CU29" s="159"/>
      <c r="CV29" s="159"/>
      <c r="CW29" s="159"/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59"/>
      <c r="DI29" s="159"/>
      <c r="DJ29" s="159"/>
      <c r="DK29" s="159"/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60">
        <v>0</v>
      </c>
    </row>
    <row r="30" spans="2:128" x14ac:dyDescent="0.2">
      <c r="B30" s="168">
        <v>19.93</v>
      </c>
      <c r="C30" s="26">
        <v>0.95799999999999996</v>
      </c>
      <c r="D30" s="26">
        <v>0.42</v>
      </c>
      <c r="E30" s="26">
        <v>14.769</v>
      </c>
      <c r="F30" s="26">
        <v>50.235999999999997</v>
      </c>
      <c r="G30" s="26">
        <v>3.9740000000000002</v>
      </c>
      <c r="H30" s="26">
        <v>9.4179999999999993</v>
      </c>
      <c r="I30" s="26">
        <v>0</v>
      </c>
      <c r="J30" s="26">
        <v>0.30099999999999999</v>
      </c>
      <c r="K30" s="26">
        <v>1.9E-2</v>
      </c>
      <c r="L30" s="26">
        <v>100.02500000000001</v>
      </c>
      <c r="M30" s="151" t="s">
        <v>417</v>
      </c>
      <c r="Q30" s="175">
        <v>0.159</v>
      </c>
      <c r="R30" s="176">
        <v>0</v>
      </c>
      <c r="S30" s="176">
        <v>34.899000000000001</v>
      </c>
      <c r="T30" s="176">
        <v>37.154000000000003</v>
      </c>
      <c r="U30" s="176">
        <v>1E-3</v>
      </c>
      <c r="V30" s="176">
        <v>27.574000000000002</v>
      </c>
      <c r="W30" s="176">
        <v>5.2999999999999999E-2</v>
      </c>
      <c r="X30" s="176">
        <v>0.48899999999999999</v>
      </c>
      <c r="Y30" s="176">
        <v>0</v>
      </c>
      <c r="Z30" s="176">
        <v>100.32899999999999</v>
      </c>
      <c r="AA30" s="159" t="s">
        <v>823</v>
      </c>
      <c r="AB30" s="151"/>
      <c r="AD30" s="158" t="s">
        <v>949</v>
      </c>
      <c r="AE30" s="159" t="s">
        <v>948</v>
      </c>
      <c r="AF30" s="159"/>
      <c r="AG30" s="159" t="s">
        <v>337</v>
      </c>
      <c r="AH30" s="159">
        <v>287000</v>
      </c>
      <c r="AI30" s="159">
        <v>23.5</v>
      </c>
      <c r="AJ30" s="159">
        <v>6000</v>
      </c>
      <c r="AK30" s="159">
        <v>120000</v>
      </c>
      <c r="AL30" s="159">
        <v>43300</v>
      </c>
      <c r="AM30" s="159">
        <v>730</v>
      </c>
      <c r="AN30" s="159">
        <v>216000</v>
      </c>
      <c r="AO30" s="159">
        <v>140</v>
      </c>
      <c r="AP30" s="159">
        <v>14200</v>
      </c>
      <c r="AQ30" s="159">
        <v>510</v>
      </c>
      <c r="AR30" s="159">
        <v>970</v>
      </c>
      <c r="AS30" s="159">
        <v>1720</v>
      </c>
      <c r="AT30" s="159">
        <v>80000</v>
      </c>
      <c r="AU30" s="159">
        <v>44.6</v>
      </c>
      <c r="AV30" s="159">
        <v>146</v>
      </c>
      <c r="AW30" s="159">
        <v>32</v>
      </c>
      <c r="AX30" s="159">
        <v>18.899999999999999</v>
      </c>
      <c r="AY30" s="159"/>
      <c r="AZ30" s="159">
        <v>4.5</v>
      </c>
      <c r="BA30" s="159">
        <v>204</v>
      </c>
      <c r="BB30" s="159">
        <v>32.5</v>
      </c>
      <c r="BC30" s="159">
        <v>101.5</v>
      </c>
      <c r="BD30" s="159">
        <v>5.8</v>
      </c>
      <c r="BE30" s="159">
        <v>2.1</v>
      </c>
      <c r="BF30" s="159">
        <v>19</v>
      </c>
      <c r="BG30" s="159">
        <v>7.7</v>
      </c>
      <c r="BH30" s="159">
        <v>36.9</v>
      </c>
      <c r="BI30" s="159">
        <v>6.5</v>
      </c>
      <c r="BJ30" s="159">
        <v>28.3</v>
      </c>
      <c r="BK30" s="159">
        <v>5.83</v>
      </c>
      <c r="BL30" s="159">
        <v>2.7</v>
      </c>
      <c r="BM30" s="159">
        <v>10.3</v>
      </c>
      <c r="BN30" s="159">
        <v>1.04</v>
      </c>
      <c r="BO30" s="159">
        <v>5.2</v>
      </c>
      <c r="BP30" s="159">
        <v>1.21</v>
      </c>
      <c r="BQ30" s="159">
        <v>3.8</v>
      </c>
      <c r="BR30" s="159">
        <v>0.33</v>
      </c>
      <c r="BS30" s="159">
        <v>2.5099999999999998</v>
      </c>
      <c r="BT30" s="159">
        <v>0.34</v>
      </c>
      <c r="BU30" s="159">
        <v>5.7</v>
      </c>
      <c r="BV30" s="159">
        <v>0.32</v>
      </c>
      <c r="BW30" s="159">
        <v>1.72</v>
      </c>
      <c r="BX30" s="159">
        <v>2.71</v>
      </c>
      <c r="BY30" s="159">
        <v>2.1</v>
      </c>
      <c r="BZ30" s="159">
        <v>0.49</v>
      </c>
      <c r="CA30" s="160">
        <v>0.156</v>
      </c>
      <c r="CD30" s="158" t="s">
        <v>1111</v>
      </c>
      <c r="CE30" s="159">
        <v>292000</v>
      </c>
      <c r="CF30" s="159">
        <v>17.899999999999999</v>
      </c>
      <c r="CG30" s="159"/>
      <c r="CH30" s="159">
        <v>306000</v>
      </c>
      <c r="CI30" s="159">
        <v>155</v>
      </c>
      <c r="CJ30" s="159"/>
      <c r="CK30" s="159"/>
      <c r="CL30" s="159">
        <v>4.7</v>
      </c>
      <c r="CM30" s="159">
        <v>22.3</v>
      </c>
      <c r="CN30" s="159">
        <v>4.38</v>
      </c>
      <c r="CO30" s="159">
        <v>79</v>
      </c>
      <c r="CP30" s="159">
        <v>2130</v>
      </c>
      <c r="CQ30" s="159">
        <v>177000</v>
      </c>
      <c r="CR30" s="159">
        <v>188</v>
      </c>
      <c r="CS30" s="159">
        <v>940</v>
      </c>
      <c r="CT30" s="159"/>
      <c r="CU30" s="159"/>
      <c r="CV30" s="159"/>
      <c r="CW30" s="159"/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59"/>
      <c r="DI30" s="159"/>
      <c r="DJ30" s="159"/>
      <c r="DK30" s="159"/>
      <c r="DL30" s="159"/>
      <c r="DM30" s="159"/>
      <c r="DN30" s="159"/>
      <c r="DO30" s="159"/>
      <c r="DP30" s="159"/>
      <c r="DQ30" s="159"/>
      <c r="DR30" s="159"/>
      <c r="DS30" s="159"/>
      <c r="DT30" s="159"/>
      <c r="DU30" s="159"/>
      <c r="DV30" s="159"/>
      <c r="DW30" s="159"/>
      <c r="DX30" s="160">
        <v>0</v>
      </c>
    </row>
    <row r="31" spans="2:128" x14ac:dyDescent="0.2">
      <c r="B31" s="168">
        <v>23.021999999999998</v>
      </c>
      <c r="C31" s="26">
        <v>0.45200000000000001</v>
      </c>
      <c r="D31" s="26">
        <v>0.248</v>
      </c>
      <c r="E31" s="26">
        <v>16.576000000000001</v>
      </c>
      <c r="F31" s="26">
        <v>52.128999999999998</v>
      </c>
      <c r="G31" s="26">
        <v>2.6549999999999998</v>
      </c>
      <c r="H31" s="26">
        <v>4.0439999999999996</v>
      </c>
      <c r="I31" s="26">
        <v>0</v>
      </c>
      <c r="J31" s="26">
        <v>8.1000000000000003E-2</v>
      </c>
      <c r="K31" s="26">
        <v>0.72299999999999998</v>
      </c>
      <c r="L31" s="26">
        <v>99.93</v>
      </c>
      <c r="M31" s="151" t="s">
        <v>418</v>
      </c>
      <c r="Q31" s="175">
        <v>0.14299999999999999</v>
      </c>
      <c r="R31" s="176">
        <v>0</v>
      </c>
      <c r="S31" s="176">
        <v>34.9</v>
      </c>
      <c r="T31" s="176">
        <v>37.555999999999997</v>
      </c>
      <c r="U31" s="176">
        <v>0.01</v>
      </c>
      <c r="V31" s="176">
        <v>27.172999999999998</v>
      </c>
      <c r="W31" s="176">
        <v>6.0000000000000001E-3</v>
      </c>
      <c r="X31" s="176">
        <v>0.44800000000000001</v>
      </c>
      <c r="Y31" s="176">
        <v>0</v>
      </c>
      <c r="Z31" s="176">
        <v>100.236</v>
      </c>
      <c r="AA31" s="159" t="s">
        <v>824</v>
      </c>
      <c r="AB31" s="151"/>
      <c r="AD31" s="158" t="s">
        <v>950</v>
      </c>
      <c r="AE31" s="159" t="s">
        <v>948</v>
      </c>
      <c r="AF31" s="159" t="s">
        <v>921</v>
      </c>
      <c r="AG31" s="159" t="s">
        <v>337</v>
      </c>
      <c r="AH31" s="159">
        <v>333000</v>
      </c>
      <c r="AI31" s="159">
        <v>22.9</v>
      </c>
      <c r="AJ31" s="159">
        <v>3250</v>
      </c>
      <c r="AK31" s="159">
        <v>92000</v>
      </c>
      <c r="AL31" s="159">
        <v>27100</v>
      </c>
      <c r="AM31" s="159">
        <v>25</v>
      </c>
      <c r="AN31" s="159">
        <v>162000</v>
      </c>
      <c r="AO31" s="159">
        <v>98</v>
      </c>
      <c r="AP31" s="159">
        <v>8000</v>
      </c>
      <c r="AQ31" s="159">
        <v>406</v>
      </c>
      <c r="AR31" s="159">
        <v>530</v>
      </c>
      <c r="AS31" s="159">
        <v>1170</v>
      </c>
      <c r="AT31" s="159">
        <v>54000</v>
      </c>
      <c r="AU31" s="159">
        <v>38.799999999999997</v>
      </c>
      <c r="AV31" s="159">
        <v>92</v>
      </c>
      <c r="AW31" s="159"/>
      <c r="AX31" s="159">
        <v>10.3</v>
      </c>
      <c r="AY31" s="159"/>
      <c r="AZ31" s="159"/>
      <c r="BA31" s="159">
        <v>75</v>
      </c>
      <c r="BB31" s="159">
        <v>19.5</v>
      </c>
      <c r="BC31" s="159">
        <v>60.4</v>
      </c>
      <c r="BD31" s="159">
        <v>0.33</v>
      </c>
      <c r="BE31" s="159"/>
      <c r="BF31" s="159"/>
      <c r="BG31" s="159">
        <v>4.09</v>
      </c>
      <c r="BH31" s="159">
        <v>17.100000000000001</v>
      </c>
      <c r="BI31" s="159">
        <v>2.83</v>
      </c>
      <c r="BJ31" s="159">
        <v>15.8</v>
      </c>
      <c r="BK31" s="159">
        <v>4.5999999999999996</v>
      </c>
      <c r="BL31" s="159">
        <v>1.21</v>
      </c>
      <c r="BM31" s="159">
        <v>4.5999999999999996</v>
      </c>
      <c r="BN31" s="159">
        <v>0.73</v>
      </c>
      <c r="BO31" s="159">
        <v>3.5</v>
      </c>
      <c r="BP31" s="159">
        <v>0.56000000000000005</v>
      </c>
      <c r="BQ31" s="159">
        <v>1.85</v>
      </c>
      <c r="BR31" s="159"/>
      <c r="BS31" s="159">
        <v>2.19</v>
      </c>
      <c r="BT31" s="159"/>
      <c r="BU31" s="159">
        <v>2.3199999999999998</v>
      </c>
      <c r="BV31" s="159"/>
      <c r="BW31" s="159"/>
      <c r="BX31" s="159"/>
      <c r="BY31" s="159">
        <v>0.98</v>
      </c>
      <c r="BZ31" s="159">
        <v>9.6000000000000002E-2</v>
      </c>
      <c r="CA31" s="160">
        <v>2.8000000000000001E-2</v>
      </c>
      <c r="CD31" s="158" t="s">
        <v>1112</v>
      </c>
      <c r="CE31" s="159">
        <v>271000</v>
      </c>
      <c r="CF31" s="159">
        <v>17.8</v>
      </c>
      <c r="CG31" s="159">
        <v>630</v>
      </c>
      <c r="CH31" s="159">
        <v>231000</v>
      </c>
      <c r="CI31" s="159">
        <v>20900</v>
      </c>
      <c r="CJ31" s="159">
        <v>1900</v>
      </c>
      <c r="CK31" s="159">
        <v>5100</v>
      </c>
      <c r="CL31" s="159">
        <v>5.6</v>
      </c>
      <c r="CM31" s="159">
        <v>700</v>
      </c>
      <c r="CN31" s="159">
        <v>11.8</v>
      </c>
      <c r="CO31" s="159">
        <v>35.4</v>
      </c>
      <c r="CP31" s="159">
        <v>2530</v>
      </c>
      <c r="CQ31" s="159">
        <v>234000</v>
      </c>
      <c r="CR31" s="159">
        <v>174</v>
      </c>
      <c r="CS31" s="159">
        <v>552</v>
      </c>
      <c r="CT31" s="159">
        <v>124</v>
      </c>
      <c r="CU31" s="159">
        <v>5.3</v>
      </c>
      <c r="CV31" s="159"/>
      <c r="CW31" s="159">
        <v>22</v>
      </c>
      <c r="CX31" s="159">
        <v>41</v>
      </c>
      <c r="CY31" s="159">
        <v>3.5</v>
      </c>
      <c r="CZ31" s="159">
        <v>35</v>
      </c>
      <c r="DA31" s="159">
        <v>15.9</v>
      </c>
      <c r="DB31" s="159">
        <v>5.4</v>
      </c>
      <c r="DC31" s="159">
        <v>29</v>
      </c>
      <c r="DD31" s="159">
        <v>7.6</v>
      </c>
      <c r="DE31" s="159">
        <v>13</v>
      </c>
      <c r="DF31" s="159">
        <v>1.4</v>
      </c>
      <c r="DG31" s="159">
        <v>4.4000000000000004</v>
      </c>
      <c r="DH31" s="159"/>
      <c r="DI31" s="159"/>
      <c r="DJ31" s="159"/>
      <c r="DK31" s="159"/>
      <c r="DL31" s="159">
        <v>0.52</v>
      </c>
      <c r="DM31" s="159">
        <v>0.14000000000000001</v>
      </c>
      <c r="DN31" s="159"/>
      <c r="DO31" s="159"/>
      <c r="DP31" s="159">
        <v>0.6</v>
      </c>
      <c r="DQ31" s="159"/>
      <c r="DR31" s="159"/>
      <c r="DS31" s="159">
        <v>0.68</v>
      </c>
      <c r="DT31" s="159">
        <v>3.4</v>
      </c>
      <c r="DU31" s="159">
        <v>3.9</v>
      </c>
      <c r="DV31" s="159">
        <v>2.6</v>
      </c>
      <c r="DW31" s="159">
        <v>2.5</v>
      </c>
      <c r="DX31" s="160">
        <v>0.47</v>
      </c>
    </row>
    <row r="32" spans="2:128" x14ac:dyDescent="0.2">
      <c r="B32" s="168">
        <v>23.105</v>
      </c>
      <c r="C32" s="26">
        <v>0.47399999999999998</v>
      </c>
      <c r="D32" s="26">
        <v>0.23799999999999999</v>
      </c>
      <c r="E32" s="26">
        <v>16.786000000000001</v>
      </c>
      <c r="F32" s="26">
        <v>52.444000000000003</v>
      </c>
      <c r="G32" s="26">
        <v>2.6920000000000002</v>
      </c>
      <c r="H32" s="26">
        <v>4.181</v>
      </c>
      <c r="I32" s="26">
        <v>0</v>
      </c>
      <c r="J32" s="26">
        <v>0.10299999999999999</v>
      </c>
      <c r="K32" s="26">
        <v>0.46500000000000002</v>
      </c>
      <c r="L32" s="26">
        <v>100.488</v>
      </c>
      <c r="M32" s="151" t="s">
        <v>419</v>
      </c>
      <c r="Q32" s="175">
        <v>0.17199999999999999</v>
      </c>
      <c r="R32" s="176">
        <v>1.0999999999999999E-2</v>
      </c>
      <c r="S32" s="176">
        <v>35.238999999999997</v>
      </c>
      <c r="T32" s="176">
        <v>37.319000000000003</v>
      </c>
      <c r="U32" s="176">
        <v>2.5999999999999999E-2</v>
      </c>
      <c r="V32" s="176">
        <v>27.039000000000001</v>
      </c>
      <c r="W32" s="176">
        <v>0</v>
      </c>
      <c r="X32" s="176">
        <v>0.48299999999999998</v>
      </c>
      <c r="Y32" s="176">
        <v>6.0000000000000001E-3</v>
      </c>
      <c r="Z32" s="176">
        <v>100.295</v>
      </c>
      <c r="AA32" s="159" t="s">
        <v>825</v>
      </c>
      <c r="AB32" s="151"/>
      <c r="AD32" s="158" t="s">
        <v>951</v>
      </c>
      <c r="AE32" s="159" t="s">
        <v>948</v>
      </c>
      <c r="AF32" s="159"/>
      <c r="AG32" s="159" t="s">
        <v>337</v>
      </c>
      <c r="AH32" s="159">
        <v>277000</v>
      </c>
      <c r="AI32" s="159">
        <v>23.5</v>
      </c>
      <c r="AJ32" s="159">
        <v>5810</v>
      </c>
      <c r="AK32" s="159">
        <v>121000</v>
      </c>
      <c r="AL32" s="159">
        <v>48900</v>
      </c>
      <c r="AM32" s="159">
        <v>88</v>
      </c>
      <c r="AN32" s="159">
        <v>223000</v>
      </c>
      <c r="AO32" s="159">
        <v>178</v>
      </c>
      <c r="AP32" s="159">
        <v>18600</v>
      </c>
      <c r="AQ32" s="159">
        <v>650</v>
      </c>
      <c r="AR32" s="159">
        <v>1080</v>
      </c>
      <c r="AS32" s="159">
        <v>1780</v>
      </c>
      <c r="AT32" s="159">
        <v>102000</v>
      </c>
      <c r="AU32" s="159">
        <v>45</v>
      </c>
      <c r="AV32" s="159">
        <v>132</v>
      </c>
      <c r="AW32" s="159">
        <v>21.7</v>
      </c>
      <c r="AX32" s="159">
        <v>23.6</v>
      </c>
      <c r="AY32" s="159"/>
      <c r="AZ32" s="159"/>
      <c r="BA32" s="159">
        <v>170</v>
      </c>
      <c r="BB32" s="159">
        <v>38.799999999999997</v>
      </c>
      <c r="BC32" s="159">
        <v>113.8</v>
      </c>
      <c r="BD32" s="159">
        <v>2.14</v>
      </c>
      <c r="BE32" s="159">
        <v>1.67</v>
      </c>
      <c r="BF32" s="159">
        <v>5.3</v>
      </c>
      <c r="BG32" s="159">
        <v>7.2</v>
      </c>
      <c r="BH32" s="159">
        <v>33.299999999999997</v>
      </c>
      <c r="BI32" s="159">
        <v>6.98</v>
      </c>
      <c r="BJ32" s="159">
        <v>31.7</v>
      </c>
      <c r="BK32" s="159">
        <v>6.54</v>
      </c>
      <c r="BL32" s="159">
        <v>2.76</v>
      </c>
      <c r="BM32" s="159">
        <v>11.8</v>
      </c>
      <c r="BN32" s="159">
        <v>1.21</v>
      </c>
      <c r="BO32" s="159">
        <v>5.67</v>
      </c>
      <c r="BP32" s="159">
        <v>1.47</v>
      </c>
      <c r="BQ32" s="159">
        <v>4.3600000000000003</v>
      </c>
      <c r="BR32" s="159">
        <v>0.47299999999999998</v>
      </c>
      <c r="BS32" s="159">
        <v>2.8</v>
      </c>
      <c r="BT32" s="159">
        <v>0.47</v>
      </c>
      <c r="BU32" s="159">
        <v>7.3</v>
      </c>
      <c r="BV32" s="159">
        <v>0.317</v>
      </c>
      <c r="BW32" s="159">
        <v>2.3199999999999998</v>
      </c>
      <c r="BX32" s="159">
        <v>2.98</v>
      </c>
      <c r="BY32" s="159">
        <v>3.06</v>
      </c>
      <c r="BZ32" s="159">
        <v>0.29699999999999999</v>
      </c>
      <c r="CA32" s="160">
        <v>0.10299999999999999</v>
      </c>
      <c r="CD32" s="158" t="s">
        <v>1113</v>
      </c>
      <c r="CE32" s="159">
        <v>264000</v>
      </c>
      <c r="CF32" s="159">
        <v>17.8</v>
      </c>
      <c r="CG32" s="159"/>
      <c r="CH32" s="159">
        <v>270000</v>
      </c>
      <c r="CI32" s="159">
        <v>1400</v>
      </c>
      <c r="CJ32" s="159">
        <v>30</v>
      </c>
      <c r="CK32" s="159"/>
      <c r="CL32" s="159">
        <v>5.6</v>
      </c>
      <c r="CM32" s="159">
        <v>147</v>
      </c>
      <c r="CN32" s="159">
        <v>9.6999999999999993</v>
      </c>
      <c r="CO32" s="159">
        <v>36.6</v>
      </c>
      <c r="CP32" s="159">
        <v>2890</v>
      </c>
      <c r="CQ32" s="159">
        <v>198000</v>
      </c>
      <c r="CR32" s="159">
        <v>216</v>
      </c>
      <c r="CS32" s="159">
        <v>736</v>
      </c>
      <c r="CT32" s="159">
        <v>9.4</v>
      </c>
      <c r="CU32" s="159"/>
      <c r="CV32" s="159"/>
      <c r="CW32" s="159"/>
      <c r="CX32" s="159">
        <v>2.5</v>
      </c>
      <c r="CY32" s="159">
        <v>0.5</v>
      </c>
      <c r="CZ32" s="159">
        <v>1.29</v>
      </c>
      <c r="DA32" s="159">
        <v>0.63</v>
      </c>
      <c r="DB32" s="159"/>
      <c r="DC32" s="159"/>
      <c r="DD32" s="159"/>
      <c r="DE32" s="159">
        <v>0.28000000000000003</v>
      </c>
      <c r="DF32" s="159"/>
      <c r="DG32" s="159"/>
      <c r="DH32" s="159"/>
      <c r="DI32" s="159"/>
      <c r="DJ32" s="159"/>
      <c r="DK32" s="159"/>
      <c r="DL32" s="159"/>
      <c r="DM32" s="159"/>
      <c r="DN32" s="159"/>
      <c r="DO32" s="159"/>
      <c r="DP32" s="159"/>
      <c r="DQ32" s="159"/>
      <c r="DR32" s="159"/>
      <c r="DS32" s="159"/>
      <c r="DT32" s="159"/>
      <c r="DU32" s="159">
        <v>1.55</v>
      </c>
      <c r="DV32" s="159"/>
      <c r="DW32" s="159"/>
      <c r="DX32" s="160">
        <v>0.01</v>
      </c>
    </row>
    <row r="33" spans="1:128" x14ac:dyDescent="0.2">
      <c r="B33" s="168">
        <v>20.844999999999999</v>
      </c>
      <c r="C33" s="26">
        <v>0.91100000000000003</v>
      </c>
      <c r="D33" s="26">
        <v>0.35899999999999999</v>
      </c>
      <c r="E33" s="26">
        <v>15.000999999999999</v>
      </c>
      <c r="F33" s="26">
        <v>50.923000000000002</v>
      </c>
      <c r="G33" s="26">
        <v>3.16</v>
      </c>
      <c r="H33" s="26">
        <v>8.1460000000000008</v>
      </c>
      <c r="I33" s="26">
        <v>4.0000000000000001E-3</v>
      </c>
      <c r="J33" s="26">
        <v>0.27500000000000002</v>
      </c>
      <c r="K33" s="26">
        <v>1.2E-2</v>
      </c>
      <c r="L33" s="26">
        <v>99.635999999999996</v>
      </c>
      <c r="M33" s="151" t="s">
        <v>420</v>
      </c>
      <c r="Q33" s="175">
        <v>0.185</v>
      </c>
      <c r="R33" s="176">
        <v>0</v>
      </c>
      <c r="S33" s="176">
        <v>35.008000000000003</v>
      </c>
      <c r="T33" s="176">
        <v>37.392000000000003</v>
      </c>
      <c r="U33" s="176">
        <v>6.0000000000000001E-3</v>
      </c>
      <c r="V33" s="176">
        <v>27.202000000000002</v>
      </c>
      <c r="W33" s="176">
        <v>4.2000000000000003E-2</v>
      </c>
      <c r="X33" s="176">
        <v>0.52700000000000002</v>
      </c>
      <c r="Y33" s="176">
        <v>0</v>
      </c>
      <c r="Z33" s="176">
        <v>100.36199999999999</v>
      </c>
      <c r="AA33" s="159" t="s">
        <v>826</v>
      </c>
      <c r="AB33" s="151"/>
      <c r="AD33" s="158" t="s">
        <v>952</v>
      </c>
      <c r="AE33" s="159" t="s">
        <v>948</v>
      </c>
      <c r="AF33" s="159" t="s">
        <v>921</v>
      </c>
      <c r="AG33" s="159" t="s">
        <v>337</v>
      </c>
      <c r="AH33" s="159">
        <v>254000</v>
      </c>
      <c r="AI33" s="159">
        <v>22.9</v>
      </c>
      <c r="AJ33" s="159">
        <v>5200</v>
      </c>
      <c r="AK33" s="159">
        <v>125000</v>
      </c>
      <c r="AL33" s="159">
        <v>40200</v>
      </c>
      <c r="AM33" s="159"/>
      <c r="AN33" s="159">
        <v>231000</v>
      </c>
      <c r="AO33" s="159">
        <v>116</v>
      </c>
      <c r="AP33" s="159">
        <v>13700</v>
      </c>
      <c r="AQ33" s="159">
        <v>600</v>
      </c>
      <c r="AR33" s="159">
        <v>1140</v>
      </c>
      <c r="AS33" s="159">
        <v>1400</v>
      </c>
      <c r="AT33" s="159">
        <v>70000</v>
      </c>
      <c r="AU33" s="159">
        <v>46</v>
      </c>
      <c r="AV33" s="159">
        <v>146</v>
      </c>
      <c r="AW33" s="159"/>
      <c r="AX33" s="159">
        <v>17.399999999999999</v>
      </c>
      <c r="AY33" s="159"/>
      <c r="AZ33" s="159"/>
      <c r="BA33" s="159">
        <v>140</v>
      </c>
      <c r="BB33" s="159">
        <v>27.1</v>
      </c>
      <c r="BC33" s="159">
        <v>100</v>
      </c>
      <c r="BD33" s="159">
        <v>0.96</v>
      </c>
      <c r="BE33" s="159"/>
      <c r="BF33" s="159"/>
      <c r="BG33" s="159">
        <v>6</v>
      </c>
      <c r="BH33" s="159">
        <v>26.9</v>
      </c>
      <c r="BI33" s="159">
        <v>4.4000000000000004</v>
      </c>
      <c r="BJ33" s="159">
        <v>27.3</v>
      </c>
      <c r="BK33" s="159">
        <v>6.7</v>
      </c>
      <c r="BL33" s="159">
        <v>1.78</v>
      </c>
      <c r="BM33" s="159">
        <v>4.5999999999999996</v>
      </c>
      <c r="BN33" s="159">
        <v>1.01</v>
      </c>
      <c r="BO33" s="159">
        <v>4.7</v>
      </c>
      <c r="BP33" s="159">
        <v>1.04</v>
      </c>
      <c r="BQ33" s="159">
        <v>3</v>
      </c>
      <c r="BR33" s="159">
        <v>0.31</v>
      </c>
      <c r="BS33" s="159">
        <v>2.1</v>
      </c>
      <c r="BT33" s="159">
        <v>0.31</v>
      </c>
      <c r="BU33" s="159">
        <v>6.1</v>
      </c>
      <c r="BV33" s="159">
        <v>0.24</v>
      </c>
      <c r="BW33" s="159"/>
      <c r="BX33" s="159"/>
      <c r="BY33" s="159"/>
      <c r="BZ33" s="159">
        <v>0</v>
      </c>
      <c r="CA33" s="160">
        <v>1.7999999999999999E-2</v>
      </c>
      <c r="CD33" s="158" t="s">
        <v>1114</v>
      </c>
      <c r="CE33" s="159">
        <v>265000</v>
      </c>
      <c r="CF33" s="159">
        <v>17.8</v>
      </c>
      <c r="CG33" s="159">
        <v>330</v>
      </c>
      <c r="CH33" s="159">
        <v>194000</v>
      </c>
      <c r="CI33" s="159">
        <v>10200</v>
      </c>
      <c r="CJ33" s="159">
        <v>1110</v>
      </c>
      <c r="CK33" s="159">
        <v>4400</v>
      </c>
      <c r="CL33" s="159">
        <v>7.1</v>
      </c>
      <c r="CM33" s="159">
        <v>820</v>
      </c>
      <c r="CN33" s="159">
        <v>32</v>
      </c>
      <c r="CO33" s="159">
        <v>140</v>
      </c>
      <c r="CP33" s="159">
        <v>2240</v>
      </c>
      <c r="CQ33" s="159">
        <v>280000</v>
      </c>
      <c r="CR33" s="159">
        <v>186</v>
      </c>
      <c r="CS33" s="159">
        <v>520</v>
      </c>
      <c r="CT33" s="159">
        <v>500</v>
      </c>
      <c r="CU33" s="159">
        <v>15</v>
      </c>
      <c r="CV33" s="159"/>
      <c r="CW33" s="159">
        <v>87</v>
      </c>
      <c r="CX33" s="159">
        <v>20</v>
      </c>
      <c r="CY33" s="159">
        <v>9.1999999999999993</v>
      </c>
      <c r="CZ33" s="159">
        <v>9.6</v>
      </c>
      <c r="DA33" s="159">
        <v>3.6</v>
      </c>
      <c r="DB33" s="159">
        <v>57</v>
      </c>
      <c r="DC33" s="159">
        <v>18</v>
      </c>
      <c r="DD33" s="159">
        <v>5.4</v>
      </c>
      <c r="DE33" s="159">
        <v>10.3</v>
      </c>
      <c r="DF33" s="159">
        <v>1.26</v>
      </c>
      <c r="DG33" s="159">
        <v>4.2</v>
      </c>
      <c r="DH33" s="159">
        <v>0.87</v>
      </c>
      <c r="DI33" s="159"/>
      <c r="DJ33" s="159"/>
      <c r="DK33" s="159"/>
      <c r="DL33" s="159">
        <v>0.94</v>
      </c>
      <c r="DM33" s="159">
        <v>0.28999999999999998</v>
      </c>
      <c r="DN33" s="159"/>
      <c r="DO33" s="159"/>
      <c r="DP33" s="159">
        <v>0.83</v>
      </c>
      <c r="DQ33" s="159"/>
      <c r="DR33" s="159"/>
      <c r="DS33" s="159"/>
      <c r="DT33" s="159">
        <v>3.3</v>
      </c>
      <c r="DU33" s="159">
        <v>2.2000000000000002</v>
      </c>
      <c r="DV33" s="159">
        <v>2.7</v>
      </c>
      <c r="DW33" s="159">
        <v>0.5</v>
      </c>
      <c r="DX33" s="160">
        <v>2.6</v>
      </c>
    </row>
    <row r="34" spans="1:128" x14ac:dyDescent="0.2">
      <c r="A34" s="153"/>
      <c r="B34" s="169">
        <v>15.871</v>
      </c>
      <c r="C34" s="170">
        <v>0.84499999999999997</v>
      </c>
      <c r="D34" s="170">
        <v>1.1120000000000001</v>
      </c>
      <c r="E34" s="170">
        <v>16.067</v>
      </c>
      <c r="F34" s="170">
        <v>49.854999999999997</v>
      </c>
      <c r="G34" s="170">
        <v>8.7929999999999993</v>
      </c>
      <c r="H34" s="170">
        <v>6.0570000000000004</v>
      </c>
      <c r="I34" s="170">
        <v>1.9E-2</v>
      </c>
      <c r="J34" s="170">
        <v>0.14399999999999999</v>
      </c>
      <c r="K34" s="170">
        <v>0.14899999999999999</v>
      </c>
      <c r="L34" s="170">
        <v>98.912000000000006</v>
      </c>
      <c r="M34" s="156" t="s">
        <v>421</v>
      </c>
      <c r="Q34" s="175">
        <v>0.18099999999999999</v>
      </c>
      <c r="R34" s="176">
        <v>2.7E-2</v>
      </c>
      <c r="S34" s="176">
        <v>33.298999999999999</v>
      </c>
      <c r="T34" s="176">
        <v>37.151000000000003</v>
      </c>
      <c r="U34" s="176">
        <v>0</v>
      </c>
      <c r="V34" s="176">
        <v>29.259</v>
      </c>
      <c r="W34" s="176">
        <v>2.9000000000000001E-2</v>
      </c>
      <c r="X34" s="176">
        <v>0.57199999999999995</v>
      </c>
      <c r="Y34" s="176">
        <v>0.01</v>
      </c>
      <c r="Z34" s="176">
        <v>100.52800000000001</v>
      </c>
      <c r="AA34" s="159" t="s">
        <v>827</v>
      </c>
      <c r="AB34" s="151"/>
      <c r="AD34" s="158" t="s">
        <v>953</v>
      </c>
      <c r="AE34" s="159" t="s">
        <v>948</v>
      </c>
      <c r="AF34" s="159"/>
      <c r="AG34" s="159" t="s">
        <v>337</v>
      </c>
      <c r="AH34" s="159">
        <v>264000</v>
      </c>
      <c r="AI34" s="159">
        <v>21.5</v>
      </c>
      <c r="AJ34" s="159">
        <v>5600</v>
      </c>
      <c r="AK34" s="159">
        <v>108000</v>
      </c>
      <c r="AL34" s="159">
        <v>48700</v>
      </c>
      <c r="AM34" s="159"/>
      <c r="AN34" s="159">
        <v>224000</v>
      </c>
      <c r="AO34" s="159">
        <v>161</v>
      </c>
      <c r="AP34" s="159">
        <v>22000</v>
      </c>
      <c r="AQ34" s="159">
        <v>680</v>
      </c>
      <c r="AR34" s="159">
        <v>1250</v>
      </c>
      <c r="AS34" s="159">
        <v>1630</v>
      </c>
      <c r="AT34" s="159">
        <v>96000</v>
      </c>
      <c r="AU34" s="159">
        <v>50</v>
      </c>
      <c r="AV34" s="159">
        <v>129</v>
      </c>
      <c r="AW34" s="159"/>
      <c r="AX34" s="159">
        <v>21</v>
      </c>
      <c r="AY34" s="159"/>
      <c r="AZ34" s="159"/>
      <c r="BA34" s="159">
        <v>168</v>
      </c>
      <c r="BB34" s="159">
        <v>37</v>
      </c>
      <c r="BC34" s="159">
        <v>136</v>
      </c>
      <c r="BD34" s="159">
        <v>1.31</v>
      </c>
      <c r="BE34" s="159"/>
      <c r="BF34" s="159"/>
      <c r="BG34" s="159">
        <v>8.3000000000000007</v>
      </c>
      <c r="BH34" s="159">
        <v>32.5</v>
      </c>
      <c r="BI34" s="159">
        <v>6.2</v>
      </c>
      <c r="BJ34" s="159">
        <v>29.3</v>
      </c>
      <c r="BK34" s="159">
        <v>5.9</v>
      </c>
      <c r="BL34" s="159">
        <v>2.4</v>
      </c>
      <c r="BM34" s="159">
        <v>7.5</v>
      </c>
      <c r="BN34" s="159">
        <v>1.31</v>
      </c>
      <c r="BO34" s="159">
        <v>4.9000000000000004</v>
      </c>
      <c r="BP34" s="159">
        <v>1.36</v>
      </c>
      <c r="BQ34" s="159">
        <v>3.5</v>
      </c>
      <c r="BR34" s="159">
        <v>0.37</v>
      </c>
      <c r="BS34" s="159">
        <v>3.2</v>
      </c>
      <c r="BT34" s="159">
        <v>0.43</v>
      </c>
      <c r="BU34" s="159">
        <v>6.7</v>
      </c>
      <c r="BV34" s="159">
        <v>0.32</v>
      </c>
      <c r="BW34" s="159"/>
      <c r="BX34" s="159"/>
      <c r="BY34" s="159"/>
      <c r="BZ34" s="159">
        <v>0.106</v>
      </c>
      <c r="CA34" s="160">
        <v>0</v>
      </c>
      <c r="CD34" s="158" t="s">
        <v>1115</v>
      </c>
      <c r="CE34" s="159">
        <v>276000</v>
      </c>
      <c r="CF34" s="159">
        <v>17.899999999999999</v>
      </c>
      <c r="CG34" s="159">
        <v>280</v>
      </c>
      <c r="CH34" s="159">
        <v>196000</v>
      </c>
      <c r="CI34" s="159">
        <v>10300</v>
      </c>
      <c r="CJ34" s="159">
        <v>840</v>
      </c>
      <c r="CK34" s="159">
        <v>10600</v>
      </c>
      <c r="CL34" s="159">
        <v>7.7</v>
      </c>
      <c r="CM34" s="159">
        <v>560</v>
      </c>
      <c r="CN34" s="159">
        <v>26</v>
      </c>
      <c r="CO34" s="159">
        <v>94</v>
      </c>
      <c r="CP34" s="159">
        <v>2800</v>
      </c>
      <c r="CQ34" s="159">
        <v>310000</v>
      </c>
      <c r="CR34" s="159">
        <v>178</v>
      </c>
      <c r="CS34" s="159">
        <v>590</v>
      </c>
      <c r="CT34" s="159">
        <v>410</v>
      </c>
      <c r="CU34" s="159">
        <v>7.8</v>
      </c>
      <c r="CV34" s="159"/>
      <c r="CW34" s="159">
        <v>72</v>
      </c>
      <c r="CX34" s="159">
        <v>15.9</v>
      </c>
      <c r="CY34" s="159">
        <v>3.5</v>
      </c>
      <c r="CZ34" s="159">
        <v>14.1</v>
      </c>
      <c r="DA34" s="159">
        <v>2.6</v>
      </c>
      <c r="DB34" s="159">
        <v>67</v>
      </c>
      <c r="DC34" s="159">
        <v>10.3</v>
      </c>
      <c r="DD34" s="159">
        <v>2.1</v>
      </c>
      <c r="DE34" s="159">
        <v>3.4</v>
      </c>
      <c r="DF34" s="159">
        <v>0.52</v>
      </c>
      <c r="DG34" s="159">
        <v>1.54</v>
      </c>
      <c r="DH34" s="159">
        <v>0.68</v>
      </c>
      <c r="DI34" s="159"/>
      <c r="DJ34" s="159"/>
      <c r="DK34" s="159"/>
      <c r="DL34" s="159"/>
      <c r="DM34" s="159"/>
      <c r="DN34" s="159"/>
      <c r="DO34" s="159"/>
      <c r="DP34" s="159">
        <v>0.87</v>
      </c>
      <c r="DQ34" s="159"/>
      <c r="DR34" s="159"/>
      <c r="DS34" s="159"/>
      <c r="DT34" s="159">
        <v>4.2</v>
      </c>
      <c r="DU34" s="159">
        <v>3.2</v>
      </c>
      <c r="DV34" s="159">
        <v>5.4</v>
      </c>
      <c r="DW34" s="159">
        <v>0.14399999999999999</v>
      </c>
      <c r="DX34" s="160">
        <v>0.42</v>
      </c>
    </row>
    <row r="35" spans="1:128" x14ac:dyDescent="0.2">
      <c r="A35" s="153"/>
      <c r="B35" s="169">
        <v>15.712</v>
      </c>
      <c r="C35" s="170">
        <v>0.83</v>
      </c>
      <c r="D35" s="170">
        <v>1.1279999999999999</v>
      </c>
      <c r="E35" s="170">
        <v>16.085999999999999</v>
      </c>
      <c r="F35" s="170">
        <v>50.140999999999998</v>
      </c>
      <c r="G35" s="170">
        <v>8.8350000000000009</v>
      </c>
      <c r="H35" s="170">
        <v>6.0910000000000002</v>
      </c>
      <c r="I35" s="170">
        <v>1.2E-2</v>
      </c>
      <c r="J35" s="170">
        <v>0.13</v>
      </c>
      <c r="K35" s="170">
        <v>0.154</v>
      </c>
      <c r="L35" s="170">
        <v>99.119</v>
      </c>
      <c r="M35" s="156" t="s">
        <v>422</v>
      </c>
      <c r="Q35" s="175">
        <v>0.17</v>
      </c>
      <c r="R35" s="176">
        <v>0</v>
      </c>
      <c r="S35" s="176">
        <v>35.170999999999999</v>
      </c>
      <c r="T35" s="176">
        <v>37.276000000000003</v>
      </c>
      <c r="U35" s="176">
        <v>1.0999999999999999E-2</v>
      </c>
      <c r="V35" s="176">
        <v>27.369</v>
      </c>
      <c r="W35" s="176">
        <v>6.6000000000000003E-2</v>
      </c>
      <c r="X35" s="176">
        <v>0.53</v>
      </c>
      <c r="Y35" s="176">
        <v>2.1999999999999999E-2</v>
      </c>
      <c r="Z35" s="176">
        <v>100.61499999999999</v>
      </c>
      <c r="AA35" s="159" t="s">
        <v>828</v>
      </c>
      <c r="AB35" s="151"/>
      <c r="AD35" s="158" t="s">
        <v>954</v>
      </c>
      <c r="AE35" s="159" t="s">
        <v>948</v>
      </c>
      <c r="AF35" s="159" t="s">
        <v>925</v>
      </c>
      <c r="AG35" s="159" t="s">
        <v>337</v>
      </c>
      <c r="AH35" s="159">
        <v>249000</v>
      </c>
      <c r="AI35" s="159">
        <v>20.3</v>
      </c>
      <c r="AJ35" s="159">
        <v>7000</v>
      </c>
      <c r="AK35" s="159">
        <v>106000</v>
      </c>
      <c r="AL35" s="159">
        <v>53300</v>
      </c>
      <c r="AM35" s="159"/>
      <c r="AN35" s="159">
        <v>229000</v>
      </c>
      <c r="AO35" s="159">
        <v>153</v>
      </c>
      <c r="AP35" s="159">
        <v>29000</v>
      </c>
      <c r="AQ35" s="159">
        <v>670</v>
      </c>
      <c r="AR35" s="159">
        <v>770</v>
      </c>
      <c r="AS35" s="159">
        <v>1600</v>
      </c>
      <c r="AT35" s="159">
        <v>103000</v>
      </c>
      <c r="AU35" s="159">
        <v>45</v>
      </c>
      <c r="AV35" s="159">
        <v>154</v>
      </c>
      <c r="AW35" s="159"/>
      <c r="AX35" s="159">
        <v>30</v>
      </c>
      <c r="AY35" s="159"/>
      <c r="AZ35" s="159"/>
      <c r="BA35" s="159">
        <v>171</v>
      </c>
      <c r="BB35" s="159">
        <v>38</v>
      </c>
      <c r="BC35" s="159">
        <v>175</v>
      </c>
      <c r="BD35" s="159">
        <v>3.6</v>
      </c>
      <c r="BE35" s="159"/>
      <c r="BF35" s="159"/>
      <c r="BG35" s="159">
        <v>8.9</v>
      </c>
      <c r="BH35" s="159">
        <v>46</v>
      </c>
      <c r="BI35" s="159">
        <v>8.8000000000000007</v>
      </c>
      <c r="BJ35" s="159">
        <v>40</v>
      </c>
      <c r="BK35" s="159">
        <v>8.9</v>
      </c>
      <c r="BL35" s="159">
        <v>2.5</v>
      </c>
      <c r="BM35" s="159">
        <v>14.9</v>
      </c>
      <c r="BN35" s="159">
        <v>1.2</v>
      </c>
      <c r="BO35" s="159">
        <v>6.4</v>
      </c>
      <c r="BP35" s="159">
        <v>1.37</v>
      </c>
      <c r="BQ35" s="159">
        <v>3.2</v>
      </c>
      <c r="BR35" s="159">
        <v>0.47</v>
      </c>
      <c r="BS35" s="159">
        <v>2.1</v>
      </c>
      <c r="BT35" s="159">
        <v>0.46</v>
      </c>
      <c r="BU35" s="159">
        <v>8.3000000000000007</v>
      </c>
      <c r="BV35" s="159">
        <v>0.69</v>
      </c>
      <c r="BW35" s="159"/>
      <c r="BX35" s="159"/>
      <c r="BY35" s="159"/>
      <c r="BZ35" s="159">
        <v>0.13</v>
      </c>
      <c r="CA35" s="160">
        <v>0</v>
      </c>
      <c r="CD35" s="158" t="s">
        <v>1116</v>
      </c>
      <c r="CE35" s="159">
        <v>268000</v>
      </c>
      <c r="CF35" s="159">
        <v>16.3</v>
      </c>
      <c r="CG35" s="159">
        <v>280</v>
      </c>
      <c r="CH35" s="159">
        <v>227000</v>
      </c>
      <c r="CI35" s="159">
        <v>3800</v>
      </c>
      <c r="CJ35" s="159">
        <v>49</v>
      </c>
      <c r="CK35" s="159">
        <v>8500</v>
      </c>
      <c r="CL35" s="159">
        <v>6.9</v>
      </c>
      <c r="CM35" s="159">
        <v>650</v>
      </c>
      <c r="CN35" s="159">
        <v>29</v>
      </c>
      <c r="CO35" s="159">
        <v>52</v>
      </c>
      <c r="CP35" s="159">
        <v>2250</v>
      </c>
      <c r="CQ35" s="159">
        <v>172000</v>
      </c>
      <c r="CR35" s="159">
        <v>169</v>
      </c>
      <c r="CS35" s="159">
        <v>649</v>
      </c>
      <c r="CT35" s="159">
        <v>56</v>
      </c>
      <c r="CU35" s="159"/>
      <c r="CV35" s="159"/>
      <c r="CW35" s="159"/>
      <c r="CX35" s="159">
        <v>14</v>
      </c>
      <c r="CY35" s="159">
        <v>2.2400000000000002</v>
      </c>
      <c r="CZ35" s="159">
        <v>10.8</v>
      </c>
      <c r="DA35" s="159">
        <v>1.95</v>
      </c>
      <c r="DB35" s="159"/>
      <c r="DC35" s="159">
        <v>3.1</v>
      </c>
      <c r="DD35" s="159">
        <v>1.67</v>
      </c>
      <c r="DE35" s="159">
        <v>3.4</v>
      </c>
      <c r="DF35" s="159">
        <v>0.64</v>
      </c>
      <c r="DG35" s="159">
        <v>1.98</v>
      </c>
      <c r="DH35" s="159">
        <v>0.83</v>
      </c>
      <c r="DI35" s="159"/>
      <c r="DJ35" s="159"/>
      <c r="DK35" s="159"/>
      <c r="DL35" s="159"/>
      <c r="DM35" s="159">
        <v>0.13</v>
      </c>
      <c r="DN35" s="159">
        <v>0.51</v>
      </c>
      <c r="DO35" s="159"/>
      <c r="DP35" s="159"/>
      <c r="DQ35" s="159"/>
      <c r="DR35" s="159"/>
      <c r="DS35" s="159"/>
      <c r="DT35" s="159"/>
      <c r="DU35" s="159">
        <v>1.1000000000000001</v>
      </c>
      <c r="DV35" s="159">
        <v>1.5</v>
      </c>
      <c r="DW35" s="159">
        <v>0.17</v>
      </c>
      <c r="DX35" s="160">
        <v>0.22</v>
      </c>
    </row>
    <row r="36" spans="1:128" x14ac:dyDescent="0.2">
      <c r="B36" s="168">
        <v>20.337</v>
      </c>
      <c r="C36" s="26">
        <v>0.873</v>
      </c>
      <c r="D36" s="26">
        <v>0.40400000000000003</v>
      </c>
      <c r="E36" s="26">
        <v>14.808</v>
      </c>
      <c r="F36" s="26">
        <v>50.893999999999998</v>
      </c>
      <c r="G36" s="26">
        <v>3.3690000000000002</v>
      </c>
      <c r="H36" s="26">
        <v>8.8160000000000007</v>
      </c>
      <c r="I36" s="26">
        <v>0</v>
      </c>
      <c r="J36" s="26">
        <v>0.247</v>
      </c>
      <c r="K36" s="26">
        <v>3.3000000000000002E-2</v>
      </c>
      <c r="L36" s="26">
        <v>99.781000000000006</v>
      </c>
      <c r="M36" s="151" t="s">
        <v>423</v>
      </c>
      <c r="Q36" s="175">
        <v>0.20200000000000001</v>
      </c>
      <c r="R36" s="176">
        <v>1.4999999999999999E-2</v>
      </c>
      <c r="S36" s="176">
        <v>35.993000000000002</v>
      </c>
      <c r="T36" s="176">
        <v>37.548999999999999</v>
      </c>
      <c r="U36" s="176">
        <v>3.7999999999999999E-2</v>
      </c>
      <c r="V36" s="176">
        <v>26.300999999999998</v>
      </c>
      <c r="W36" s="176">
        <v>7.9000000000000001E-2</v>
      </c>
      <c r="X36" s="176">
        <v>0.42799999999999999</v>
      </c>
      <c r="Y36" s="176">
        <v>8.9999999999999993E-3</v>
      </c>
      <c r="Z36" s="176">
        <v>100.614</v>
      </c>
      <c r="AA36" s="159" t="s">
        <v>829</v>
      </c>
      <c r="AB36" s="151"/>
      <c r="AD36" s="158" t="s">
        <v>955</v>
      </c>
      <c r="AE36" s="159" t="s">
        <v>948</v>
      </c>
      <c r="AF36" s="159" t="s">
        <v>921</v>
      </c>
      <c r="AG36" s="159" t="s">
        <v>337</v>
      </c>
      <c r="AH36" s="159">
        <v>244000</v>
      </c>
      <c r="AI36" s="159">
        <v>23.6</v>
      </c>
      <c r="AJ36" s="159">
        <v>3050</v>
      </c>
      <c r="AK36" s="159">
        <v>96100</v>
      </c>
      <c r="AL36" s="159">
        <v>30900</v>
      </c>
      <c r="AM36" s="159"/>
      <c r="AN36" s="159">
        <v>156000</v>
      </c>
      <c r="AO36" s="159">
        <v>102.3</v>
      </c>
      <c r="AP36" s="159">
        <v>7480</v>
      </c>
      <c r="AQ36" s="159">
        <v>463</v>
      </c>
      <c r="AR36" s="159">
        <v>710</v>
      </c>
      <c r="AS36" s="159">
        <v>1174</v>
      </c>
      <c r="AT36" s="159">
        <v>61600</v>
      </c>
      <c r="AU36" s="159">
        <v>45.1</v>
      </c>
      <c r="AV36" s="159">
        <v>90</v>
      </c>
      <c r="AW36" s="159"/>
      <c r="AX36" s="159">
        <v>9.5</v>
      </c>
      <c r="AY36" s="159"/>
      <c r="AZ36" s="159"/>
      <c r="BA36" s="159">
        <v>70.099999999999994</v>
      </c>
      <c r="BB36" s="159">
        <v>20</v>
      </c>
      <c r="BC36" s="159">
        <v>69.8</v>
      </c>
      <c r="BD36" s="159">
        <v>0.55000000000000004</v>
      </c>
      <c r="BE36" s="159"/>
      <c r="BF36" s="159"/>
      <c r="BG36" s="159">
        <v>4.6500000000000004</v>
      </c>
      <c r="BH36" s="159">
        <v>17.5</v>
      </c>
      <c r="BI36" s="159">
        <v>3.19</v>
      </c>
      <c r="BJ36" s="159">
        <v>18.2</v>
      </c>
      <c r="BK36" s="159">
        <v>6.2</v>
      </c>
      <c r="BL36" s="159">
        <v>1.54</v>
      </c>
      <c r="BM36" s="159">
        <v>4.9000000000000004</v>
      </c>
      <c r="BN36" s="159">
        <v>0.76</v>
      </c>
      <c r="BO36" s="159">
        <v>4.0999999999999996</v>
      </c>
      <c r="BP36" s="159">
        <v>0.86</v>
      </c>
      <c r="BQ36" s="159">
        <v>2.19</v>
      </c>
      <c r="BR36" s="159">
        <v>0.36</v>
      </c>
      <c r="BS36" s="159">
        <v>2.1800000000000002</v>
      </c>
      <c r="BT36" s="159"/>
      <c r="BU36" s="159">
        <v>2.91</v>
      </c>
      <c r="BV36" s="159"/>
      <c r="BW36" s="159">
        <v>2.08</v>
      </c>
      <c r="BX36" s="159"/>
      <c r="BY36" s="159">
        <v>1.49</v>
      </c>
      <c r="BZ36" s="159">
        <v>9.8000000000000004E-2</v>
      </c>
      <c r="CA36" s="160">
        <v>0</v>
      </c>
      <c r="CD36" s="158" t="s">
        <v>1117</v>
      </c>
      <c r="CE36" s="159">
        <v>201900</v>
      </c>
      <c r="CF36" s="159">
        <v>17.399999999999999</v>
      </c>
      <c r="CG36" s="159"/>
      <c r="CH36" s="159">
        <v>254000</v>
      </c>
      <c r="CI36" s="159">
        <v>1000</v>
      </c>
      <c r="CJ36" s="159"/>
      <c r="CK36" s="159"/>
      <c r="CL36" s="159">
        <v>5.7</v>
      </c>
      <c r="CM36" s="159">
        <v>82</v>
      </c>
      <c r="CN36" s="159">
        <v>7.2</v>
      </c>
      <c r="CO36" s="159"/>
      <c r="CP36" s="159">
        <v>3110</v>
      </c>
      <c r="CQ36" s="159">
        <v>195400</v>
      </c>
      <c r="CR36" s="159">
        <v>216.2</v>
      </c>
      <c r="CS36" s="159">
        <v>294</v>
      </c>
      <c r="CT36" s="159">
        <v>10</v>
      </c>
      <c r="CU36" s="159"/>
      <c r="CV36" s="159"/>
      <c r="CW36" s="159"/>
      <c r="CX36" s="159"/>
      <c r="CY36" s="159">
        <v>0.7</v>
      </c>
      <c r="CZ36" s="159"/>
      <c r="DA36" s="159"/>
      <c r="DB36" s="159"/>
      <c r="DC36" s="159">
        <v>2.1</v>
      </c>
      <c r="DD36" s="159">
        <v>0.41</v>
      </c>
      <c r="DE36" s="159">
        <v>0.7</v>
      </c>
      <c r="DF36" s="159"/>
      <c r="DG36" s="159"/>
      <c r="DH36" s="159"/>
      <c r="DI36" s="159"/>
      <c r="DJ36" s="159"/>
      <c r="DK36" s="159"/>
      <c r="DL36" s="159"/>
      <c r="DM36" s="159"/>
      <c r="DN36" s="159"/>
      <c r="DO36" s="159"/>
      <c r="DP36" s="159">
        <v>0.6</v>
      </c>
      <c r="DQ36" s="159"/>
      <c r="DR36" s="159"/>
      <c r="DS36" s="159"/>
      <c r="DT36" s="159"/>
      <c r="DU36" s="159"/>
      <c r="DV36" s="159"/>
      <c r="DW36" s="159">
        <v>0</v>
      </c>
      <c r="DX36" s="160">
        <v>0</v>
      </c>
    </row>
    <row r="37" spans="1:128" x14ac:dyDescent="0.2">
      <c r="B37" s="168">
        <v>20.303999999999998</v>
      </c>
      <c r="C37" s="26">
        <v>1.03</v>
      </c>
      <c r="D37" s="26">
        <v>0.31</v>
      </c>
      <c r="E37" s="26">
        <v>14.159000000000001</v>
      </c>
      <c r="F37" s="26">
        <v>50.893999999999998</v>
      </c>
      <c r="G37" s="26">
        <v>2.145</v>
      </c>
      <c r="H37" s="26">
        <v>9.9719999999999995</v>
      </c>
      <c r="I37" s="26">
        <v>0</v>
      </c>
      <c r="J37" s="26">
        <v>0.35099999999999998</v>
      </c>
      <c r="K37" s="26">
        <v>0</v>
      </c>
      <c r="L37" s="26">
        <v>99.165000000000006</v>
      </c>
      <c r="M37" s="151" t="s">
        <v>424</v>
      </c>
      <c r="Q37" s="175">
        <v>0.17</v>
      </c>
      <c r="R37" s="176">
        <v>1.4E-2</v>
      </c>
      <c r="S37" s="176">
        <v>35.404000000000003</v>
      </c>
      <c r="T37" s="176">
        <v>37.572000000000003</v>
      </c>
      <c r="U37" s="176">
        <v>1.9E-2</v>
      </c>
      <c r="V37" s="176">
        <v>27.465</v>
      </c>
      <c r="W37" s="176">
        <v>8.5000000000000006E-2</v>
      </c>
      <c r="X37" s="176">
        <v>0.48599999999999999</v>
      </c>
      <c r="Y37" s="176">
        <v>0</v>
      </c>
      <c r="Z37" s="176">
        <v>101.215</v>
      </c>
      <c r="AA37" s="159" t="s">
        <v>830</v>
      </c>
      <c r="AB37" s="151"/>
      <c r="AD37" s="158" t="s">
        <v>956</v>
      </c>
      <c r="AE37" s="159" t="s">
        <v>948</v>
      </c>
      <c r="AF37" s="159"/>
      <c r="AG37" s="159" t="s">
        <v>337</v>
      </c>
      <c r="AH37" s="159">
        <v>251000</v>
      </c>
      <c r="AI37" s="159">
        <v>22.8</v>
      </c>
      <c r="AJ37" s="159">
        <v>3270</v>
      </c>
      <c r="AK37" s="159">
        <v>88400</v>
      </c>
      <c r="AL37" s="159">
        <v>27600</v>
      </c>
      <c r="AM37" s="159"/>
      <c r="AN37" s="159">
        <v>145300</v>
      </c>
      <c r="AO37" s="159">
        <v>74.400000000000006</v>
      </c>
      <c r="AP37" s="159">
        <v>7700</v>
      </c>
      <c r="AQ37" s="159">
        <v>447</v>
      </c>
      <c r="AR37" s="159">
        <v>900</v>
      </c>
      <c r="AS37" s="159">
        <v>975</v>
      </c>
      <c r="AT37" s="159">
        <v>49700</v>
      </c>
      <c r="AU37" s="159">
        <v>39.5</v>
      </c>
      <c r="AV37" s="159">
        <v>123.9</v>
      </c>
      <c r="AW37" s="159"/>
      <c r="AX37" s="159">
        <v>10.1</v>
      </c>
      <c r="AY37" s="159"/>
      <c r="AZ37" s="159"/>
      <c r="BA37" s="159">
        <v>83.8</v>
      </c>
      <c r="BB37" s="159">
        <v>15.3</v>
      </c>
      <c r="BC37" s="159">
        <v>78.7</v>
      </c>
      <c r="BD37" s="159">
        <v>0.59</v>
      </c>
      <c r="BE37" s="159"/>
      <c r="BF37" s="159"/>
      <c r="BG37" s="159">
        <v>4.7699999999999996</v>
      </c>
      <c r="BH37" s="159">
        <v>16.8</v>
      </c>
      <c r="BI37" s="159">
        <v>3.11</v>
      </c>
      <c r="BJ37" s="159">
        <v>16.2</v>
      </c>
      <c r="BK37" s="159">
        <v>4.5</v>
      </c>
      <c r="BL37" s="159">
        <v>1.42</v>
      </c>
      <c r="BM37" s="159"/>
      <c r="BN37" s="159">
        <v>0.6</v>
      </c>
      <c r="BO37" s="159">
        <v>3.94</v>
      </c>
      <c r="BP37" s="159">
        <v>0.62</v>
      </c>
      <c r="BQ37" s="159">
        <v>1.54</v>
      </c>
      <c r="BR37" s="159">
        <v>0.37</v>
      </c>
      <c r="BS37" s="159">
        <v>1.75</v>
      </c>
      <c r="BT37" s="159"/>
      <c r="BU37" s="159">
        <v>3.36</v>
      </c>
      <c r="BV37" s="159"/>
      <c r="BW37" s="159"/>
      <c r="BX37" s="159"/>
      <c r="BY37" s="159"/>
      <c r="BZ37" s="159">
        <v>6.2E-2</v>
      </c>
      <c r="CA37" s="160">
        <v>0</v>
      </c>
      <c r="CD37" s="158" t="s">
        <v>1118</v>
      </c>
      <c r="CE37" s="159">
        <v>229000</v>
      </c>
      <c r="CF37" s="159">
        <v>17.5</v>
      </c>
      <c r="CG37" s="159"/>
      <c r="CH37" s="159">
        <v>240000</v>
      </c>
      <c r="CI37" s="159">
        <v>3200</v>
      </c>
      <c r="CJ37" s="159">
        <v>95</v>
      </c>
      <c r="CK37" s="159"/>
      <c r="CL37" s="159">
        <v>5.3</v>
      </c>
      <c r="CM37" s="159">
        <v>118</v>
      </c>
      <c r="CN37" s="159">
        <v>10.1</v>
      </c>
      <c r="CO37" s="159"/>
      <c r="CP37" s="159">
        <v>2970</v>
      </c>
      <c r="CQ37" s="159">
        <v>197000</v>
      </c>
      <c r="CR37" s="159">
        <v>211</v>
      </c>
      <c r="CS37" s="159">
        <v>297</v>
      </c>
      <c r="CT37" s="159">
        <v>24</v>
      </c>
      <c r="CU37" s="159"/>
      <c r="CV37" s="159"/>
      <c r="CW37" s="159">
        <v>4.9000000000000004</v>
      </c>
      <c r="CX37" s="159">
        <v>2</v>
      </c>
      <c r="CY37" s="159">
        <v>2.14</v>
      </c>
      <c r="CZ37" s="159">
        <v>2.8</v>
      </c>
      <c r="DA37" s="159"/>
      <c r="DB37" s="159"/>
      <c r="DC37" s="159">
        <v>17.2</v>
      </c>
      <c r="DD37" s="159">
        <v>2.7</v>
      </c>
      <c r="DE37" s="159">
        <v>2.6</v>
      </c>
      <c r="DF37" s="159">
        <v>0.37</v>
      </c>
      <c r="DG37" s="159">
        <v>1.5</v>
      </c>
      <c r="DH37" s="159"/>
      <c r="DI37" s="159"/>
      <c r="DJ37" s="159"/>
      <c r="DK37" s="159"/>
      <c r="DL37" s="159"/>
      <c r="DM37" s="159"/>
      <c r="DN37" s="159"/>
      <c r="DO37" s="159"/>
      <c r="DP37" s="159">
        <v>0.56999999999999995</v>
      </c>
      <c r="DQ37" s="159"/>
      <c r="DR37" s="159"/>
      <c r="DS37" s="159"/>
      <c r="DT37" s="159"/>
      <c r="DU37" s="159"/>
      <c r="DV37" s="159"/>
      <c r="DW37" s="159">
        <v>1.9E-2</v>
      </c>
      <c r="DX37" s="160">
        <v>1.0999999999999999E-2</v>
      </c>
    </row>
    <row r="38" spans="1:128" x14ac:dyDescent="0.2">
      <c r="B38" s="168">
        <v>20.617000000000001</v>
      </c>
      <c r="C38" s="26">
        <v>1.0029999999999999</v>
      </c>
      <c r="D38" s="26">
        <v>0.41799999999999998</v>
      </c>
      <c r="E38" s="26">
        <v>14.573</v>
      </c>
      <c r="F38" s="26">
        <v>49.969000000000001</v>
      </c>
      <c r="G38" s="26">
        <v>3.9830000000000001</v>
      </c>
      <c r="H38" s="26">
        <v>8.3569999999999993</v>
      </c>
      <c r="I38" s="26">
        <v>0</v>
      </c>
      <c r="J38" s="26">
        <v>0.214</v>
      </c>
      <c r="K38" s="26">
        <v>1.7999999999999999E-2</v>
      </c>
      <c r="L38" s="26">
        <v>99.152000000000001</v>
      </c>
      <c r="M38" s="151" t="s">
        <v>425</v>
      </c>
      <c r="Q38" s="175">
        <v>0.16300000000000001</v>
      </c>
      <c r="R38" s="176">
        <v>4.0000000000000001E-3</v>
      </c>
      <c r="S38" s="176">
        <v>34.83</v>
      </c>
      <c r="T38" s="176">
        <v>37.378</v>
      </c>
      <c r="U38" s="176">
        <v>0</v>
      </c>
      <c r="V38" s="176">
        <v>27.443000000000001</v>
      </c>
      <c r="W38" s="176">
        <v>5.0999999999999997E-2</v>
      </c>
      <c r="X38" s="176">
        <v>0.52800000000000002</v>
      </c>
      <c r="Y38" s="176">
        <v>0</v>
      </c>
      <c r="Z38" s="176">
        <v>100.39700000000001</v>
      </c>
      <c r="AA38" s="159" t="s">
        <v>831</v>
      </c>
      <c r="AB38" s="151"/>
      <c r="AD38" s="158" t="s">
        <v>957</v>
      </c>
      <c r="AE38" s="159" t="s">
        <v>948</v>
      </c>
      <c r="AF38" s="159"/>
      <c r="AG38" s="159" t="s">
        <v>337</v>
      </c>
      <c r="AH38" s="159">
        <v>284000</v>
      </c>
      <c r="AI38" s="159">
        <v>21.8</v>
      </c>
      <c r="AJ38" s="159">
        <v>2950</v>
      </c>
      <c r="AK38" s="159">
        <v>82200</v>
      </c>
      <c r="AL38" s="159">
        <v>30200</v>
      </c>
      <c r="AM38" s="159"/>
      <c r="AN38" s="159">
        <v>149000</v>
      </c>
      <c r="AO38" s="159">
        <v>82</v>
      </c>
      <c r="AP38" s="159">
        <v>8610</v>
      </c>
      <c r="AQ38" s="159">
        <v>435</v>
      </c>
      <c r="AR38" s="159">
        <v>1061</v>
      </c>
      <c r="AS38" s="159">
        <v>940</v>
      </c>
      <c r="AT38" s="159">
        <v>52300</v>
      </c>
      <c r="AU38" s="159">
        <v>33.700000000000003</v>
      </c>
      <c r="AV38" s="159">
        <v>110</v>
      </c>
      <c r="AW38" s="159"/>
      <c r="AX38" s="159">
        <v>10.3</v>
      </c>
      <c r="AY38" s="159"/>
      <c r="AZ38" s="159"/>
      <c r="BA38" s="159">
        <v>85</v>
      </c>
      <c r="BB38" s="159">
        <v>16.3</v>
      </c>
      <c r="BC38" s="159">
        <v>92.1</v>
      </c>
      <c r="BD38" s="159">
        <v>0.61</v>
      </c>
      <c r="BE38" s="159"/>
      <c r="BF38" s="159"/>
      <c r="BG38" s="159">
        <v>5.64</v>
      </c>
      <c r="BH38" s="159">
        <v>18.5</v>
      </c>
      <c r="BI38" s="159">
        <v>3.11</v>
      </c>
      <c r="BJ38" s="159">
        <v>18.3</v>
      </c>
      <c r="BK38" s="159">
        <v>3.71</v>
      </c>
      <c r="BL38" s="159">
        <v>1.69</v>
      </c>
      <c r="BM38" s="159">
        <v>4.8</v>
      </c>
      <c r="BN38" s="159">
        <v>0.64</v>
      </c>
      <c r="BO38" s="159">
        <v>4.16</v>
      </c>
      <c r="BP38" s="159">
        <v>0.69</v>
      </c>
      <c r="BQ38" s="159">
        <v>1.59</v>
      </c>
      <c r="BR38" s="159">
        <v>0.33</v>
      </c>
      <c r="BS38" s="159">
        <v>1.52</v>
      </c>
      <c r="BT38" s="159"/>
      <c r="BU38" s="159">
        <v>3.65</v>
      </c>
      <c r="BV38" s="159"/>
      <c r="BW38" s="159">
        <v>1.19</v>
      </c>
      <c r="BX38" s="159"/>
      <c r="BY38" s="159"/>
      <c r="BZ38" s="159">
        <v>9.0999999999999998E-2</v>
      </c>
      <c r="CA38" s="160">
        <v>0</v>
      </c>
      <c r="CD38" s="158" t="s">
        <v>1119</v>
      </c>
      <c r="CE38" s="159">
        <v>260000</v>
      </c>
      <c r="CF38" s="159">
        <v>17.399999999999999</v>
      </c>
      <c r="CG38" s="159"/>
      <c r="CH38" s="159">
        <v>257000</v>
      </c>
      <c r="CI38" s="159">
        <v>12300</v>
      </c>
      <c r="CJ38" s="159">
        <v>120</v>
      </c>
      <c r="CK38" s="159"/>
      <c r="CL38" s="159">
        <v>7.7</v>
      </c>
      <c r="CM38" s="159">
        <v>160</v>
      </c>
      <c r="CN38" s="159">
        <v>12</v>
      </c>
      <c r="CO38" s="159">
        <v>64</v>
      </c>
      <c r="CP38" s="159">
        <v>3060</v>
      </c>
      <c r="CQ38" s="159">
        <v>220000</v>
      </c>
      <c r="CR38" s="159">
        <v>207</v>
      </c>
      <c r="CS38" s="159">
        <v>450</v>
      </c>
      <c r="CT38" s="159">
        <v>64</v>
      </c>
      <c r="CU38" s="159"/>
      <c r="CV38" s="159"/>
      <c r="CW38" s="159">
        <v>6.8</v>
      </c>
      <c r="CX38" s="159">
        <v>7.2</v>
      </c>
      <c r="CY38" s="159">
        <v>8.8000000000000007</v>
      </c>
      <c r="CZ38" s="159">
        <v>4.2</v>
      </c>
      <c r="DA38" s="159">
        <v>0.38</v>
      </c>
      <c r="DB38" s="159">
        <v>2.4</v>
      </c>
      <c r="DC38" s="159">
        <v>33</v>
      </c>
      <c r="DD38" s="159">
        <v>8.1</v>
      </c>
      <c r="DE38" s="159">
        <v>6.2</v>
      </c>
      <c r="DF38" s="159">
        <v>1.5</v>
      </c>
      <c r="DG38" s="159">
        <v>7.2</v>
      </c>
      <c r="DH38" s="159">
        <v>1.2</v>
      </c>
      <c r="DI38" s="159"/>
      <c r="DJ38" s="159"/>
      <c r="DK38" s="159">
        <v>0.28999999999999998</v>
      </c>
      <c r="DL38" s="159">
        <v>0.74</v>
      </c>
      <c r="DM38" s="159"/>
      <c r="DN38" s="159">
        <v>0.88</v>
      </c>
      <c r="DO38" s="159"/>
      <c r="DP38" s="159">
        <v>1.06</v>
      </c>
      <c r="DQ38" s="159"/>
      <c r="DR38" s="159"/>
      <c r="DS38" s="159"/>
      <c r="DT38" s="159"/>
      <c r="DU38" s="159"/>
      <c r="DV38" s="159">
        <v>0.73</v>
      </c>
      <c r="DW38" s="159">
        <v>4.2000000000000003E-2</v>
      </c>
      <c r="DX38" s="160">
        <v>0.23</v>
      </c>
    </row>
    <row r="39" spans="1:128" x14ac:dyDescent="0.2">
      <c r="B39" s="168">
        <v>21.317</v>
      </c>
      <c r="C39" s="26">
        <v>1.2609999999999999</v>
      </c>
      <c r="D39" s="26">
        <v>0.35399999999999998</v>
      </c>
      <c r="E39" s="26">
        <v>14.079000000000001</v>
      </c>
      <c r="F39" s="26">
        <v>49.506999999999998</v>
      </c>
      <c r="G39" s="26">
        <v>3.9079999999999999</v>
      </c>
      <c r="H39" s="26">
        <v>9.0039999999999996</v>
      </c>
      <c r="I39" s="26">
        <v>1.2999999999999999E-2</v>
      </c>
      <c r="J39" s="26">
        <v>0.246</v>
      </c>
      <c r="K39" s="26">
        <v>1.4E-2</v>
      </c>
      <c r="L39" s="26">
        <v>99.703000000000003</v>
      </c>
      <c r="M39" s="151" t="s">
        <v>426</v>
      </c>
      <c r="Q39" s="175">
        <v>0.17199999999999999</v>
      </c>
      <c r="R39" s="176">
        <v>1.6E-2</v>
      </c>
      <c r="S39" s="176">
        <v>34.902999999999999</v>
      </c>
      <c r="T39" s="176">
        <v>37.212000000000003</v>
      </c>
      <c r="U39" s="176">
        <v>1.2E-2</v>
      </c>
      <c r="V39" s="176">
        <v>26.571000000000002</v>
      </c>
      <c r="W39" s="176">
        <v>3.3000000000000002E-2</v>
      </c>
      <c r="X39" s="176">
        <v>0.50600000000000001</v>
      </c>
      <c r="Y39" s="176">
        <v>0</v>
      </c>
      <c r="Z39" s="176">
        <v>99.424999999999997</v>
      </c>
      <c r="AA39" s="159" t="s">
        <v>832</v>
      </c>
      <c r="AB39" s="151"/>
      <c r="AD39" s="158" t="s">
        <v>958</v>
      </c>
      <c r="AE39" s="159" t="s">
        <v>948</v>
      </c>
      <c r="AF39" s="159" t="s">
        <v>925</v>
      </c>
      <c r="AG39" s="159" t="s">
        <v>337</v>
      </c>
      <c r="AH39" s="159">
        <v>263000</v>
      </c>
      <c r="AI39" s="159">
        <v>21.2</v>
      </c>
      <c r="AJ39" s="159">
        <v>3380</v>
      </c>
      <c r="AK39" s="159">
        <v>86300</v>
      </c>
      <c r="AL39" s="159">
        <v>36500</v>
      </c>
      <c r="AM39" s="159"/>
      <c r="AN39" s="159">
        <v>147000</v>
      </c>
      <c r="AO39" s="159">
        <v>69.2</v>
      </c>
      <c r="AP39" s="159">
        <v>8300</v>
      </c>
      <c r="AQ39" s="159">
        <v>389</v>
      </c>
      <c r="AR39" s="159">
        <v>690</v>
      </c>
      <c r="AS39" s="159">
        <v>898</v>
      </c>
      <c r="AT39" s="159">
        <v>52000</v>
      </c>
      <c r="AU39" s="159">
        <v>35</v>
      </c>
      <c r="AV39" s="159">
        <v>121.5</v>
      </c>
      <c r="AW39" s="159"/>
      <c r="AX39" s="159">
        <v>10.4</v>
      </c>
      <c r="AY39" s="159"/>
      <c r="AZ39" s="159"/>
      <c r="BA39" s="159">
        <v>91</v>
      </c>
      <c r="BB39" s="159">
        <v>16.600000000000001</v>
      </c>
      <c r="BC39" s="159">
        <v>88.1</v>
      </c>
      <c r="BD39" s="159">
        <v>0.78</v>
      </c>
      <c r="BE39" s="159"/>
      <c r="BF39" s="159"/>
      <c r="BG39" s="159">
        <v>5.24</v>
      </c>
      <c r="BH39" s="159">
        <v>18.2</v>
      </c>
      <c r="BI39" s="159">
        <v>3.05</v>
      </c>
      <c r="BJ39" s="159">
        <v>16.899999999999999</v>
      </c>
      <c r="BK39" s="159">
        <v>4.5</v>
      </c>
      <c r="BL39" s="159">
        <v>1.47</v>
      </c>
      <c r="BM39" s="159">
        <v>5.0999999999999996</v>
      </c>
      <c r="BN39" s="159">
        <v>0.64</v>
      </c>
      <c r="BO39" s="159">
        <v>3.3</v>
      </c>
      <c r="BP39" s="159">
        <v>0.66</v>
      </c>
      <c r="BQ39" s="159">
        <v>2.04</v>
      </c>
      <c r="BR39" s="159">
        <v>0.21</v>
      </c>
      <c r="BS39" s="159">
        <v>1.75</v>
      </c>
      <c r="BT39" s="159"/>
      <c r="BU39" s="159">
        <v>2.72</v>
      </c>
      <c r="BV39" s="159">
        <v>0.19</v>
      </c>
      <c r="BW39" s="159">
        <v>1.47</v>
      </c>
      <c r="BX39" s="159"/>
      <c r="BY39" s="159"/>
      <c r="BZ39" s="159">
        <v>0.13300000000000001</v>
      </c>
      <c r="CA39" s="160">
        <v>0</v>
      </c>
      <c r="CD39" s="158" t="s">
        <v>1120</v>
      </c>
      <c r="CE39" s="159">
        <v>263000</v>
      </c>
      <c r="CF39" s="159">
        <v>17.600000000000001</v>
      </c>
      <c r="CG39" s="159"/>
      <c r="CH39" s="159">
        <v>273000</v>
      </c>
      <c r="CI39" s="159">
        <v>1210</v>
      </c>
      <c r="CJ39" s="159">
        <v>16</v>
      </c>
      <c r="CK39" s="159"/>
      <c r="CL39" s="159">
        <v>5.0999999999999996</v>
      </c>
      <c r="CM39" s="159">
        <v>170</v>
      </c>
      <c r="CN39" s="159">
        <v>13.2</v>
      </c>
      <c r="CO39" s="159">
        <v>26</v>
      </c>
      <c r="CP39" s="159">
        <v>3780</v>
      </c>
      <c r="CQ39" s="159">
        <v>235000</v>
      </c>
      <c r="CR39" s="159">
        <v>226</v>
      </c>
      <c r="CS39" s="159">
        <v>294</v>
      </c>
      <c r="CT39" s="159">
        <v>11.5</v>
      </c>
      <c r="CU39" s="159"/>
      <c r="CV39" s="159"/>
      <c r="CW39" s="159"/>
      <c r="CX39" s="159">
        <v>1.28</v>
      </c>
      <c r="CY39" s="159">
        <v>0.67</v>
      </c>
      <c r="CZ39" s="159">
        <v>1.2</v>
      </c>
      <c r="DA39" s="159"/>
      <c r="DB39" s="159"/>
      <c r="DC39" s="159">
        <v>3.5</v>
      </c>
      <c r="DD39" s="159">
        <v>0.24</v>
      </c>
      <c r="DE39" s="159">
        <v>0.49</v>
      </c>
      <c r="DF39" s="159"/>
      <c r="DG39" s="159"/>
      <c r="DH39" s="159"/>
      <c r="DI39" s="159"/>
      <c r="DJ39" s="159"/>
      <c r="DK39" s="159"/>
      <c r="DL39" s="159"/>
      <c r="DM39" s="159"/>
      <c r="DN39" s="159"/>
      <c r="DO39" s="159"/>
      <c r="DP39" s="159"/>
      <c r="DQ39" s="159"/>
      <c r="DR39" s="159"/>
      <c r="DS39" s="159"/>
      <c r="DT39" s="159"/>
      <c r="DU39" s="159"/>
      <c r="DV39" s="159"/>
      <c r="DW39" s="159"/>
      <c r="DX39" s="160">
        <v>0</v>
      </c>
    </row>
    <row r="40" spans="1:128" x14ac:dyDescent="0.2">
      <c r="B40" s="168">
        <v>22.507000000000001</v>
      </c>
      <c r="C40" s="26">
        <v>0.318</v>
      </c>
      <c r="D40" s="26">
        <v>0.23499999999999999</v>
      </c>
      <c r="E40" s="26">
        <v>16.725000000000001</v>
      </c>
      <c r="F40" s="26">
        <v>52.944000000000003</v>
      </c>
      <c r="G40" s="26">
        <v>2.4300000000000002</v>
      </c>
      <c r="H40" s="26">
        <v>4.5449999999999999</v>
      </c>
      <c r="I40" s="26">
        <v>3.0000000000000001E-3</v>
      </c>
      <c r="J40" s="26">
        <v>0.113</v>
      </c>
      <c r="K40" s="26">
        <v>0.61499999999999999</v>
      </c>
      <c r="L40" s="26">
        <v>100.435</v>
      </c>
      <c r="M40" s="151" t="s">
        <v>427</v>
      </c>
      <c r="Q40" s="175">
        <v>0.17199999999999999</v>
      </c>
      <c r="R40" s="176">
        <v>8.0000000000000002E-3</v>
      </c>
      <c r="S40" s="176">
        <v>34.997</v>
      </c>
      <c r="T40" s="176">
        <v>37.311999999999998</v>
      </c>
      <c r="U40" s="176">
        <v>2.4E-2</v>
      </c>
      <c r="V40" s="176">
        <v>27.556999999999999</v>
      </c>
      <c r="W40" s="176">
        <v>6.2E-2</v>
      </c>
      <c r="X40" s="176">
        <v>0.496</v>
      </c>
      <c r="Y40" s="176">
        <v>1.0999999999999999E-2</v>
      </c>
      <c r="Z40" s="176">
        <v>100.639</v>
      </c>
      <c r="AA40" s="159" t="s">
        <v>833</v>
      </c>
      <c r="AB40" s="151"/>
      <c r="AD40" s="158" t="s">
        <v>959</v>
      </c>
      <c r="AE40" s="159" t="s">
        <v>948</v>
      </c>
      <c r="AF40" s="159" t="s">
        <v>921</v>
      </c>
      <c r="AG40" s="159" t="s">
        <v>337</v>
      </c>
      <c r="AH40" s="159">
        <v>236000</v>
      </c>
      <c r="AI40" s="159">
        <v>21.8</v>
      </c>
      <c r="AJ40" s="159">
        <v>4340</v>
      </c>
      <c r="AK40" s="159">
        <v>95000</v>
      </c>
      <c r="AL40" s="159">
        <v>54800</v>
      </c>
      <c r="AM40" s="159">
        <v>45</v>
      </c>
      <c r="AN40" s="159">
        <v>190000</v>
      </c>
      <c r="AO40" s="159">
        <v>109</v>
      </c>
      <c r="AP40" s="159">
        <v>15000</v>
      </c>
      <c r="AQ40" s="159">
        <v>651</v>
      </c>
      <c r="AR40" s="159">
        <v>1180</v>
      </c>
      <c r="AS40" s="159">
        <v>1150</v>
      </c>
      <c r="AT40" s="159">
        <v>73000</v>
      </c>
      <c r="AU40" s="159">
        <v>39.9</v>
      </c>
      <c r="AV40" s="159">
        <v>129</v>
      </c>
      <c r="AW40" s="159"/>
      <c r="AX40" s="159">
        <v>17.7</v>
      </c>
      <c r="AY40" s="159"/>
      <c r="AZ40" s="159"/>
      <c r="BA40" s="159">
        <v>120</v>
      </c>
      <c r="BB40" s="159">
        <v>30.1</v>
      </c>
      <c r="BC40" s="159">
        <v>156</v>
      </c>
      <c r="BD40" s="159">
        <v>1.46</v>
      </c>
      <c r="BE40" s="159"/>
      <c r="BF40" s="159">
        <v>2.6</v>
      </c>
      <c r="BG40" s="159">
        <v>8.7100000000000009</v>
      </c>
      <c r="BH40" s="159">
        <v>32.9</v>
      </c>
      <c r="BI40" s="159">
        <v>5.5</v>
      </c>
      <c r="BJ40" s="159">
        <v>31</v>
      </c>
      <c r="BK40" s="159">
        <v>7.4</v>
      </c>
      <c r="BL40" s="159">
        <v>3.17</v>
      </c>
      <c r="BM40" s="159">
        <v>7</v>
      </c>
      <c r="BN40" s="159">
        <v>1.23</v>
      </c>
      <c r="BO40" s="159">
        <v>5.7</v>
      </c>
      <c r="BP40" s="159">
        <v>1.19</v>
      </c>
      <c r="BQ40" s="159">
        <v>3.9</v>
      </c>
      <c r="BR40" s="159">
        <v>0.5</v>
      </c>
      <c r="BS40" s="159">
        <v>2.3199999999999998</v>
      </c>
      <c r="BT40" s="159"/>
      <c r="BU40" s="159">
        <v>6.3</v>
      </c>
      <c r="BV40" s="159">
        <v>0.45</v>
      </c>
      <c r="BW40" s="159">
        <v>2.0099999999999998</v>
      </c>
      <c r="BX40" s="159"/>
      <c r="BY40" s="159"/>
      <c r="BZ40" s="159">
        <v>0.34</v>
      </c>
      <c r="CA40" s="160">
        <v>7.2999999999999995E-2</v>
      </c>
      <c r="CD40" s="158" t="s">
        <v>1121</v>
      </c>
      <c r="CE40" s="159">
        <v>266000</v>
      </c>
      <c r="CF40" s="159">
        <v>17.5</v>
      </c>
      <c r="CG40" s="159"/>
      <c r="CH40" s="159">
        <v>275000</v>
      </c>
      <c r="CI40" s="159">
        <v>1600</v>
      </c>
      <c r="CJ40" s="159">
        <v>25</v>
      </c>
      <c r="CK40" s="159"/>
      <c r="CL40" s="159">
        <v>6.5</v>
      </c>
      <c r="CM40" s="159">
        <v>120</v>
      </c>
      <c r="CN40" s="159">
        <v>8.3000000000000007</v>
      </c>
      <c r="CO40" s="159"/>
      <c r="CP40" s="159">
        <v>3640</v>
      </c>
      <c r="CQ40" s="159">
        <v>257000</v>
      </c>
      <c r="CR40" s="159">
        <v>228</v>
      </c>
      <c r="CS40" s="159">
        <v>317</v>
      </c>
      <c r="CT40" s="159">
        <v>17.5</v>
      </c>
      <c r="CU40" s="159"/>
      <c r="CV40" s="159"/>
      <c r="CW40" s="159"/>
      <c r="CX40" s="159"/>
      <c r="CY40" s="159">
        <v>0.94</v>
      </c>
      <c r="CZ40" s="159">
        <v>1.7</v>
      </c>
      <c r="DA40" s="159"/>
      <c r="DB40" s="159"/>
      <c r="DC40" s="159">
        <v>5.6</v>
      </c>
      <c r="DD40" s="159">
        <v>0.81</v>
      </c>
      <c r="DE40" s="159">
        <v>1.07</v>
      </c>
      <c r="DF40" s="159">
        <v>0.24</v>
      </c>
      <c r="DG40" s="159"/>
      <c r="DH40" s="159"/>
      <c r="DI40" s="159"/>
      <c r="DJ40" s="159"/>
      <c r="DK40" s="159"/>
      <c r="DL40" s="159"/>
      <c r="DM40" s="159"/>
      <c r="DN40" s="159"/>
      <c r="DO40" s="159"/>
      <c r="DP40" s="159"/>
      <c r="DQ40" s="159"/>
      <c r="DR40" s="159"/>
      <c r="DS40" s="159"/>
      <c r="DT40" s="159"/>
      <c r="DU40" s="159">
        <v>0.83</v>
      </c>
      <c r="DV40" s="159"/>
      <c r="DW40" s="159">
        <v>7.5999999999999998E-2</v>
      </c>
      <c r="DX40" s="160">
        <v>0</v>
      </c>
    </row>
    <row r="41" spans="1:128" x14ac:dyDescent="0.2">
      <c r="B41" s="168">
        <v>20.966000000000001</v>
      </c>
      <c r="C41" s="26">
        <v>0.92600000000000005</v>
      </c>
      <c r="D41" s="26">
        <v>0.34100000000000003</v>
      </c>
      <c r="E41" s="26">
        <v>14.865</v>
      </c>
      <c r="F41" s="26">
        <v>50.374000000000002</v>
      </c>
      <c r="G41" s="26">
        <v>3.4929999999999999</v>
      </c>
      <c r="H41" s="26">
        <v>8.4909999999999997</v>
      </c>
      <c r="I41" s="26">
        <v>3.0000000000000001E-3</v>
      </c>
      <c r="J41" s="26">
        <v>0.23799999999999999</v>
      </c>
      <c r="K41" s="26">
        <v>1.6E-2</v>
      </c>
      <c r="L41" s="26">
        <v>99.712999999999994</v>
      </c>
      <c r="M41" s="151" t="s">
        <v>428</v>
      </c>
      <c r="Q41" s="175">
        <v>0.22600000000000001</v>
      </c>
      <c r="R41" s="176">
        <v>6.0000000000000001E-3</v>
      </c>
      <c r="S41" s="176">
        <v>46.976999999999997</v>
      </c>
      <c r="T41" s="176">
        <v>40.258000000000003</v>
      </c>
      <c r="U41" s="176">
        <v>7.0000000000000001E-3</v>
      </c>
      <c r="V41" s="176">
        <v>11.573</v>
      </c>
      <c r="W41" s="176">
        <v>0.23899999999999999</v>
      </c>
      <c r="X41" s="176">
        <v>0.192</v>
      </c>
      <c r="Y41" s="176">
        <v>0</v>
      </c>
      <c r="Z41" s="176">
        <v>99.477999999999994</v>
      </c>
      <c r="AA41" s="159" t="s">
        <v>834</v>
      </c>
      <c r="AB41" s="151"/>
      <c r="AD41" s="158" t="s">
        <v>960</v>
      </c>
      <c r="AE41" s="159" t="s">
        <v>948</v>
      </c>
      <c r="AF41" s="159"/>
      <c r="AG41" s="159" t="s">
        <v>337</v>
      </c>
      <c r="AH41" s="159">
        <v>272000</v>
      </c>
      <c r="AI41" s="159">
        <v>23.5</v>
      </c>
      <c r="AJ41" s="159">
        <v>6170</v>
      </c>
      <c r="AK41" s="159">
        <v>100000</v>
      </c>
      <c r="AL41" s="159">
        <v>44700</v>
      </c>
      <c r="AM41" s="159">
        <v>126</v>
      </c>
      <c r="AN41" s="159">
        <v>191000</v>
      </c>
      <c r="AO41" s="159">
        <v>126</v>
      </c>
      <c r="AP41" s="159">
        <v>12600</v>
      </c>
      <c r="AQ41" s="159">
        <v>552</v>
      </c>
      <c r="AR41" s="159">
        <v>1160</v>
      </c>
      <c r="AS41" s="159">
        <v>1460</v>
      </c>
      <c r="AT41" s="159">
        <v>84000</v>
      </c>
      <c r="AU41" s="159">
        <v>43.6</v>
      </c>
      <c r="AV41" s="159">
        <v>140</v>
      </c>
      <c r="AW41" s="159">
        <v>28.8</v>
      </c>
      <c r="AX41" s="159">
        <v>17.600000000000001</v>
      </c>
      <c r="AY41" s="159"/>
      <c r="AZ41" s="159">
        <v>2.5</v>
      </c>
      <c r="BA41" s="159">
        <v>211</v>
      </c>
      <c r="BB41" s="159">
        <v>28.5</v>
      </c>
      <c r="BC41" s="159">
        <v>110.1</v>
      </c>
      <c r="BD41" s="159">
        <v>3.7</v>
      </c>
      <c r="BE41" s="159"/>
      <c r="BF41" s="159">
        <v>20.3</v>
      </c>
      <c r="BG41" s="159">
        <v>7.71</v>
      </c>
      <c r="BH41" s="159">
        <v>31.5</v>
      </c>
      <c r="BI41" s="159">
        <v>5.78</v>
      </c>
      <c r="BJ41" s="159">
        <v>26.1</v>
      </c>
      <c r="BK41" s="159">
        <v>5.55</v>
      </c>
      <c r="BL41" s="159">
        <v>2.38</v>
      </c>
      <c r="BM41" s="159">
        <v>7.5</v>
      </c>
      <c r="BN41" s="159">
        <v>1.05</v>
      </c>
      <c r="BO41" s="159">
        <v>4.72</v>
      </c>
      <c r="BP41" s="159">
        <v>1.38</v>
      </c>
      <c r="BQ41" s="159">
        <v>2.97</v>
      </c>
      <c r="BR41" s="159">
        <v>0.45</v>
      </c>
      <c r="BS41" s="159">
        <v>1.58</v>
      </c>
      <c r="BT41" s="159">
        <v>0.33200000000000002</v>
      </c>
      <c r="BU41" s="159">
        <v>5.73</v>
      </c>
      <c r="BV41" s="159">
        <v>0.29599999999999999</v>
      </c>
      <c r="BW41" s="159">
        <v>2.12</v>
      </c>
      <c r="BX41" s="159">
        <v>1.5</v>
      </c>
      <c r="BY41" s="159">
        <v>0.81</v>
      </c>
      <c r="BZ41" s="159">
        <v>0.51</v>
      </c>
      <c r="CA41" s="160">
        <v>0.153</v>
      </c>
      <c r="CD41" s="158" t="s">
        <v>1122</v>
      </c>
      <c r="CE41" s="159">
        <v>250000</v>
      </c>
      <c r="CF41" s="159">
        <v>17.399999999999999</v>
      </c>
      <c r="CG41" s="159"/>
      <c r="CH41" s="159">
        <v>271000</v>
      </c>
      <c r="CI41" s="159">
        <v>430</v>
      </c>
      <c r="CJ41" s="159"/>
      <c r="CK41" s="159"/>
      <c r="CL41" s="159">
        <v>6.6</v>
      </c>
      <c r="CM41" s="159">
        <v>81</v>
      </c>
      <c r="CN41" s="159">
        <v>7.4</v>
      </c>
      <c r="CO41" s="159"/>
      <c r="CP41" s="159">
        <v>3710</v>
      </c>
      <c r="CQ41" s="159">
        <v>246000</v>
      </c>
      <c r="CR41" s="159">
        <v>233</v>
      </c>
      <c r="CS41" s="159">
        <v>303</v>
      </c>
      <c r="CT41" s="159">
        <v>8.6999999999999993</v>
      </c>
      <c r="CU41" s="159"/>
      <c r="CV41" s="159"/>
      <c r="CW41" s="159"/>
      <c r="CX41" s="159"/>
      <c r="CY41" s="159">
        <v>0.5</v>
      </c>
      <c r="CZ41" s="159"/>
      <c r="DA41" s="159"/>
      <c r="DB41" s="159"/>
      <c r="DC41" s="159"/>
      <c r="DD41" s="159"/>
      <c r="DE41" s="159">
        <v>0.18</v>
      </c>
      <c r="DF41" s="159"/>
      <c r="DG41" s="159"/>
      <c r="DH41" s="159"/>
      <c r="DI41" s="159"/>
      <c r="DJ41" s="159">
        <v>3</v>
      </c>
      <c r="DK41" s="159"/>
      <c r="DL41" s="159"/>
      <c r="DM41" s="159"/>
      <c r="DN41" s="159"/>
      <c r="DO41" s="159"/>
      <c r="DP41" s="159"/>
      <c r="DQ41" s="159"/>
      <c r="DR41" s="159"/>
      <c r="DS41" s="159"/>
      <c r="DT41" s="159"/>
      <c r="DU41" s="159"/>
      <c r="DV41" s="159"/>
      <c r="DW41" s="159"/>
      <c r="DX41" s="160">
        <v>0</v>
      </c>
    </row>
    <row r="42" spans="1:128" x14ac:dyDescent="0.2">
      <c r="B42" s="168">
        <v>20.106000000000002</v>
      </c>
      <c r="C42" s="26">
        <v>0.92200000000000004</v>
      </c>
      <c r="D42" s="26">
        <v>0.313</v>
      </c>
      <c r="E42" s="26">
        <v>14.638</v>
      </c>
      <c r="F42" s="26">
        <v>51.521999999999998</v>
      </c>
      <c r="G42" s="26">
        <v>1.871</v>
      </c>
      <c r="H42" s="26">
        <v>10.305999999999999</v>
      </c>
      <c r="I42" s="26">
        <v>1.0999999999999999E-2</v>
      </c>
      <c r="J42" s="26">
        <v>0.34200000000000003</v>
      </c>
      <c r="K42" s="26">
        <v>1.7999999999999999E-2</v>
      </c>
      <c r="L42" s="26">
        <v>100.04900000000001</v>
      </c>
      <c r="M42" s="151" t="s">
        <v>429</v>
      </c>
      <c r="Q42" s="175">
        <v>0.17</v>
      </c>
      <c r="R42" s="176">
        <v>1.4999999999999999E-2</v>
      </c>
      <c r="S42" s="176">
        <v>38.932000000000002</v>
      </c>
      <c r="T42" s="176">
        <v>38.317999999999998</v>
      </c>
      <c r="U42" s="176">
        <v>1.7999999999999999E-2</v>
      </c>
      <c r="V42" s="176">
        <v>22.192</v>
      </c>
      <c r="W42" s="176">
        <v>1.4999999999999999E-2</v>
      </c>
      <c r="X42" s="176">
        <v>0.49299999999999999</v>
      </c>
      <c r="Y42" s="176">
        <v>0</v>
      </c>
      <c r="Z42" s="176">
        <v>100.15300000000001</v>
      </c>
      <c r="AA42" s="159" t="s">
        <v>835</v>
      </c>
      <c r="AB42" s="151"/>
      <c r="AD42" s="158" t="s">
        <v>961</v>
      </c>
      <c r="AE42" s="159" t="s">
        <v>948</v>
      </c>
      <c r="AF42" s="159" t="s">
        <v>925</v>
      </c>
      <c r="AG42" s="159" t="s">
        <v>337</v>
      </c>
      <c r="AH42" s="159">
        <v>288000</v>
      </c>
      <c r="AI42" s="159">
        <v>23.1</v>
      </c>
      <c r="AJ42" s="159">
        <v>3410</v>
      </c>
      <c r="AK42" s="159">
        <v>88000</v>
      </c>
      <c r="AL42" s="159">
        <v>31800</v>
      </c>
      <c r="AM42" s="159"/>
      <c r="AN42" s="159">
        <v>155000</v>
      </c>
      <c r="AO42" s="159">
        <v>85</v>
      </c>
      <c r="AP42" s="159">
        <v>7900</v>
      </c>
      <c r="AQ42" s="159">
        <v>474</v>
      </c>
      <c r="AR42" s="159">
        <v>1110</v>
      </c>
      <c r="AS42" s="159">
        <v>970</v>
      </c>
      <c r="AT42" s="159">
        <v>58500</v>
      </c>
      <c r="AU42" s="159">
        <v>37</v>
      </c>
      <c r="AV42" s="159">
        <v>115</v>
      </c>
      <c r="AW42" s="159"/>
      <c r="AX42" s="159">
        <v>9.1999999999999993</v>
      </c>
      <c r="AY42" s="159"/>
      <c r="AZ42" s="159"/>
      <c r="BA42" s="159">
        <v>91</v>
      </c>
      <c r="BB42" s="159">
        <v>19.3</v>
      </c>
      <c r="BC42" s="159">
        <v>88.7</v>
      </c>
      <c r="BD42" s="159">
        <v>0.79</v>
      </c>
      <c r="BE42" s="159"/>
      <c r="BF42" s="159"/>
      <c r="BG42" s="159">
        <v>5.37</v>
      </c>
      <c r="BH42" s="159">
        <v>18.5</v>
      </c>
      <c r="BI42" s="159">
        <v>2.98</v>
      </c>
      <c r="BJ42" s="159">
        <v>16</v>
      </c>
      <c r="BK42" s="159">
        <v>4.24</v>
      </c>
      <c r="BL42" s="159"/>
      <c r="BM42" s="159"/>
      <c r="BN42" s="159">
        <v>0.61</v>
      </c>
      <c r="BO42" s="159">
        <v>4.2</v>
      </c>
      <c r="BP42" s="159">
        <v>0.76</v>
      </c>
      <c r="BQ42" s="159">
        <v>1.85</v>
      </c>
      <c r="BR42" s="159">
        <v>0.21</v>
      </c>
      <c r="BS42" s="159"/>
      <c r="BT42" s="159"/>
      <c r="BU42" s="159">
        <v>3.84</v>
      </c>
      <c r="BV42" s="159"/>
      <c r="BW42" s="159"/>
      <c r="BX42" s="159"/>
      <c r="BY42" s="159"/>
      <c r="BZ42" s="159">
        <v>9.5000000000000001E-2</v>
      </c>
      <c r="CA42" s="160">
        <v>0</v>
      </c>
      <c r="CD42" s="158" t="s">
        <v>1123</v>
      </c>
      <c r="CE42" s="159">
        <v>299000</v>
      </c>
      <c r="CF42" s="159">
        <v>17.399999999999999</v>
      </c>
      <c r="CG42" s="159">
        <v>180</v>
      </c>
      <c r="CH42" s="159">
        <v>202000</v>
      </c>
      <c r="CI42" s="159">
        <v>7900</v>
      </c>
      <c r="CJ42" s="159">
        <v>75</v>
      </c>
      <c r="CK42" s="159"/>
      <c r="CL42" s="159">
        <v>6.6</v>
      </c>
      <c r="CM42" s="159">
        <v>168</v>
      </c>
      <c r="CN42" s="159">
        <v>11</v>
      </c>
      <c r="CO42" s="159"/>
      <c r="CP42" s="159">
        <v>3270</v>
      </c>
      <c r="CQ42" s="159">
        <v>202000</v>
      </c>
      <c r="CR42" s="159">
        <v>191</v>
      </c>
      <c r="CS42" s="159">
        <v>243</v>
      </c>
      <c r="CT42" s="159">
        <v>41</v>
      </c>
      <c r="CU42" s="159"/>
      <c r="CV42" s="159"/>
      <c r="CW42" s="159">
        <v>2.2999999999999998</v>
      </c>
      <c r="CX42" s="159">
        <v>5.0999999999999996</v>
      </c>
      <c r="CY42" s="159">
        <v>1.1100000000000001</v>
      </c>
      <c r="CZ42" s="159">
        <v>2.8</v>
      </c>
      <c r="DA42" s="159">
        <v>0.35</v>
      </c>
      <c r="DB42" s="159"/>
      <c r="DC42" s="159">
        <v>52</v>
      </c>
      <c r="DD42" s="159">
        <v>1.1200000000000001</v>
      </c>
      <c r="DE42" s="159">
        <v>1.25</v>
      </c>
      <c r="DF42" s="159">
        <v>0.28000000000000003</v>
      </c>
      <c r="DG42" s="159">
        <v>1.2</v>
      </c>
      <c r="DH42" s="159"/>
      <c r="DI42" s="159"/>
      <c r="DJ42" s="159"/>
      <c r="DK42" s="159"/>
      <c r="DL42" s="159"/>
      <c r="DM42" s="159"/>
      <c r="DN42" s="159"/>
      <c r="DO42" s="159"/>
      <c r="DP42" s="159"/>
      <c r="DQ42" s="159"/>
      <c r="DR42" s="159"/>
      <c r="DS42" s="159"/>
      <c r="DT42" s="159"/>
      <c r="DU42" s="159"/>
      <c r="DV42" s="159"/>
      <c r="DW42" s="159">
        <v>7.5999999999999998E-2</v>
      </c>
      <c r="DX42" s="160">
        <v>4.9000000000000002E-2</v>
      </c>
    </row>
    <row r="43" spans="1:128" x14ac:dyDescent="0.2">
      <c r="B43" s="168">
        <v>21.132999999999999</v>
      </c>
      <c r="C43" s="26">
        <v>0.93200000000000005</v>
      </c>
      <c r="D43" s="26">
        <v>0.34200000000000003</v>
      </c>
      <c r="E43" s="26">
        <v>14.946</v>
      </c>
      <c r="F43" s="26">
        <v>50.768999999999998</v>
      </c>
      <c r="G43" s="26">
        <v>3.5920000000000001</v>
      </c>
      <c r="H43" s="26">
        <v>8.1549999999999994</v>
      </c>
      <c r="I43" s="26">
        <v>0</v>
      </c>
      <c r="J43" s="26">
        <v>0.23499999999999999</v>
      </c>
      <c r="K43" s="26">
        <v>0</v>
      </c>
      <c r="L43" s="26">
        <v>100.104</v>
      </c>
      <c r="M43" s="151" t="s">
        <v>430</v>
      </c>
      <c r="Q43" s="175">
        <v>0.13200000000000001</v>
      </c>
      <c r="R43" s="176">
        <v>1.6E-2</v>
      </c>
      <c r="S43" s="176">
        <v>38.923999999999999</v>
      </c>
      <c r="T43" s="176">
        <v>38.274999999999999</v>
      </c>
      <c r="U43" s="176">
        <v>1.0999999999999999E-2</v>
      </c>
      <c r="V43" s="176">
        <v>22.806999999999999</v>
      </c>
      <c r="W43" s="176">
        <v>1.7999999999999999E-2</v>
      </c>
      <c r="X43" s="176">
        <v>0.36599999999999999</v>
      </c>
      <c r="Y43" s="176">
        <v>1.2E-2</v>
      </c>
      <c r="Z43" s="176">
        <v>100.56100000000001</v>
      </c>
      <c r="AA43" s="159" t="s">
        <v>836</v>
      </c>
      <c r="AB43" s="151"/>
      <c r="AD43" s="158" t="s">
        <v>962</v>
      </c>
      <c r="AE43" s="159" t="s">
        <v>948</v>
      </c>
      <c r="AF43" s="159" t="s">
        <v>921</v>
      </c>
      <c r="AG43" s="159" t="s">
        <v>337</v>
      </c>
      <c r="AH43" s="159">
        <v>281000</v>
      </c>
      <c r="AI43" s="159">
        <v>22.5</v>
      </c>
      <c r="AJ43" s="159">
        <v>3120</v>
      </c>
      <c r="AK43" s="159">
        <v>92000</v>
      </c>
      <c r="AL43" s="159">
        <v>38300</v>
      </c>
      <c r="AM43" s="159"/>
      <c r="AN43" s="159">
        <v>170000</v>
      </c>
      <c r="AO43" s="159">
        <v>127</v>
      </c>
      <c r="AP43" s="159">
        <v>6700</v>
      </c>
      <c r="AQ43" s="159">
        <v>431</v>
      </c>
      <c r="AR43" s="159">
        <v>690</v>
      </c>
      <c r="AS43" s="159">
        <v>1150</v>
      </c>
      <c r="AT43" s="159">
        <v>79000</v>
      </c>
      <c r="AU43" s="159">
        <v>40</v>
      </c>
      <c r="AV43" s="159">
        <v>92</v>
      </c>
      <c r="AW43" s="159"/>
      <c r="AX43" s="159">
        <v>13.9</v>
      </c>
      <c r="AY43" s="159"/>
      <c r="AZ43" s="159"/>
      <c r="BA43" s="159">
        <v>73</v>
      </c>
      <c r="BB43" s="159">
        <v>21.3</v>
      </c>
      <c r="BC43" s="159">
        <v>55</v>
      </c>
      <c r="BD43" s="159"/>
      <c r="BE43" s="159"/>
      <c r="BF43" s="159"/>
      <c r="BG43" s="159">
        <v>3.36</v>
      </c>
      <c r="BH43" s="159">
        <v>15.7</v>
      </c>
      <c r="BI43" s="159">
        <v>2.9</v>
      </c>
      <c r="BJ43" s="159">
        <v>15.3</v>
      </c>
      <c r="BK43" s="159">
        <v>4.4000000000000004</v>
      </c>
      <c r="BL43" s="159"/>
      <c r="BM43" s="159">
        <v>4.8</v>
      </c>
      <c r="BN43" s="159">
        <v>0.8</v>
      </c>
      <c r="BO43" s="159">
        <v>3.84</v>
      </c>
      <c r="BP43" s="159">
        <v>0.9</v>
      </c>
      <c r="BQ43" s="159">
        <v>2.13</v>
      </c>
      <c r="BR43" s="159"/>
      <c r="BS43" s="159"/>
      <c r="BT43" s="159"/>
      <c r="BU43" s="159">
        <v>3.2</v>
      </c>
      <c r="BV43" s="159"/>
      <c r="BW43" s="159">
        <v>1.44</v>
      </c>
      <c r="BX43" s="159"/>
      <c r="BY43" s="159"/>
      <c r="BZ43" s="159">
        <v>0.25</v>
      </c>
      <c r="CA43" s="160">
        <v>8.0000000000000002E-3</v>
      </c>
      <c r="CD43" s="158" t="s">
        <v>1124</v>
      </c>
      <c r="CE43" s="159">
        <v>257000</v>
      </c>
      <c r="CF43" s="159">
        <v>17.399999999999999</v>
      </c>
      <c r="CG43" s="159"/>
      <c r="CH43" s="159">
        <v>248000</v>
      </c>
      <c r="CI43" s="159">
        <v>630</v>
      </c>
      <c r="CJ43" s="159"/>
      <c r="CK43" s="159"/>
      <c r="CL43" s="159">
        <v>6.8</v>
      </c>
      <c r="CM43" s="159">
        <v>112</v>
      </c>
      <c r="CN43" s="159">
        <v>20</v>
      </c>
      <c r="CO43" s="159"/>
      <c r="CP43" s="159">
        <v>3210</v>
      </c>
      <c r="CQ43" s="159">
        <v>202000</v>
      </c>
      <c r="CR43" s="159">
        <v>222</v>
      </c>
      <c r="CS43" s="159">
        <v>305</v>
      </c>
      <c r="CT43" s="159">
        <v>13.2</v>
      </c>
      <c r="CU43" s="159"/>
      <c r="CV43" s="159"/>
      <c r="CW43" s="159"/>
      <c r="CX43" s="159">
        <v>1.1599999999999999</v>
      </c>
      <c r="CY43" s="159">
        <v>0.34</v>
      </c>
      <c r="CZ43" s="159">
        <v>0.85</v>
      </c>
      <c r="DA43" s="159"/>
      <c r="DB43" s="159"/>
      <c r="DC43" s="159">
        <v>4.5</v>
      </c>
      <c r="DD43" s="159">
        <v>0.24</v>
      </c>
      <c r="DE43" s="159">
        <v>0.21</v>
      </c>
      <c r="DF43" s="159"/>
      <c r="DG43" s="159"/>
      <c r="DH43" s="159"/>
      <c r="DI43" s="159"/>
      <c r="DJ43" s="159"/>
      <c r="DK43" s="159"/>
      <c r="DL43" s="159"/>
      <c r="DM43" s="159"/>
      <c r="DN43" s="159"/>
      <c r="DO43" s="159"/>
      <c r="DP43" s="159"/>
      <c r="DQ43" s="159"/>
      <c r="DR43" s="159"/>
      <c r="DS43" s="159"/>
      <c r="DT43" s="159"/>
      <c r="DU43" s="159"/>
      <c r="DV43" s="159"/>
      <c r="DW43" s="159"/>
      <c r="DX43" s="160">
        <v>0</v>
      </c>
    </row>
    <row r="44" spans="1:128" x14ac:dyDescent="0.2">
      <c r="B44" s="168">
        <v>22.917000000000002</v>
      </c>
      <c r="C44" s="26">
        <v>0.55000000000000004</v>
      </c>
      <c r="D44" s="26">
        <v>0.245</v>
      </c>
      <c r="E44" s="26">
        <v>15.853999999999999</v>
      </c>
      <c r="F44" s="26">
        <v>51.283000000000001</v>
      </c>
      <c r="G44" s="26">
        <v>3.605</v>
      </c>
      <c r="H44" s="26">
        <v>4.5060000000000002</v>
      </c>
      <c r="I44" s="26">
        <v>0</v>
      </c>
      <c r="J44" s="26">
        <v>0.10100000000000001</v>
      </c>
      <c r="K44" s="26">
        <v>0.79200000000000004</v>
      </c>
      <c r="L44" s="26">
        <v>99.852999999999994</v>
      </c>
      <c r="M44" s="151" t="s">
        <v>431</v>
      </c>
      <c r="Q44" s="175">
        <v>0.13200000000000001</v>
      </c>
      <c r="R44" s="176">
        <v>1E-3</v>
      </c>
      <c r="S44" s="176">
        <v>36.597000000000001</v>
      </c>
      <c r="T44" s="176">
        <v>37.606000000000002</v>
      </c>
      <c r="U44" s="176">
        <v>1.0999999999999999E-2</v>
      </c>
      <c r="V44" s="176">
        <v>25.465</v>
      </c>
      <c r="W44" s="176">
        <v>0.105</v>
      </c>
      <c r="X44" s="176">
        <v>0.39400000000000002</v>
      </c>
      <c r="Y44" s="176">
        <v>0</v>
      </c>
      <c r="Z44" s="176">
        <v>100.31100000000001</v>
      </c>
      <c r="AA44" s="159" t="s">
        <v>837</v>
      </c>
      <c r="AB44" s="151"/>
      <c r="AD44" s="158" t="s">
        <v>963</v>
      </c>
      <c r="AE44" s="159" t="s">
        <v>948</v>
      </c>
      <c r="AF44" s="159"/>
      <c r="AG44" s="159" t="s">
        <v>337</v>
      </c>
      <c r="AH44" s="159">
        <v>300000</v>
      </c>
      <c r="AI44" s="159">
        <v>23.5</v>
      </c>
      <c r="AJ44" s="159">
        <v>3830</v>
      </c>
      <c r="AK44" s="159">
        <v>88900</v>
      </c>
      <c r="AL44" s="159">
        <v>36000</v>
      </c>
      <c r="AM44" s="159">
        <v>260</v>
      </c>
      <c r="AN44" s="159">
        <v>150200</v>
      </c>
      <c r="AO44" s="159">
        <v>79.900000000000006</v>
      </c>
      <c r="AP44" s="159">
        <v>7590</v>
      </c>
      <c r="AQ44" s="159">
        <v>413</v>
      </c>
      <c r="AR44" s="159">
        <v>834</v>
      </c>
      <c r="AS44" s="159">
        <v>1032</v>
      </c>
      <c r="AT44" s="159">
        <v>64100</v>
      </c>
      <c r="AU44" s="159">
        <v>40.1</v>
      </c>
      <c r="AV44" s="159">
        <v>123.9</v>
      </c>
      <c r="AW44" s="159">
        <v>33</v>
      </c>
      <c r="AX44" s="159">
        <v>11.67</v>
      </c>
      <c r="AY44" s="159"/>
      <c r="AZ44" s="159">
        <v>4.8</v>
      </c>
      <c r="BA44" s="159">
        <v>116</v>
      </c>
      <c r="BB44" s="159">
        <v>18.899999999999999</v>
      </c>
      <c r="BC44" s="159">
        <v>90.3</v>
      </c>
      <c r="BD44" s="159">
        <v>5.6</v>
      </c>
      <c r="BE44" s="159"/>
      <c r="BF44" s="159">
        <v>15.3</v>
      </c>
      <c r="BG44" s="159">
        <v>7.32</v>
      </c>
      <c r="BH44" s="159">
        <v>21.7</v>
      </c>
      <c r="BI44" s="159">
        <v>3.24</v>
      </c>
      <c r="BJ44" s="159">
        <v>17.899999999999999</v>
      </c>
      <c r="BK44" s="159">
        <v>4.9000000000000004</v>
      </c>
      <c r="BL44" s="159">
        <v>1.37</v>
      </c>
      <c r="BM44" s="159">
        <v>5.43</v>
      </c>
      <c r="BN44" s="159">
        <v>0.66300000000000003</v>
      </c>
      <c r="BO44" s="159">
        <v>3.88</v>
      </c>
      <c r="BP44" s="159">
        <v>0.72299999999999998</v>
      </c>
      <c r="BQ44" s="159">
        <v>2.13</v>
      </c>
      <c r="BR44" s="159">
        <v>0.27</v>
      </c>
      <c r="BS44" s="159">
        <v>1.01</v>
      </c>
      <c r="BT44" s="159">
        <v>0.17299999999999999</v>
      </c>
      <c r="BU44" s="159">
        <v>3.44</v>
      </c>
      <c r="BV44" s="159">
        <v>0.35</v>
      </c>
      <c r="BW44" s="159">
        <v>1.3</v>
      </c>
      <c r="BX44" s="159">
        <v>1.07</v>
      </c>
      <c r="BY44" s="159">
        <v>0.64</v>
      </c>
      <c r="BZ44" s="159">
        <v>0.55000000000000004</v>
      </c>
      <c r="CA44" s="160">
        <v>0.19400000000000001</v>
      </c>
      <c r="CD44" s="158" t="s">
        <v>1125</v>
      </c>
      <c r="CE44" s="159">
        <v>362000</v>
      </c>
      <c r="CF44" s="159">
        <v>17.7</v>
      </c>
      <c r="CG44" s="159">
        <v>143</v>
      </c>
      <c r="CH44" s="159">
        <v>171000</v>
      </c>
      <c r="CI44" s="159">
        <v>9100</v>
      </c>
      <c r="CJ44" s="159">
        <v>143</v>
      </c>
      <c r="CK44" s="159">
        <v>4300</v>
      </c>
      <c r="CL44" s="159">
        <v>9.6999999999999993</v>
      </c>
      <c r="CM44" s="159">
        <v>520</v>
      </c>
      <c r="CN44" s="159">
        <v>51</v>
      </c>
      <c r="CO44" s="159"/>
      <c r="CP44" s="159">
        <v>3420</v>
      </c>
      <c r="CQ44" s="159">
        <v>102000</v>
      </c>
      <c r="CR44" s="159">
        <v>73</v>
      </c>
      <c r="CS44" s="159">
        <v>43</v>
      </c>
      <c r="CT44" s="159">
        <v>107</v>
      </c>
      <c r="CU44" s="159">
        <v>3.8</v>
      </c>
      <c r="CV44" s="159"/>
      <c r="CW44" s="159">
        <v>3.3</v>
      </c>
      <c r="CX44" s="159">
        <v>7.4</v>
      </c>
      <c r="CY44" s="159">
        <v>18.2</v>
      </c>
      <c r="CZ44" s="159">
        <v>16.600000000000001</v>
      </c>
      <c r="DA44" s="159">
        <v>0.37</v>
      </c>
      <c r="DB44" s="159">
        <v>2.1800000000000002</v>
      </c>
      <c r="DC44" s="159">
        <v>12.5</v>
      </c>
      <c r="DD44" s="159">
        <v>5.3</v>
      </c>
      <c r="DE44" s="159">
        <v>10.6</v>
      </c>
      <c r="DF44" s="159">
        <v>1.54</v>
      </c>
      <c r="DG44" s="159">
        <v>6.4</v>
      </c>
      <c r="DH44" s="159">
        <v>1.91</v>
      </c>
      <c r="DI44" s="159"/>
      <c r="DJ44" s="159"/>
      <c r="DK44" s="159">
        <v>0.40600000000000003</v>
      </c>
      <c r="DL44" s="159">
        <v>3.5</v>
      </c>
      <c r="DM44" s="159">
        <v>0.64</v>
      </c>
      <c r="DN44" s="159">
        <v>2.0699999999999998</v>
      </c>
      <c r="DO44" s="159">
        <v>0.28000000000000003</v>
      </c>
      <c r="DP44" s="159">
        <v>2.1</v>
      </c>
      <c r="DQ44" s="159">
        <v>0.32</v>
      </c>
      <c r="DR44" s="159"/>
      <c r="DS44" s="159"/>
      <c r="DT44" s="159">
        <v>2.6</v>
      </c>
      <c r="DU44" s="159">
        <v>1.78</v>
      </c>
      <c r="DV44" s="159">
        <v>2.2000000000000002</v>
      </c>
      <c r="DW44" s="159">
        <v>4.7</v>
      </c>
      <c r="DX44" s="160">
        <v>0.42</v>
      </c>
    </row>
    <row r="45" spans="1:128" x14ac:dyDescent="0.2">
      <c r="B45" s="168">
        <v>20.724</v>
      </c>
      <c r="C45" s="26">
        <v>1.208</v>
      </c>
      <c r="D45" s="26">
        <v>0.371</v>
      </c>
      <c r="E45" s="26">
        <v>14.067</v>
      </c>
      <c r="F45" s="26">
        <v>49.308999999999997</v>
      </c>
      <c r="G45" s="26">
        <v>4.665</v>
      </c>
      <c r="H45" s="26">
        <v>8.8450000000000006</v>
      </c>
      <c r="I45" s="26">
        <v>6.0000000000000001E-3</v>
      </c>
      <c r="J45" s="26">
        <v>0.22900000000000001</v>
      </c>
      <c r="K45" s="26">
        <v>0</v>
      </c>
      <c r="L45" s="26">
        <v>99.424000000000007</v>
      </c>
      <c r="M45" s="151" t="s">
        <v>432</v>
      </c>
      <c r="Q45" s="175">
        <v>0.19</v>
      </c>
      <c r="R45" s="176">
        <v>1.2E-2</v>
      </c>
      <c r="S45" s="176">
        <v>49.088999999999999</v>
      </c>
      <c r="T45" s="176">
        <v>40.587000000000003</v>
      </c>
      <c r="U45" s="176">
        <v>1.0999999999999999E-2</v>
      </c>
      <c r="V45" s="176">
        <v>10.346</v>
      </c>
      <c r="W45" s="176">
        <v>0.22800000000000001</v>
      </c>
      <c r="X45" s="176">
        <v>0.16900000000000001</v>
      </c>
      <c r="Y45" s="176">
        <v>0</v>
      </c>
      <c r="Z45" s="176">
        <v>100.63200000000001</v>
      </c>
      <c r="AA45" s="159" t="s">
        <v>838</v>
      </c>
      <c r="AB45" s="151"/>
      <c r="AD45" s="158" t="s">
        <v>964</v>
      </c>
      <c r="AE45" s="159" t="s">
        <v>948</v>
      </c>
      <c r="AF45" s="159" t="s">
        <v>925</v>
      </c>
      <c r="AG45" s="159" t="s">
        <v>337</v>
      </c>
      <c r="AH45" s="159">
        <v>360000</v>
      </c>
      <c r="AI45" s="159">
        <v>22.7</v>
      </c>
      <c r="AJ45" s="159">
        <v>5400</v>
      </c>
      <c r="AK45" s="159">
        <v>110000</v>
      </c>
      <c r="AL45" s="159">
        <v>33800</v>
      </c>
      <c r="AM45" s="159">
        <v>12.7</v>
      </c>
      <c r="AN45" s="159">
        <v>190000</v>
      </c>
      <c r="AO45" s="159">
        <v>139</v>
      </c>
      <c r="AP45" s="159">
        <v>14900</v>
      </c>
      <c r="AQ45" s="159">
        <v>540</v>
      </c>
      <c r="AR45" s="159">
        <v>1120</v>
      </c>
      <c r="AS45" s="159">
        <v>1530</v>
      </c>
      <c r="AT45" s="159">
        <v>92000</v>
      </c>
      <c r="AU45" s="159">
        <v>49</v>
      </c>
      <c r="AV45" s="159">
        <v>136</v>
      </c>
      <c r="AW45" s="159"/>
      <c r="AX45" s="159">
        <v>18</v>
      </c>
      <c r="AY45" s="159"/>
      <c r="AZ45" s="159"/>
      <c r="BA45" s="159">
        <v>151</v>
      </c>
      <c r="BB45" s="159">
        <v>31</v>
      </c>
      <c r="BC45" s="159">
        <v>107</v>
      </c>
      <c r="BD45" s="159">
        <v>1.51</v>
      </c>
      <c r="BE45" s="159"/>
      <c r="BF45" s="159"/>
      <c r="BG45" s="159">
        <v>6.04</v>
      </c>
      <c r="BH45" s="159">
        <v>30</v>
      </c>
      <c r="BI45" s="159">
        <v>5.6</v>
      </c>
      <c r="BJ45" s="159">
        <v>23.9</v>
      </c>
      <c r="BK45" s="159">
        <v>5.3</v>
      </c>
      <c r="BL45" s="159">
        <v>2.9</v>
      </c>
      <c r="BM45" s="159">
        <v>7.7</v>
      </c>
      <c r="BN45" s="159">
        <v>0.45</v>
      </c>
      <c r="BO45" s="159">
        <v>4.5</v>
      </c>
      <c r="BP45" s="159">
        <v>1.37</v>
      </c>
      <c r="BQ45" s="159">
        <v>3.9</v>
      </c>
      <c r="BR45" s="159">
        <v>0.48</v>
      </c>
      <c r="BS45" s="159">
        <v>1.34</v>
      </c>
      <c r="BT45" s="159">
        <v>0.28000000000000003</v>
      </c>
      <c r="BU45" s="159">
        <v>7.1</v>
      </c>
      <c r="BV45" s="159">
        <v>0.28000000000000003</v>
      </c>
      <c r="BW45" s="159">
        <v>1.4</v>
      </c>
      <c r="BX45" s="159"/>
      <c r="BY45" s="159"/>
      <c r="BZ45" s="159">
        <v>0.15</v>
      </c>
      <c r="CA45" s="160"/>
      <c r="CD45" s="158" t="s">
        <v>1126</v>
      </c>
      <c r="CE45" s="159">
        <v>361000</v>
      </c>
      <c r="CF45" s="159">
        <v>17.3</v>
      </c>
      <c r="CG45" s="159">
        <v>123</v>
      </c>
      <c r="CH45" s="159">
        <v>137000</v>
      </c>
      <c r="CI45" s="159">
        <v>9400</v>
      </c>
      <c r="CJ45" s="159">
        <v>163</v>
      </c>
      <c r="CK45" s="159">
        <v>3300</v>
      </c>
      <c r="CL45" s="159">
        <v>8.1</v>
      </c>
      <c r="CM45" s="159">
        <v>660</v>
      </c>
      <c r="CN45" s="159">
        <v>54.5</v>
      </c>
      <c r="CO45" s="159"/>
      <c r="CP45" s="159">
        <v>2990</v>
      </c>
      <c r="CQ45" s="159">
        <v>89000</v>
      </c>
      <c r="CR45" s="159">
        <v>49.4</v>
      </c>
      <c r="CS45" s="159">
        <v>23</v>
      </c>
      <c r="CT45" s="159">
        <v>90</v>
      </c>
      <c r="CU45" s="159">
        <v>3.8</v>
      </c>
      <c r="CV45" s="159"/>
      <c r="CW45" s="159">
        <v>3.15</v>
      </c>
      <c r="CX45" s="159">
        <v>6</v>
      </c>
      <c r="CY45" s="159">
        <v>19.3</v>
      </c>
      <c r="CZ45" s="159">
        <v>15.6</v>
      </c>
      <c r="DA45" s="159">
        <v>0.39</v>
      </c>
      <c r="DB45" s="159">
        <v>1.75</v>
      </c>
      <c r="DC45" s="159">
        <v>9.6999999999999993</v>
      </c>
      <c r="DD45" s="159">
        <v>3.32</v>
      </c>
      <c r="DE45" s="159">
        <v>7.5</v>
      </c>
      <c r="DF45" s="159">
        <v>1.1499999999999999</v>
      </c>
      <c r="DG45" s="159">
        <v>5.4</v>
      </c>
      <c r="DH45" s="159">
        <v>1.23</v>
      </c>
      <c r="DI45" s="159"/>
      <c r="DJ45" s="159">
        <v>2.79</v>
      </c>
      <c r="DK45" s="159">
        <v>0.36599999999999999</v>
      </c>
      <c r="DL45" s="159">
        <v>2.95</v>
      </c>
      <c r="DM45" s="159">
        <v>0.63</v>
      </c>
      <c r="DN45" s="159">
        <v>2.52</v>
      </c>
      <c r="DO45" s="159">
        <v>0.27500000000000002</v>
      </c>
      <c r="DP45" s="159">
        <v>2.54</v>
      </c>
      <c r="DQ45" s="159">
        <v>0.33</v>
      </c>
      <c r="DR45" s="159"/>
      <c r="DS45" s="159"/>
      <c r="DT45" s="159">
        <v>1.79</v>
      </c>
      <c r="DU45" s="159">
        <v>0.97</v>
      </c>
      <c r="DV45" s="159">
        <v>1.59</v>
      </c>
      <c r="DW45" s="159">
        <v>3.73</v>
      </c>
      <c r="DX45" s="160">
        <v>0.31</v>
      </c>
    </row>
    <row r="46" spans="1:128" x14ac:dyDescent="0.2">
      <c r="B46" s="168">
        <v>20.260999999999999</v>
      </c>
      <c r="C46" s="26">
        <v>0.93799999999999994</v>
      </c>
      <c r="D46" s="26">
        <v>0.316</v>
      </c>
      <c r="E46" s="26">
        <v>14.569000000000001</v>
      </c>
      <c r="F46" s="26">
        <v>51.360999999999997</v>
      </c>
      <c r="G46" s="26">
        <v>2.036</v>
      </c>
      <c r="H46" s="26">
        <v>9.8629999999999995</v>
      </c>
      <c r="I46" s="26">
        <v>2.1999999999999999E-2</v>
      </c>
      <c r="J46" s="26">
        <v>0.32100000000000001</v>
      </c>
      <c r="K46" s="26">
        <v>4.0000000000000001E-3</v>
      </c>
      <c r="L46" s="26">
        <v>99.691000000000003</v>
      </c>
      <c r="M46" s="151" t="s">
        <v>433</v>
      </c>
      <c r="Q46" s="175">
        <v>0.246</v>
      </c>
      <c r="R46" s="176">
        <v>0</v>
      </c>
      <c r="S46" s="176">
        <v>48.250999999999998</v>
      </c>
      <c r="T46" s="176">
        <v>40.323</v>
      </c>
      <c r="U46" s="176">
        <v>1.2E-2</v>
      </c>
      <c r="V46" s="176">
        <v>10.967000000000001</v>
      </c>
      <c r="W46" s="176">
        <v>0.17399999999999999</v>
      </c>
      <c r="X46" s="176">
        <v>0.16500000000000001</v>
      </c>
      <c r="Y46" s="176">
        <v>2.5000000000000001E-2</v>
      </c>
      <c r="Z46" s="176">
        <v>100.163</v>
      </c>
      <c r="AA46" s="159" t="s">
        <v>839</v>
      </c>
      <c r="AB46" s="151"/>
      <c r="AD46" s="158" t="s">
        <v>965</v>
      </c>
      <c r="AE46" s="159" t="s">
        <v>948</v>
      </c>
      <c r="AF46" s="159" t="s">
        <v>921</v>
      </c>
      <c r="AG46" s="159" t="s">
        <v>337</v>
      </c>
      <c r="AH46" s="159">
        <v>235000</v>
      </c>
      <c r="AI46" s="159">
        <v>22.3</v>
      </c>
      <c r="AJ46" s="159">
        <v>5800</v>
      </c>
      <c r="AK46" s="159">
        <v>130000</v>
      </c>
      <c r="AL46" s="159">
        <v>52000</v>
      </c>
      <c r="AM46" s="159"/>
      <c r="AN46" s="159">
        <v>207000</v>
      </c>
      <c r="AO46" s="159">
        <v>190</v>
      </c>
      <c r="AP46" s="159">
        <v>19900</v>
      </c>
      <c r="AQ46" s="159">
        <v>760</v>
      </c>
      <c r="AR46" s="159">
        <v>1440</v>
      </c>
      <c r="AS46" s="159">
        <v>1910</v>
      </c>
      <c r="AT46" s="159">
        <v>125000</v>
      </c>
      <c r="AU46" s="159">
        <v>57</v>
      </c>
      <c r="AV46" s="159">
        <v>161</v>
      </c>
      <c r="AW46" s="159"/>
      <c r="AX46" s="159">
        <v>29</v>
      </c>
      <c r="AY46" s="159"/>
      <c r="AZ46" s="159"/>
      <c r="BA46" s="159">
        <v>189</v>
      </c>
      <c r="BB46" s="159">
        <v>47</v>
      </c>
      <c r="BC46" s="159">
        <v>120</v>
      </c>
      <c r="BD46" s="159">
        <v>0.86</v>
      </c>
      <c r="BE46" s="159"/>
      <c r="BF46" s="159"/>
      <c r="BG46" s="159">
        <v>7.63</v>
      </c>
      <c r="BH46" s="159">
        <v>38</v>
      </c>
      <c r="BI46" s="159">
        <v>7.8</v>
      </c>
      <c r="BJ46" s="159">
        <v>39</v>
      </c>
      <c r="BK46" s="159">
        <v>7.7</v>
      </c>
      <c r="BL46" s="159">
        <v>3.2</v>
      </c>
      <c r="BM46" s="159">
        <v>12</v>
      </c>
      <c r="BN46" s="159">
        <v>1.22</v>
      </c>
      <c r="BO46" s="159">
        <v>7.6</v>
      </c>
      <c r="BP46" s="159">
        <v>1.88</v>
      </c>
      <c r="BQ46" s="159">
        <v>4.3</v>
      </c>
      <c r="BR46" s="159">
        <v>0.47</v>
      </c>
      <c r="BS46" s="159">
        <v>1.9</v>
      </c>
      <c r="BT46" s="159">
        <v>0.38</v>
      </c>
      <c r="BU46" s="159">
        <v>9.6</v>
      </c>
      <c r="BV46" s="159"/>
      <c r="BW46" s="159">
        <v>4.2</v>
      </c>
      <c r="BX46" s="159">
        <v>3.5</v>
      </c>
      <c r="BY46" s="159">
        <v>2.7</v>
      </c>
      <c r="BZ46" s="159">
        <v>0.17</v>
      </c>
      <c r="CA46" s="160"/>
      <c r="CD46" s="158" t="s">
        <v>1127</v>
      </c>
      <c r="CE46" s="159">
        <v>330000</v>
      </c>
      <c r="CF46" s="159">
        <v>16.899999999999999</v>
      </c>
      <c r="CG46" s="159">
        <v>500</v>
      </c>
      <c r="CH46" s="159">
        <v>181000</v>
      </c>
      <c r="CI46" s="159">
        <v>4440</v>
      </c>
      <c r="CJ46" s="159">
        <v>396</v>
      </c>
      <c r="CK46" s="159"/>
      <c r="CL46" s="159">
        <v>12.8</v>
      </c>
      <c r="CM46" s="159">
        <v>440</v>
      </c>
      <c r="CN46" s="159">
        <v>362</v>
      </c>
      <c r="CO46" s="159">
        <v>68</v>
      </c>
      <c r="CP46" s="159">
        <v>3220</v>
      </c>
      <c r="CQ46" s="159">
        <v>263000</v>
      </c>
      <c r="CR46" s="159">
        <v>143</v>
      </c>
      <c r="CS46" s="159">
        <v>375</v>
      </c>
      <c r="CT46" s="159">
        <v>257</v>
      </c>
      <c r="CU46" s="159">
        <v>3.5</v>
      </c>
      <c r="CV46" s="159"/>
      <c r="CW46" s="159"/>
      <c r="CX46" s="159">
        <v>8.5</v>
      </c>
      <c r="CY46" s="159">
        <v>53.3</v>
      </c>
      <c r="CZ46" s="159">
        <v>3.6</v>
      </c>
      <c r="DA46" s="159">
        <v>1.42</v>
      </c>
      <c r="DB46" s="159"/>
      <c r="DC46" s="159">
        <v>53.2</v>
      </c>
      <c r="DD46" s="159">
        <v>50.3</v>
      </c>
      <c r="DE46" s="159">
        <v>43.2</v>
      </c>
      <c r="DF46" s="159">
        <v>13.7</v>
      </c>
      <c r="DG46" s="159">
        <v>57.5</v>
      </c>
      <c r="DH46" s="159">
        <v>13.2</v>
      </c>
      <c r="DI46" s="159">
        <v>2.74</v>
      </c>
      <c r="DJ46" s="159">
        <v>8.6</v>
      </c>
      <c r="DK46" s="159">
        <v>1.78</v>
      </c>
      <c r="DL46" s="159">
        <v>11.7</v>
      </c>
      <c r="DM46" s="159">
        <v>1.94</v>
      </c>
      <c r="DN46" s="159">
        <v>6.5</v>
      </c>
      <c r="DO46" s="159">
        <v>1.18</v>
      </c>
      <c r="DP46" s="159">
        <v>8.3000000000000007</v>
      </c>
      <c r="DQ46" s="159">
        <v>1.31</v>
      </c>
      <c r="DR46" s="159"/>
      <c r="DS46" s="159"/>
      <c r="DT46" s="159">
        <v>15.5</v>
      </c>
      <c r="DU46" s="159">
        <v>11.7</v>
      </c>
      <c r="DV46" s="159">
        <v>12.1</v>
      </c>
      <c r="DW46" s="159">
        <v>4.2999999999999997E-2</v>
      </c>
      <c r="DX46" s="160">
        <v>2.83</v>
      </c>
    </row>
    <row r="47" spans="1:128" x14ac:dyDescent="0.2">
      <c r="B47" s="168">
        <v>20.954999999999998</v>
      </c>
      <c r="C47" s="26">
        <v>0.98899999999999999</v>
      </c>
      <c r="D47" s="26">
        <v>0.39</v>
      </c>
      <c r="E47" s="26">
        <v>14.36</v>
      </c>
      <c r="F47" s="26">
        <v>49.292000000000002</v>
      </c>
      <c r="G47" s="26">
        <v>5.5570000000000004</v>
      </c>
      <c r="H47" s="26">
        <v>7.4939999999999998</v>
      </c>
      <c r="I47" s="26">
        <v>0</v>
      </c>
      <c r="J47" s="26">
        <v>0.17799999999999999</v>
      </c>
      <c r="K47" s="26">
        <v>0.14199999999999999</v>
      </c>
      <c r="L47" s="26">
        <v>99.356999999999999</v>
      </c>
      <c r="M47" s="151" t="s">
        <v>434</v>
      </c>
      <c r="Q47" s="175">
        <v>0.20899999999999999</v>
      </c>
      <c r="R47" s="176">
        <v>1.4E-2</v>
      </c>
      <c r="S47" s="176">
        <v>39.085999999999999</v>
      </c>
      <c r="T47" s="176">
        <v>38.481999999999999</v>
      </c>
      <c r="U47" s="176">
        <v>1.9E-2</v>
      </c>
      <c r="V47" s="176">
        <v>22.254000000000001</v>
      </c>
      <c r="W47" s="176">
        <v>0.13500000000000001</v>
      </c>
      <c r="X47" s="176">
        <v>0.41699999999999998</v>
      </c>
      <c r="Y47" s="176">
        <v>8.9999999999999993E-3</v>
      </c>
      <c r="Z47" s="176">
        <v>100.625</v>
      </c>
      <c r="AA47" s="159" t="s">
        <v>840</v>
      </c>
      <c r="AB47" s="151"/>
      <c r="AD47" s="158" t="s">
        <v>966</v>
      </c>
      <c r="AE47" s="159" t="s">
        <v>948</v>
      </c>
      <c r="AF47" s="159" t="s">
        <v>925</v>
      </c>
      <c r="AG47" s="159" t="s">
        <v>337</v>
      </c>
      <c r="AH47" s="159">
        <v>360000</v>
      </c>
      <c r="AI47" s="159">
        <v>21.3</v>
      </c>
      <c r="AJ47" s="159">
        <v>5300</v>
      </c>
      <c r="AK47" s="159">
        <v>104000</v>
      </c>
      <c r="AL47" s="159">
        <v>35600</v>
      </c>
      <c r="AM47" s="159"/>
      <c r="AN47" s="159">
        <v>208000</v>
      </c>
      <c r="AO47" s="159">
        <v>121</v>
      </c>
      <c r="AP47" s="159">
        <v>12000</v>
      </c>
      <c r="AQ47" s="159">
        <v>480</v>
      </c>
      <c r="AR47" s="159">
        <v>610</v>
      </c>
      <c r="AS47" s="159">
        <v>1540</v>
      </c>
      <c r="AT47" s="159">
        <v>83000</v>
      </c>
      <c r="AU47" s="159">
        <v>45</v>
      </c>
      <c r="AV47" s="159">
        <v>155</v>
      </c>
      <c r="AW47" s="159"/>
      <c r="AX47" s="159">
        <v>16.100000000000001</v>
      </c>
      <c r="AY47" s="159"/>
      <c r="AZ47" s="159"/>
      <c r="BA47" s="159">
        <v>136</v>
      </c>
      <c r="BB47" s="159">
        <v>28</v>
      </c>
      <c r="BC47" s="159">
        <v>94</v>
      </c>
      <c r="BD47" s="159">
        <v>1.04</v>
      </c>
      <c r="BE47" s="159"/>
      <c r="BF47" s="159"/>
      <c r="BG47" s="159">
        <v>5.0999999999999996</v>
      </c>
      <c r="BH47" s="159">
        <v>25.9</v>
      </c>
      <c r="BI47" s="159">
        <v>4.9000000000000004</v>
      </c>
      <c r="BJ47" s="159">
        <v>23.4</v>
      </c>
      <c r="BK47" s="159">
        <v>4</v>
      </c>
      <c r="BL47" s="159">
        <v>2.7</v>
      </c>
      <c r="BM47" s="159">
        <v>8.1</v>
      </c>
      <c r="BN47" s="159">
        <v>0.49</v>
      </c>
      <c r="BO47" s="159">
        <v>4.7</v>
      </c>
      <c r="BP47" s="159">
        <v>0.99</v>
      </c>
      <c r="BQ47" s="159">
        <v>3</v>
      </c>
      <c r="BR47" s="159">
        <v>0.3</v>
      </c>
      <c r="BS47" s="159">
        <v>1.72</v>
      </c>
      <c r="BT47" s="159">
        <v>0.21</v>
      </c>
      <c r="BU47" s="159">
        <v>5.8</v>
      </c>
      <c r="BV47" s="159"/>
      <c r="BW47" s="159"/>
      <c r="BX47" s="159"/>
      <c r="BY47" s="159"/>
      <c r="BZ47" s="159">
        <v>8.6999999999999994E-2</v>
      </c>
      <c r="CA47" s="160"/>
      <c r="CD47" s="158" t="s">
        <v>1128</v>
      </c>
      <c r="CE47" s="159">
        <v>302800</v>
      </c>
      <c r="CF47" s="159">
        <v>17.100000000000001</v>
      </c>
      <c r="CG47" s="159"/>
      <c r="CH47" s="159">
        <v>225100</v>
      </c>
      <c r="CI47" s="159">
        <v>930</v>
      </c>
      <c r="CJ47" s="159">
        <v>65</v>
      </c>
      <c r="CK47" s="159"/>
      <c r="CL47" s="159">
        <v>8.6</v>
      </c>
      <c r="CM47" s="159">
        <v>151</v>
      </c>
      <c r="CN47" s="159">
        <v>89</v>
      </c>
      <c r="CO47" s="159">
        <v>9.1999999999999993</v>
      </c>
      <c r="CP47" s="159">
        <v>3840</v>
      </c>
      <c r="CQ47" s="159">
        <v>255000</v>
      </c>
      <c r="CR47" s="159">
        <v>187.8</v>
      </c>
      <c r="CS47" s="159">
        <v>392</v>
      </c>
      <c r="CT47" s="159">
        <v>45</v>
      </c>
      <c r="CU47" s="159"/>
      <c r="CV47" s="159"/>
      <c r="CW47" s="159"/>
      <c r="CX47" s="159">
        <v>1.49</v>
      </c>
      <c r="CY47" s="159">
        <v>11.5</v>
      </c>
      <c r="CZ47" s="159"/>
      <c r="DA47" s="159"/>
      <c r="DB47" s="159"/>
      <c r="DC47" s="159">
        <v>8.1999999999999993</v>
      </c>
      <c r="DD47" s="159">
        <v>11.4</v>
      </c>
      <c r="DE47" s="159">
        <v>9</v>
      </c>
      <c r="DF47" s="159">
        <v>2.5</v>
      </c>
      <c r="DG47" s="159">
        <v>9.5</v>
      </c>
      <c r="DH47" s="159"/>
      <c r="DI47" s="159"/>
      <c r="DJ47" s="159"/>
      <c r="DK47" s="159">
        <v>0.32</v>
      </c>
      <c r="DL47" s="159">
        <v>2.4</v>
      </c>
      <c r="DM47" s="159">
        <v>0.43</v>
      </c>
      <c r="DN47" s="159">
        <v>1.41</v>
      </c>
      <c r="DO47" s="159">
        <v>0.28000000000000003</v>
      </c>
      <c r="DP47" s="159">
        <v>1.38</v>
      </c>
      <c r="DQ47" s="159">
        <v>0.33</v>
      </c>
      <c r="DR47" s="159"/>
      <c r="DS47" s="159"/>
      <c r="DT47" s="159">
        <v>2.5</v>
      </c>
      <c r="DU47" s="159">
        <v>2</v>
      </c>
      <c r="DV47" s="159">
        <v>2</v>
      </c>
      <c r="DW47" s="159">
        <v>0</v>
      </c>
      <c r="DX47" s="160">
        <v>0.83</v>
      </c>
    </row>
    <row r="48" spans="1:128" x14ac:dyDescent="0.2">
      <c r="B48" s="168">
        <v>21.047999999999998</v>
      </c>
      <c r="C48" s="26">
        <v>0.89900000000000002</v>
      </c>
      <c r="D48" s="26">
        <v>0.44800000000000001</v>
      </c>
      <c r="E48" s="26">
        <v>14.547000000000001</v>
      </c>
      <c r="F48" s="26">
        <v>50.435000000000002</v>
      </c>
      <c r="G48" s="26">
        <v>4.4930000000000003</v>
      </c>
      <c r="H48" s="26">
        <v>7.9480000000000004</v>
      </c>
      <c r="I48" s="26">
        <v>0</v>
      </c>
      <c r="J48" s="26">
        <v>0.25900000000000001</v>
      </c>
      <c r="K48" s="26">
        <v>0</v>
      </c>
      <c r="L48" s="26">
        <v>100.077</v>
      </c>
      <c r="M48" s="151" t="s">
        <v>435</v>
      </c>
      <c r="Q48" s="175">
        <v>0.152</v>
      </c>
      <c r="R48" s="176">
        <v>8.9999999999999993E-3</v>
      </c>
      <c r="S48" s="176">
        <v>38.201999999999998</v>
      </c>
      <c r="T48" s="176">
        <v>38.151000000000003</v>
      </c>
      <c r="U48" s="176">
        <v>1.4E-2</v>
      </c>
      <c r="V48" s="176">
        <v>22.484000000000002</v>
      </c>
      <c r="W48" s="176">
        <v>4.8000000000000001E-2</v>
      </c>
      <c r="X48" s="176">
        <v>0.503</v>
      </c>
      <c r="Y48" s="176">
        <v>0</v>
      </c>
      <c r="Z48" s="176">
        <v>99.563000000000002</v>
      </c>
      <c r="AA48" s="159" t="s">
        <v>841</v>
      </c>
      <c r="AB48" s="151"/>
      <c r="AD48" s="158" t="s">
        <v>967</v>
      </c>
      <c r="AE48" s="159" t="s">
        <v>948</v>
      </c>
      <c r="AF48" s="159"/>
      <c r="AG48" s="159" t="s">
        <v>337</v>
      </c>
      <c r="AH48" s="159">
        <v>298000</v>
      </c>
      <c r="AI48" s="159">
        <v>23.5</v>
      </c>
      <c r="AJ48" s="159">
        <v>3950</v>
      </c>
      <c r="AK48" s="159">
        <v>93800</v>
      </c>
      <c r="AL48" s="159">
        <v>34000</v>
      </c>
      <c r="AM48" s="159">
        <v>130</v>
      </c>
      <c r="AN48" s="159">
        <v>157000</v>
      </c>
      <c r="AO48" s="159">
        <v>81.2</v>
      </c>
      <c r="AP48" s="159">
        <v>8500</v>
      </c>
      <c r="AQ48" s="159">
        <v>435</v>
      </c>
      <c r="AR48" s="159">
        <v>849</v>
      </c>
      <c r="AS48" s="159">
        <v>1057</v>
      </c>
      <c r="AT48" s="159">
        <v>58400</v>
      </c>
      <c r="AU48" s="159">
        <v>41.8</v>
      </c>
      <c r="AV48" s="159">
        <v>134.6</v>
      </c>
      <c r="AW48" s="159">
        <v>10.3</v>
      </c>
      <c r="AX48" s="159">
        <v>11.4</v>
      </c>
      <c r="AY48" s="159">
        <v>5</v>
      </c>
      <c r="AZ48" s="159"/>
      <c r="BA48" s="159">
        <v>102</v>
      </c>
      <c r="BB48" s="159">
        <v>19.2</v>
      </c>
      <c r="BC48" s="159">
        <v>86.9</v>
      </c>
      <c r="BD48" s="159">
        <v>2.2999999999999998</v>
      </c>
      <c r="BE48" s="159"/>
      <c r="BF48" s="159">
        <v>17</v>
      </c>
      <c r="BG48" s="159">
        <v>6.08</v>
      </c>
      <c r="BH48" s="159">
        <v>19.899999999999999</v>
      </c>
      <c r="BI48" s="159">
        <v>3.21</v>
      </c>
      <c r="BJ48" s="159">
        <v>19.100000000000001</v>
      </c>
      <c r="BK48" s="159">
        <v>4.88</v>
      </c>
      <c r="BL48" s="159">
        <v>1.76</v>
      </c>
      <c r="BM48" s="159">
        <v>5.33</v>
      </c>
      <c r="BN48" s="159">
        <v>0.69</v>
      </c>
      <c r="BO48" s="159">
        <v>3.97</v>
      </c>
      <c r="BP48" s="159">
        <v>0.76900000000000002</v>
      </c>
      <c r="BQ48" s="159">
        <v>1.91</v>
      </c>
      <c r="BR48" s="159">
        <v>0.27100000000000002</v>
      </c>
      <c r="BS48" s="159">
        <v>1.23</v>
      </c>
      <c r="BT48" s="159"/>
      <c r="BU48" s="159">
        <v>3.4</v>
      </c>
      <c r="BV48" s="159">
        <v>0.191</v>
      </c>
      <c r="BW48" s="159">
        <v>0.71</v>
      </c>
      <c r="BX48" s="159"/>
      <c r="BY48" s="159"/>
      <c r="BZ48" s="159">
        <v>0.28000000000000003</v>
      </c>
      <c r="CA48" s="160">
        <v>5.6000000000000001E-2</v>
      </c>
      <c r="CD48" s="158" t="s">
        <v>1129</v>
      </c>
      <c r="CE48" s="159">
        <v>296000</v>
      </c>
      <c r="CF48" s="159">
        <v>17.399999999999999</v>
      </c>
      <c r="CG48" s="159">
        <v>240</v>
      </c>
      <c r="CH48" s="159">
        <v>248000</v>
      </c>
      <c r="CI48" s="159">
        <v>1800</v>
      </c>
      <c r="CJ48" s="159">
        <v>40</v>
      </c>
      <c r="CK48" s="159"/>
      <c r="CL48" s="159">
        <v>7.2</v>
      </c>
      <c r="CM48" s="159">
        <v>340</v>
      </c>
      <c r="CN48" s="159">
        <v>18.3</v>
      </c>
      <c r="CO48" s="159"/>
      <c r="CP48" s="159">
        <v>4690</v>
      </c>
      <c r="CQ48" s="159">
        <v>291000</v>
      </c>
      <c r="CR48" s="159">
        <v>216</v>
      </c>
      <c r="CS48" s="159">
        <v>445</v>
      </c>
      <c r="CT48" s="159">
        <v>9.4</v>
      </c>
      <c r="CU48" s="159"/>
      <c r="CV48" s="159"/>
      <c r="CW48" s="159"/>
      <c r="CX48" s="159">
        <v>2.8</v>
      </c>
      <c r="CY48" s="159">
        <v>1.0900000000000001</v>
      </c>
      <c r="CZ48" s="159">
        <v>2.4</v>
      </c>
      <c r="DA48" s="159">
        <v>0.4</v>
      </c>
      <c r="DB48" s="159"/>
      <c r="DC48" s="159">
        <v>8</v>
      </c>
      <c r="DD48" s="159">
        <v>1.04</v>
      </c>
      <c r="DE48" s="159">
        <v>1.6</v>
      </c>
      <c r="DF48" s="159"/>
      <c r="DG48" s="159"/>
      <c r="DH48" s="159"/>
      <c r="DI48" s="159"/>
      <c r="DJ48" s="159"/>
      <c r="DK48" s="159"/>
      <c r="DL48" s="159"/>
      <c r="DM48" s="159"/>
      <c r="DN48" s="159"/>
      <c r="DO48" s="159"/>
      <c r="DP48" s="159"/>
      <c r="DQ48" s="159"/>
      <c r="DR48" s="159"/>
      <c r="DS48" s="159"/>
      <c r="DT48" s="159">
        <v>1.28</v>
      </c>
      <c r="DU48" s="159"/>
      <c r="DV48" s="159"/>
      <c r="DW48" s="159">
        <v>0.10299999999999999</v>
      </c>
      <c r="DX48" s="160">
        <v>8.6999999999999994E-2</v>
      </c>
    </row>
    <row r="49" spans="2:128" x14ac:dyDescent="0.2">
      <c r="B49" s="168">
        <v>21.998999999999999</v>
      </c>
      <c r="C49" s="26">
        <v>0.58799999999999997</v>
      </c>
      <c r="D49" s="26">
        <v>0.27900000000000003</v>
      </c>
      <c r="E49" s="26">
        <v>16.832999999999998</v>
      </c>
      <c r="F49" s="26">
        <v>52.357999999999997</v>
      </c>
      <c r="G49" s="26">
        <v>2.8780000000000001</v>
      </c>
      <c r="H49" s="26">
        <v>4.88</v>
      </c>
      <c r="I49" s="26">
        <v>0</v>
      </c>
      <c r="J49" s="26">
        <v>0.121</v>
      </c>
      <c r="K49" s="26">
        <v>0.52300000000000002</v>
      </c>
      <c r="L49" s="26">
        <v>100.459</v>
      </c>
      <c r="M49" s="151" t="s">
        <v>436</v>
      </c>
      <c r="Q49" s="175">
        <v>0.22700000000000001</v>
      </c>
      <c r="R49" s="176">
        <v>1.2E-2</v>
      </c>
      <c r="S49" s="176">
        <v>32.691000000000003</v>
      </c>
      <c r="T49" s="176">
        <v>36.698999999999998</v>
      </c>
      <c r="U49" s="176">
        <v>1.6E-2</v>
      </c>
      <c r="V49" s="176">
        <v>28.925999999999998</v>
      </c>
      <c r="W49" s="176">
        <v>0</v>
      </c>
      <c r="X49" s="176">
        <v>0.70099999999999996</v>
      </c>
      <c r="Y49" s="176">
        <v>1.2E-2</v>
      </c>
      <c r="Z49" s="176">
        <v>99.284000000000006</v>
      </c>
      <c r="AA49" s="159" t="s">
        <v>842</v>
      </c>
      <c r="AB49" s="151"/>
      <c r="AD49" s="158" t="s">
        <v>968</v>
      </c>
      <c r="AE49" s="159" t="s">
        <v>948</v>
      </c>
      <c r="AF49" s="159" t="s">
        <v>921</v>
      </c>
      <c r="AG49" s="159" t="s">
        <v>337</v>
      </c>
      <c r="AH49" s="159">
        <v>283000</v>
      </c>
      <c r="AI49" s="159">
        <v>23.1</v>
      </c>
      <c r="AJ49" s="159">
        <v>6100</v>
      </c>
      <c r="AK49" s="159">
        <v>130000</v>
      </c>
      <c r="AL49" s="159">
        <v>54000</v>
      </c>
      <c r="AM49" s="159">
        <v>120</v>
      </c>
      <c r="AN49" s="159">
        <v>230000</v>
      </c>
      <c r="AO49" s="159">
        <v>157</v>
      </c>
      <c r="AP49" s="159">
        <v>17100</v>
      </c>
      <c r="AQ49" s="159">
        <v>790</v>
      </c>
      <c r="AR49" s="159">
        <v>1260</v>
      </c>
      <c r="AS49" s="159">
        <v>1660</v>
      </c>
      <c r="AT49" s="159">
        <v>90000</v>
      </c>
      <c r="AU49" s="159">
        <v>55</v>
      </c>
      <c r="AV49" s="159">
        <v>145</v>
      </c>
      <c r="AW49" s="159"/>
      <c r="AX49" s="159">
        <v>21</v>
      </c>
      <c r="AY49" s="159"/>
      <c r="AZ49" s="159"/>
      <c r="BA49" s="159">
        <v>163</v>
      </c>
      <c r="BB49" s="159">
        <v>37</v>
      </c>
      <c r="BC49" s="159">
        <v>124</v>
      </c>
      <c r="BD49" s="159"/>
      <c r="BE49" s="159"/>
      <c r="BF49" s="159"/>
      <c r="BG49" s="159">
        <v>8.5</v>
      </c>
      <c r="BH49" s="159">
        <v>31</v>
      </c>
      <c r="BI49" s="159">
        <v>6.2</v>
      </c>
      <c r="BJ49" s="159">
        <v>31.8</v>
      </c>
      <c r="BK49" s="159">
        <v>8.1</v>
      </c>
      <c r="BL49" s="159">
        <v>3.2</v>
      </c>
      <c r="BM49" s="159">
        <v>9.6</v>
      </c>
      <c r="BN49" s="159">
        <v>1.56</v>
      </c>
      <c r="BO49" s="159">
        <v>5.9</v>
      </c>
      <c r="BP49" s="159">
        <v>1.37</v>
      </c>
      <c r="BQ49" s="159">
        <v>4.2</v>
      </c>
      <c r="BR49" s="159">
        <v>0.56000000000000005</v>
      </c>
      <c r="BS49" s="159">
        <v>1.4</v>
      </c>
      <c r="BT49" s="159">
        <v>0.42</v>
      </c>
      <c r="BU49" s="159">
        <v>6.9</v>
      </c>
      <c r="BV49" s="159">
        <v>0.33</v>
      </c>
      <c r="BW49" s="159"/>
      <c r="BX49" s="159"/>
      <c r="BY49" s="159"/>
      <c r="BZ49" s="159">
        <v>0.28999999999999998</v>
      </c>
      <c r="CA49" s="160"/>
      <c r="CD49" s="158" t="s">
        <v>1130</v>
      </c>
      <c r="CE49" s="159">
        <v>294000</v>
      </c>
      <c r="CF49" s="159">
        <v>17</v>
      </c>
      <c r="CG49" s="159"/>
      <c r="CH49" s="159">
        <v>226000</v>
      </c>
      <c r="CI49" s="159">
        <v>2120</v>
      </c>
      <c r="CJ49" s="159"/>
      <c r="CK49" s="159"/>
      <c r="CL49" s="159">
        <v>9.1999999999999993</v>
      </c>
      <c r="CM49" s="159">
        <v>233</v>
      </c>
      <c r="CN49" s="159">
        <v>20.3</v>
      </c>
      <c r="CO49" s="159">
        <v>5.9</v>
      </c>
      <c r="CP49" s="159">
        <v>5060</v>
      </c>
      <c r="CQ49" s="159">
        <v>302000</v>
      </c>
      <c r="CR49" s="159">
        <v>204</v>
      </c>
      <c r="CS49" s="159">
        <v>336</v>
      </c>
      <c r="CT49" s="159">
        <v>19.7</v>
      </c>
      <c r="CU49" s="159"/>
      <c r="CV49" s="159"/>
      <c r="CW49" s="159"/>
      <c r="CX49" s="159"/>
      <c r="CY49" s="159">
        <v>1.81</v>
      </c>
      <c r="CZ49" s="159">
        <v>5.6</v>
      </c>
      <c r="DA49" s="159">
        <v>0.41</v>
      </c>
      <c r="DB49" s="159"/>
      <c r="DC49" s="159">
        <v>3.9</v>
      </c>
      <c r="DD49" s="159">
        <v>1.63</v>
      </c>
      <c r="DE49" s="159">
        <v>2.0099999999999998</v>
      </c>
      <c r="DF49" s="159">
        <v>0.6</v>
      </c>
      <c r="DG49" s="159">
        <v>2.3199999999999998</v>
      </c>
      <c r="DH49" s="159"/>
      <c r="DI49" s="159"/>
      <c r="DJ49" s="159"/>
      <c r="DK49" s="159"/>
      <c r="DL49" s="159"/>
      <c r="DM49" s="159"/>
      <c r="DN49" s="159"/>
      <c r="DO49" s="159"/>
      <c r="DP49" s="159"/>
      <c r="DQ49" s="159"/>
      <c r="DR49" s="159"/>
      <c r="DS49" s="159"/>
      <c r="DT49" s="159">
        <v>1.79</v>
      </c>
      <c r="DU49" s="159">
        <v>1.3</v>
      </c>
      <c r="DV49" s="159">
        <v>1.03</v>
      </c>
      <c r="DW49" s="159">
        <v>0.05</v>
      </c>
      <c r="DX49" s="160">
        <v>6.5000000000000002E-2</v>
      </c>
    </row>
    <row r="50" spans="2:128" x14ac:dyDescent="0.2">
      <c r="B50" s="168">
        <v>20.855</v>
      </c>
      <c r="C50" s="26">
        <v>1.129</v>
      </c>
      <c r="D50" s="26">
        <v>0.434</v>
      </c>
      <c r="E50" s="26">
        <v>13.797000000000001</v>
      </c>
      <c r="F50" s="26">
        <v>49.783999999999999</v>
      </c>
      <c r="G50" s="26">
        <v>4.5490000000000004</v>
      </c>
      <c r="H50" s="26">
        <v>8.91</v>
      </c>
      <c r="I50" s="26">
        <v>0</v>
      </c>
      <c r="J50" s="26">
        <v>0.26500000000000001</v>
      </c>
      <c r="K50" s="26">
        <v>3.9E-2</v>
      </c>
      <c r="L50" s="26">
        <v>99.762</v>
      </c>
      <c r="M50" s="151" t="s">
        <v>437</v>
      </c>
      <c r="Q50" s="173">
        <v>0.12</v>
      </c>
      <c r="R50" s="174">
        <v>0</v>
      </c>
      <c r="S50" s="174">
        <v>49.485999999999997</v>
      </c>
      <c r="T50" s="174">
        <v>40.761000000000003</v>
      </c>
      <c r="U50" s="174">
        <v>3.2000000000000001E-2</v>
      </c>
      <c r="V50" s="174">
        <v>9.5220000000000002</v>
      </c>
      <c r="W50" s="174">
        <v>0.46800000000000003</v>
      </c>
      <c r="X50" s="174">
        <v>0.13800000000000001</v>
      </c>
      <c r="Y50" s="174">
        <v>2.5999999999999999E-2</v>
      </c>
      <c r="Z50" s="174">
        <v>100.553</v>
      </c>
      <c r="AA50" s="157" t="s">
        <v>843</v>
      </c>
      <c r="AB50" s="151"/>
      <c r="AD50" s="158" t="s">
        <v>969</v>
      </c>
      <c r="AE50" s="159" t="s">
        <v>948</v>
      </c>
      <c r="AF50" s="159"/>
      <c r="AG50" s="159" t="s">
        <v>337</v>
      </c>
      <c r="AH50" s="159">
        <v>269000</v>
      </c>
      <c r="AI50" s="159">
        <v>23.5</v>
      </c>
      <c r="AJ50" s="159">
        <v>4750</v>
      </c>
      <c r="AK50" s="159">
        <v>110100</v>
      </c>
      <c r="AL50" s="159">
        <v>36600</v>
      </c>
      <c r="AM50" s="159">
        <v>123</v>
      </c>
      <c r="AN50" s="159">
        <v>195000</v>
      </c>
      <c r="AO50" s="159">
        <v>111</v>
      </c>
      <c r="AP50" s="159">
        <v>10600</v>
      </c>
      <c r="AQ50" s="159">
        <v>467</v>
      </c>
      <c r="AR50" s="159">
        <v>1160</v>
      </c>
      <c r="AS50" s="159">
        <v>1340</v>
      </c>
      <c r="AT50" s="159">
        <v>66800</v>
      </c>
      <c r="AU50" s="159">
        <v>45.2</v>
      </c>
      <c r="AV50" s="159">
        <v>168</v>
      </c>
      <c r="AW50" s="159">
        <v>18.7</v>
      </c>
      <c r="AX50" s="159">
        <v>14.4</v>
      </c>
      <c r="AY50" s="159"/>
      <c r="AZ50" s="159"/>
      <c r="BA50" s="159">
        <v>137</v>
      </c>
      <c r="BB50" s="159">
        <v>22.7</v>
      </c>
      <c r="BC50" s="159">
        <v>94.2</v>
      </c>
      <c r="BD50" s="159">
        <v>1.65</v>
      </c>
      <c r="BE50" s="159"/>
      <c r="BF50" s="159"/>
      <c r="BG50" s="159">
        <v>5.91</v>
      </c>
      <c r="BH50" s="159">
        <v>23.5</v>
      </c>
      <c r="BI50" s="159">
        <v>3.8</v>
      </c>
      <c r="BJ50" s="159">
        <v>21.1</v>
      </c>
      <c r="BK50" s="159">
        <v>5.3</v>
      </c>
      <c r="BL50" s="159">
        <v>2.29</v>
      </c>
      <c r="BM50" s="159">
        <v>6.13</v>
      </c>
      <c r="BN50" s="159">
        <v>0.82899999999999996</v>
      </c>
      <c r="BO50" s="159">
        <v>4.01</v>
      </c>
      <c r="BP50" s="159">
        <v>0.93</v>
      </c>
      <c r="BQ50" s="159">
        <v>2.11</v>
      </c>
      <c r="BR50" s="159">
        <v>0.309</v>
      </c>
      <c r="BS50" s="159">
        <v>1.37</v>
      </c>
      <c r="BT50" s="159">
        <v>0.20499999999999999</v>
      </c>
      <c r="BU50" s="159">
        <v>4.4000000000000004</v>
      </c>
      <c r="BV50" s="159"/>
      <c r="BW50" s="159"/>
      <c r="BX50" s="159"/>
      <c r="BY50" s="159"/>
      <c r="BZ50" s="159">
        <v>0.28999999999999998</v>
      </c>
      <c r="CA50" s="160">
        <v>8.5000000000000006E-2</v>
      </c>
      <c r="CD50" s="158" t="s">
        <v>1131</v>
      </c>
      <c r="CE50" s="159">
        <v>324000</v>
      </c>
      <c r="CF50" s="159">
        <v>17.600000000000001</v>
      </c>
      <c r="CG50" s="159">
        <v>132</v>
      </c>
      <c r="CH50" s="159">
        <v>214000</v>
      </c>
      <c r="CI50" s="159">
        <v>1960</v>
      </c>
      <c r="CJ50" s="159">
        <v>85</v>
      </c>
      <c r="CK50" s="159"/>
      <c r="CL50" s="159">
        <v>8.1999999999999993</v>
      </c>
      <c r="CM50" s="159">
        <v>249</v>
      </c>
      <c r="CN50" s="159">
        <v>147</v>
      </c>
      <c r="CO50" s="159">
        <v>8.8000000000000007</v>
      </c>
      <c r="CP50" s="159">
        <v>3350</v>
      </c>
      <c r="CQ50" s="159">
        <v>238000</v>
      </c>
      <c r="CR50" s="159">
        <v>183</v>
      </c>
      <c r="CS50" s="159">
        <v>491</v>
      </c>
      <c r="CT50" s="159">
        <v>90</v>
      </c>
      <c r="CU50" s="159">
        <v>2.2999999999999998</v>
      </c>
      <c r="CV50" s="159"/>
      <c r="CW50" s="159"/>
      <c r="CX50" s="159">
        <v>5.4</v>
      </c>
      <c r="CY50" s="159">
        <v>20.100000000000001</v>
      </c>
      <c r="CZ50" s="159">
        <v>3</v>
      </c>
      <c r="DA50" s="159">
        <v>0.62</v>
      </c>
      <c r="DB50" s="159"/>
      <c r="DC50" s="159">
        <v>25.8</v>
      </c>
      <c r="DD50" s="159">
        <v>19.100000000000001</v>
      </c>
      <c r="DE50" s="159">
        <v>15.8</v>
      </c>
      <c r="DF50" s="159">
        <v>5</v>
      </c>
      <c r="DG50" s="159">
        <v>23.6</v>
      </c>
      <c r="DH50" s="159">
        <v>5.5</v>
      </c>
      <c r="DI50" s="159"/>
      <c r="DJ50" s="159">
        <v>4.3</v>
      </c>
      <c r="DK50" s="159">
        <v>0.64</v>
      </c>
      <c r="DL50" s="159">
        <v>4.5</v>
      </c>
      <c r="DM50" s="159">
        <v>0.91</v>
      </c>
      <c r="DN50" s="159">
        <v>2.99</v>
      </c>
      <c r="DO50" s="159">
        <v>0.44</v>
      </c>
      <c r="DP50" s="159">
        <v>3.43</v>
      </c>
      <c r="DQ50" s="159">
        <v>0.51</v>
      </c>
      <c r="DR50" s="159"/>
      <c r="DS50" s="159"/>
      <c r="DT50" s="159">
        <v>4</v>
      </c>
      <c r="DU50" s="159">
        <v>2.5</v>
      </c>
      <c r="DV50" s="159">
        <v>3</v>
      </c>
      <c r="DW50" s="159">
        <v>1.6E-2</v>
      </c>
      <c r="DX50" s="160">
        <v>1.1599999999999999</v>
      </c>
    </row>
    <row r="51" spans="2:128" x14ac:dyDescent="0.2">
      <c r="B51" s="168">
        <v>20.123999999999999</v>
      </c>
      <c r="C51" s="26">
        <v>0.85499999999999998</v>
      </c>
      <c r="D51" s="26">
        <v>0.252</v>
      </c>
      <c r="E51" s="26">
        <v>14.218</v>
      </c>
      <c r="F51" s="26">
        <v>51.366999999999997</v>
      </c>
      <c r="G51" s="26">
        <v>2.0449999999999999</v>
      </c>
      <c r="H51" s="26">
        <v>10.436999999999999</v>
      </c>
      <c r="I51" s="26">
        <v>2E-3</v>
      </c>
      <c r="J51" s="26">
        <v>0.36699999999999999</v>
      </c>
      <c r="K51" s="26">
        <v>3.6999999999999998E-2</v>
      </c>
      <c r="L51" s="26">
        <v>99.703999999999994</v>
      </c>
      <c r="M51" s="151" t="s">
        <v>438</v>
      </c>
      <c r="Q51" s="173">
        <v>0.111</v>
      </c>
      <c r="R51" s="174">
        <v>5.0000000000000001E-3</v>
      </c>
      <c r="S51" s="174">
        <v>49.529000000000003</v>
      </c>
      <c r="T51" s="174">
        <v>40.877000000000002</v>
      </c>
      <c r="U51" s="174">
        <v>4.4999999999999998E-2</v>
      </c>
      <c r="V51" s="174">
        <v>9.4450000000000003</v>
      </c>
      <c r="W51" s="174">
        <v>0.35699999999999998</v>
      </c>
      <c r="X51" s="174">
        <v>0.14399999999999999</v>
      </c>
      <c r="Y51" s="174">
        <v>0.04</v>
      </c>
      <c r="Z51" s="174">
        <v>100.553</v>
      </c>
      <c r="AA51" s="157" t="s">
        <v>844</v>
      </c>
      <c r="AB51" s="151"/>
      <c r="AD51" s="158" t="s">
        <v>970</v>
      </c>
      <c r="AE51" s="159" t="s">
        <v>948</v>
      </c>
      <c r="AF51" s="159" t="s">
        <v>925</v>
      </c>
      <c r="AG51" s="159" t="s">
        <v>337</v>
      </c>
      <c r="AH51" s="159">
        <v>344000</v>
      </c>
      <c r="AI51" s="159">
        <v>21.4</v>
      </c>
      <c r="AJ51" s="159">
        <v>3290</v>
      </c>
      <c r="AK51" s="159">
        <v>109000</v>
      </c>
      <c r="AL51" s="159">
        <v>20600</v>
      </c>
      <c r="AM51" s="159">
        <v>17</v>
      </c>
      <c r="AN51" s="159">
        <v>182000</v>
      </c>
      <c r="AO51" s="159">
        <v>108</v>
      </c>
      <c r="AP51" s="159">
        <v>5400</v>
      </c>
      <c r="AQ51" s="159">
        <v>201</v>
      </c>
      <c r="AR51" s="159">
        <v>4800</v>
      </c>
      <c r="AS51" s="159">
        <v>860</v>
      </c>
      <c r="AT51" s="159">
        <v>40000</v>
      </c>
      <c r="AU51" s="159">
        <v>31</v>
      </c>
      <c r="AV51" s="159">
        <v>243</v>
      </c>
      <c r="AW51" s="159">
        <v>6</v>
      </c>
      <c r="AX51" s="159">
        <v>7.2</v>
      </c>
      <c r="AY51" s="159"/>
      <c r="AZ51" s="159"/>
      <c r="BA51" s="159">
        <v>79</v>
      </c>
      <c r="BB51" s="159">
        <v>9.3000000000000007</v>
      </c>
      <c r="BC51" s="159">
        <v>26.3</v>
      </c>
      <c r="BD51" s="159"/>
      <c r="BE51" s="159"/>
      <c r="BF51" s="159"/>
      <c r="BG51" s="159">
        <v>2.0299999999999998</v>
      </c>
      <c r="BH51" s="159">
        <v>8.9</v>
      </c>
      <c r="BI51" s="159">
        <v>1.34</v>
      </c>
      <c r="BJ51" s="159">
        <v>8.9</v>
      </c>
      <c r="BK51" s="159">
        <v>1.27</v>
      </c>
      <c r="BL51" s="159">
        <v>1.39</v>
      </c>
      <c r="BM51" s="159">
        <v>4.9000000000000004</v>
      </c>
      <c r="BN51" s="159">
        <v>0.48</v>
      </c>
      <c r="BO51" s="159">
        <v>1.59</v>
      </c>
      <c r="BP51" s="159"/>
      <c r="BQ51" s="159">
        <v>0.76</v>
      </c>
      <c r="BR51" s="159"/>
      <c r="BS51" s="159"/>
      <c r="BT51" s="159"/>
      <c r="BU51" s="159">
        <v>1.67</v>
      </c>
      <c r="BV51" s="159"/>
      <c r="BW51" s="159"/>
      <c r="BX51" s="159"/>
      <c r="BY51" s="159"/>
      <c r="BZ51" s="159">
        <v>0</v>
      </c>
      <c r="CA51" s="160">
        <v>0</v>
      </c>
      <c r="CD51" s="158" t="s">
        <v>1132</v>
      </c>
      <c r="CE51" s="159">
        <v>286000</v>
      </c>
      <c r="CF51" s="159">
        <v>17.5</v>
      </c>
      <c r="CG51" s="159">
        <v>3700</v>
      </c>
      <c r="CH51" s="159">
        <v>185000</v>
      </c>
      <c r="CI51" s="159">
        <v>11600</v>
      </c>
      <c r="CJ51" s="159">
        <v>2080</v>
      </c>
      <c r="CK51" s="159"/>
      <c r="CL51" s="159">
        <v>8.1</v>
      </c>
      <c r="CM51" s="159">
        <v>1730</v>
      </c>
      <c r="CN51" s="159">
        <v>22</v>
      </c>
      <c r="CO51" s="159"/>
      <c r="CP51" s="159">
        <v>3700</v>
      </c>
      <c r="CQ51" s="159">
        <v>222000</v>
      </c>
      <c r="CR51" s="159">
        <v>158</v>
      </c>
      <c r="CS51" s="159">
        <v>314</v>
      </c>
      <c r="CT51" s="159">
        <v>43</v>
      </c>
      <c r="CU51" s="159">
        <v>2.6</v>
      </c>
      <c r="CV51" s="159"/>
      <c r="CW51" s="159">
        <v>11.5</v>
      </c>
      <c r="CX51" s="159">
        <v>32</v>
      </c>
      <c r="CY51" s="159">
        <v>5.0999999999999996</v>
      </c>
      <c r="CZ51" s="159">
        <v>51</v>
      </c>
      <c r="DA51" s="159">
        <v>8.4</v>
      </c>
      <c r="DB51" s="159"/>
      <c r="DC51" s="159">
        <v>95</v>
      </c>
      <c r="DD51" s="159">
        <v>8.9</v>
      </c>
      <c r="DE51" s="159">
        <v>15.1</v>
      </c>
      <c r="DF51" s="159">
        <v>2.13</v>
      </c>
      <c r="DG51" s="159">
        <v>6.8</v>
      </c>
      <c r="DH51" s="159">
        <v>1.55</v>
      </c>
      <c r="DI51" s="159"/>
      <c r="DJ51" s="159"/>
      <c r="DK51" s="159"/>
      <c r="DL51" s="159">
        <v>0.92</v>
      </c>
      <c r="DM51" s="159"/>
      <c r="DN51" s="159">
        <v>0.73</v>
      </c>
      <c r="DO51" s="159"/>
      <c r="DP51" s="159">
        <v>1.04</v>
      </c>
      <c r="DQ51" s="159"/>
      <c r="DR51" s="159">
        <v>1.27</v>
      </c>
      <c r="DS51" s="159">
        <v>0.64</v>
      </c>
      <c r="DT51" s="159">
        <v>3.2</v>
      </c>
      <c r="DU51" s="159">
        <v>2.4</v>
      </c>
      <c r="DV51" s="159">
        <v>2.0299999999999998</v>
      </c>
      <c r="DW51" s="159">
        <v>2.14</v>
      </c>
      <c r="DX51" s="160">
        <v>0.73</v>
      </c>
    </row>
    <row r="52" spans="2:128" x14ac:dyDescent="0.2">
      <c r="B52" s="168">
        <v>19.97</v>
      </c>
      <c r="C52" s="26">
        <v>0.76400000000000001</v>
      </c>
      <c r="D52" s="26">
        <v>0.39400000000000002</v>
      </c>
      <c r="E52" s="26">
        <v>14.75</v>
      </c>
      <c r="F52" s="26">
        <v>50.905999999999999</v>
      </c>
      <c r="G52" s="26">
        <v>3.508</v>
      </c>
      <c r="H52" s="26">
        <v>8.9879999999999995</v>
      </c>
      <c r="I52" s="26">
        <v>0</v>
      </c>
      <c r="J52" s="26">
        <v>0.28100000000000003</v>
      </c>
      <c r="K52" s="26">
        <v>4.8000000000000001E-2</v>
      </c>
      <c r="L52" s="26">
        <v>99.608999999999995</v>
      </c>
      <c r="M52" s="151" t="s">
        <v>439</v>
      </c>
      <c r="Q52" s="173">
        <v>0.10199999999999999</v>
      </c>
      <c r="R52" s="174">
        <v>0</v>
      </c>
      <c r="S52" s="174">
        <v>49.344999999999999</v>
      </c>
      <c r="T52" s="174">
        <v>40.832000000000001</v>
      </c>
      <c r="U52" s="174">
        <v>3.5999999999999997E-2</v>
      </c>
      <c r="V52" s="174">
        <v>9.7119999999999997</v>
      </c>
      <c r="W52" s="174">
        <v>0.311</v>
      </c>
      <c r="X52" s="174">
        <v>0.17699999999999999</v>
      </c>
      <c r="Y52" s="174">
        <v>0.01</v>
      </c>
      <c r="Z52" s="174">
        <v>100.52500000000001</v>
      </c>
      <c r="AA52" s="157" t="s">
        <v>799</v>
      </c>
      <c r="AB52" s="151"/>
      <c r="AD52" s="158" t="s">
        <v>971</v>
      </c>
      <c r="AE52" s="159" t="s">
        <v>972</v>
      </c>
      <c r="AF52" s="159" t="s">
        <v>921</v>
      </c>
      <c r="AG52" s="159" t="s">
        <v>337</v>
      </c>
      <c r="AH52" s="159">
        <v>310000</v>
      </c>
      <c r="AI52" s="159">
        <v>23.9</v>
      </c>
      <c r="AJ52" s="159">
        <v>2410</v>
      </c>
      <c r="AK52" s="159">
        <v>111000</v>
      </c>
      <c r="AL52" s="159">
        <v>24200</v>
      </c>
      <c r="AM52" s="159">
        <v>55</v>
      </c>
      <c r="AN52" s="159">
        <v>159000</v>
      </c>
      <c r="AO52" s="159">
        <v>117</v>
      </c>
      <c r="AP52" s="159">
        <v>3300</v>
      </c>
      <c r="AQ52" s="159">
        <v>302</v>
      </c>
      <c r="AR52" s="159">
        <v>234</v>
      </c>
      <c r="AS52" s="159">
        <v>1560</v>
      </c>
      <c r="AT52" s="159">
        <v>71000</v>
      </c>
      <c r="AU52" s="159">
        <v>47.3</v>
      </c>
      <c r="AV52" s="159">
        <v>92</v>
      </c>
      <c r="AW52" s="159">
        <v>15.7</v>
      </c>
      <c r="AX52" s="159">
        <v>6.8</v>
      </c>
      <c r="AY52" s="159"/>
      <c r="AZ52" s="159"/>
      <c r="BA52" s="159">
        <v>35.5</v>
      </c>
      <c r="BB52" s="159">
        <v>16.2</v>
      </c>
      <c r="BC52" s="159">
        <v>29.2</v>
      </c>
      <c r="BD52" s="159"/>
      <c r="BE52" s="159"/>
      <c r="BF52" s="159">
        <v>9.5</v>
      </c>
      <c r="BG52" s="159">
        <v>2.35</v>
      </c>
      <c r="BH52" s="159">
        <v>6.81</v>
      </c>
      <c r="BI52" s="159">
        <v>1.1399999999999999</v>
      </c>
      <c r="BJ52" s="159">
        <v>8.9</v>
      </c>
      <c r="BK52" s="159">
        <v>2.65</v>
      </c>
      <c r="BL52" s="159"/>
      <c r="BM52" s="159">
        <v>2.8</v>
      </c>
      <c r="BN52" s="159">
        <v>0.46</v>
      </c>
      <c r="BO52" s="159">
        <v>3.39</v>
      </c>
      <c r="BP52" s="159">
        <v>0.69</v>
      </c>
      <c r="BQ52" s="159">
        <v>1.44</v>
      </c>
      <c r="BR52" s="159"/>
      <c r="BS52" s="159">
        <v>1.37</v>
      </c>
      <c r="BT52" s="159"/>
      <c r="BU52" s="159">
        <v>1.19</v>
      </c>
      <c r="BV52" s="159"/>
      <c r="BW52" s="159"/>
      <c r="BX52" s="159"/>
      <c r="BY52" s="159"/>
      <c r="BZ52" s="159">
        <v>3.5999999999999997E-2</v>
      </c>
      <c r="CA52" s="160">
        <v>0</v>
      </c>
      <c r="CD52" s="158" t="s">
        <v>1133</v>
      </c>
      <c r="CE52" s="159">
        <v>270000</v>
      </c>
      <c r="CF52" s="159">
        <v>16.899999999999999</v>
      </c>
      <c r="CG52" s="159">
        <v>4700</v>
      </c>
      <c r="CH52" s="159">
        <v>182000</v>
      </c>
      <c r="CI52" s="159">
        <v>15600</v>
      </c>
      <c r="CJ52" s="159">
        <v>2900</v>
      </c>
      <c r="CK52" s="159"/>
      <c r="CL52" s="159">
        <v>10.8</v>
      </c>
      <c r="CM52" s="159">
        <v>2170</v>
      </c>
      <c r="CN52" s="159">
        <v>83</v>
      </c>
      <c r="CO52" s="159">
        <v>5.7</v>
      </c>
      <c r="CP52" s="159">
        <v>3530</v>
      </c>
      <c r="CQ52" s="159">
        <v>209000</v>
      </c>
      <c r="CR52" s="159">
        <v>162</v>
      </c>
      <c r="CS52" s="159">
        <v>310</v>
      </c>
      <c r="CT52" s="159">
        <v>101</v>
      </c>
      <c r="CU52" s="159">
        <v>3.8</v>
      </c>
      <c r="CV52" s="159"/>
      <c r="CW52" s="159">
        <v>17.899999999999999</v>
      </c>
      <c r="CX52" s="159">
        <v>50</v>
      </c>
      <c r="CY52" s="159">
        <v>15.3</v>
      </c>
      <c r="CZ52" s="159">
        <v>68</v>
      </c>
      <c r="DA52" s="159">
        <v>8.5</v>
      </c>
      <c r="DB52" s="159"/>
      <c r="DC52" s="159">
        <v>183</v>
      </c>
      <c r="DD52" s="159">
        <v>21.1</v>
      </c>
      <c r="DE52" s="159">
        <v>34</v>
      </c>
      <c r="DF52" s="159">
        <v>5.2</v>
      </c>
      <c r="DG52" s="159">
        <v>20.2</v>
      </c>
      <c r="DH52" s="159">
        <v>4.0999999999999996</v>
      </c>
      <c r="DI52" s="159"/>
      <c r="DJ52" s="159">
        <v>4.4000000000000004</v>
      </c>
      <c r="DK52" s="159">
        <v>0.31</v>
      </c>
      <c r="DL52" s="159">
        <v>3.02</v>
      </c>
      <c r="DM52" s="159">
        <v>0.56000000000000005</v>
      </c>
      <c r="DN52" s="159">
        <v>1.75</v>
      </c>
      <c r="DO52" s="159">
        <v>0.24</v>
      </c>
      <c r="DP52" s="159">
        <v>1.36</v>
      </c>
      <c r="DQ52" s="159">
        <v>0.25</v>
      </c>
      <c r="DR52" s="159">
        <v>1.51</v>
      </c>
      <c r="DS52" s="159">
        <v>0.43</v>
      </c>
      <c r="DT52" s="159">
        <v>6.2</v>
      </c>
      <c r="DU52" s="159">
        <v>5.2</v>
      </c>
      <c r="DV52" s="159">
        <v>6</v>
      </c>
      <c r="DW52" s="159">
        <v>3</v>
      </c>
      <c r="DX52" s="160">
        <v>1.31</v>
      </c>
    </row>
    <row r="53" spans="2:128" x14ac:dyDescent="0.2">
      <c r="B53" s="168">
        <v>19.315000000000001</v>
      </c>
      <c r="C53" s="26">
        <v>0.82599999999999996</v>
      </c>
      <c r="D53" s="26">
        <v>0.249</v>
      </c>
      <c r="E53" s="26">
        <v>14.278</v>
      </c>
      <c r="F53" s="26">
        <v>51.404000000000003</v>
      </c>
      <c r="G53" s="26">
        <v>1.8169999999999999</v>
      </c>
      <c r="H53" s="26">
        <v>11.336</v>
      </c>
      <c r="I53" s="26">
        <v>1.4E-2</v>
      </c>
      <c r="J53" s="26">
        <v>0.38300000000000001</v>
      </c>
      <c r="K53" s="26">
        <v>1.9E-2</v>
      </c>
      <c r="L53" s="26">
        <v>99.641000000000005</v>
      </c>
      <c r="M53" s="151" t="s">
        <v>440</v>
      </c>
      <c r="Q53" s="173">
        <v>0.105</v>
      </c>
      <c r="R53" s="174">
        <v>1E-3</v>
      </c>
      <c r="S53" s="174">
        <v>49.048000000000002</v>
      </c>
      <c r="T53" s="174">
        <v>40.555</v>
      </c>
      <c r="U53" s="174">
        <v>2.5999999999999999E-2</v>
      </c>
      <c r="V53" s="174">
        <v>10.069000000000001</v>
      </c>
      <c r="W53" s="174">
        <v>0.30399999999999999</v>
      </c>
      <c r="X53" s="174">
        <v>0.16500000000000001</v>
      </c>
      <c r="Y53" s="174">
        <v>5.0000000000000001E-3</v>
      </c>
      <c r="Z53" s="174">
        <v>100.27800000000001</v>
      </c>
      <c r="AA53" s="157" t="s">
        <v>800</v>
      </c>
      <c r="AB53" s="151"/>
      <c r="AD53" s="158" t="s">
        <v>973</v>
      </c>
      <c r="AE53" s="159" t="s">
        <v>972</v>
      </c>
      <c r="AF53" s="159"/>
      <c r="AG53" s="159" t="s">
        <v>337</v>
      </c>
      <c r="AH53" s="159">
        <v>304000</v>
      </c>
      <c r="AI53" s="159">
        <v>23.6</v>
      </c>
      <c r="AJ53" s="159">
        <v>3450</v>
      </c>
      <c r="AK53" s="159">
        <v>107000</v>
      </c>
      <c r="AL53" s="159">
        <v>24700</v>
      </c>
      <c r="AM53" s="159">
        <v>33</v>
      </c>
      <c r="AN53" s="159">
        <v>152000</v>
      </c>
      <c r="AO53" s="159">
        <v>168</v>
      </c>
      <c r="AP53" s="159">
        <v>6100</v>
      </c>
      <c r="AQ53" s="159">
        <v>426</v>
      </c>
      <c r="AR53" s="159">
        <v>49.2</v>
      </c>
      <c r="AS53" s="159">
        <v>1990</v>
      </c>
      <c r="AT53" s="159">
        <v>94000</v>
      </c>
      <c r="AU53" s="159">
        <v>44.6</v>
      </c>
      <c r="AV53" s="159">
        <v>46</v>
      </c>
      <c r="AW53" s="159">
        <v>7.5</v>
      </c>
      <c r="AX53" s="159">
        <v>11.9</v>
      </c>
      <c r="AY53" s="159">
        <v>7.2</v>
      </c>
      <c r="AZ53" s="159"/>
      <c r="BA53" s="159">
        <v>53</v>
      </c>
      <c r="BB53" s="159">
        <v>31</v>
      </c>
      <c r="BC53" s="159">
        <v>44.4</v>
      </c>
      <c r="BD53" s="159"/>
      <c r="BE53" s="159"/>
      <c r="BF53" s="159">
        <v>5.0999999999999996</v>
      </c>
      <c r="BG53" s="159">
        <v>3.41</v>
      </c>
      <c r="BH53" s="159">
        <v>13.2</v>
      </c>
      <c r="BI53" s="159">
        <v>2.93</v>
      </c>
      <c r="BJ53" s="159">
        <v>17.100000000000001</v>
      </c>
      <c r="BK53" s="159">
        <v>4</v>
      </c>
      <c r="BL53" s="159">
        <v>1.31</v>
      </c>
      <c r="BM53" s="159">
        <v>6.9</v>
      </c>
      <c r="BN53" s="159">
        <v>1.05</v>
      </c>
      <c r="BO53" s="159">
        <v>6.09</v>
      </c>
      <c r="BP53" s="159">
        <v>1.26</v>
      </c>
      <c r="BQ53" s="159">
        <v>3.74</v>
      </c>
      <c r="BR53" s="159">
        <v>0.26</v>
      </c>
      <c r="BS53" s="159">
        <v>2.0099999999999998</v>
      </c>
      <c r="BT53" s="159">
        <v>0.28000000000000003</v>
      </c>
      <c r="BU53" s="159">
        <v>3</v>
      </c>
      <c r="BV53" s="159"/>
      <c r="BW53" s="159"/>
      <c r="BX53" s="159"/>
      <c r="BY53" s="159"/>
      <c r="BZ53" s="159">
        <v>7.6999999999999999E-2</v>
      </c>
      <c r="CA53" s="160">
        <v>1.0999999999999999E-2</v>
      </c>
      <c r="CD53" s="158" t="s">
        <v>1134</v>
      </c>
      <c r="CE53" s="159">
        <v>306000</v>
      </c>
      <c r="CF53" s="159">
        <v>17.600000000000001</v>
      </c>
      <c r="CG53" s="159">
        <v>440</v>
      </c>
      <c r="CH53" s="159">
        <v>259000</v>
      </c>
      <c r="CI53" s="159">
        <v>860</v>
      </c>
      <c r="CJ53" s="159">
        <v>90</v>
      </c>
      <c r="CK53" s="159">
        <v>3400</v>
      </c>
      <c r="CL53" s="159">
        <v>8.6999999999999993</v>
      </c>
      <c r="CM53" s="159">
        <v>229</v>
      </c>
      <c r="CN53" s="159">
        <v>12</v>
      </c>
      <c r="CO53" s="159">
        <v>7</v>
      </c>
      <c r="CP53" s="159">
        <v>4770</v>
      </c>
      <c r="CQ53" s="159">
        <v>297000</v>
      </c>
      <c r="CR53" s="159">
        <v>231</v>
      </c>
      <c r="CS53" s="159">
        <v>506</v>
      </c>
      <c r="CT53" s="159">
        <v>12.4</v>
      </c>
      <c r="CU53" s="159"/>
      <c r="CV53" s="159"/>
      <c r="CW53" s="159"/>
      <c r="CX53" s="159">
        <v>2.4</v>
      </c>
      <c r="CY53" s="159">
        <v>0.86</v>
      </c>
      <c r="CZ53" s="159">
        <v>2.8</v>
      </c>
      <c r="DA53" s="159"/>
      <c r="DB53" s="159"/>
      <c r="DC53" s="159">
        <v>6.9</v>
      </c>
      <c r="DD53" s="159">
        <v>0.44</v>
      </c>
      <c r="DE53" s="159">
        <v>0.97</v>
      </c>
      <c r="DF53" s="159"/>
      <c r="DG53" s="159"/>
      <c r="DH53" s="159"/>
      <c r="DI53" s="159"/>
      <c r="DJ53" s="159"/>
      <c r="DK53" s="159"/>
      <c r="DL53" s="159">
        <v>0.38</v>
      </c>
      <c r="DM53" s="159"/>
      <c r="DN53" s="159"/>
      <c r="DO53" s="159"/>
      <c r="DP53" s="159"/>
      <c r="DQ53" s="159"/>
      <c r="DR53" s="159">
        <v>0.36</v>
      </c>
      <c r="DS53" s="159"/>
      <c r="DT53" s="159"/>
      <c r="DU53" s="159"/>
      <c r="DV53" s="159"/>
      <c r="DW53" s="159">
        <v>0.08</v>
      </c>
      <c r="DX53" s="160">
        <v>0.05</v>
      </c>
    </row>
    <row r="54" spans="2:128" x14ac:dyDescent="0.2">
      <c r="B54" s="168">
        <v>19.946000000000002</v>
      </c>
      <c r="C54" s="26">
        <v>0.66</v>
      </c>
      <c r="D54" s="26">
        <v>0.28499999999999998</v>
      </c>
      <c r="E54" s="26">
        <v>15.254</v>
      </c>
      <c r="F54" s="26">
        <v>51.216999999999999</v>
      </c>
      <c r="G54" s="26">
        <v>2.5550000000000002</v>
      </c>
      <c r="H54" s="26">
        <v>9.6630000000000003</v>
      </c>
      <c r="I54" s="26">
        <v>0</v>
      </c>
      <c r="J54" s="26">
        <v>0.28599999999999998</v>
      </c>
      <c r="K54" s="26">
        <v>0</v>
      </c>
      <c r="L54" s="26">
        <v>99.866</v>
      </c>
      <c r="M54" s="151" t="s">
        <v>441</v>
      </c>
      <c r="Q54" s="175">
        <v>0.13900000000000001</v>
      </c>
      <c r="R54" s="176">
        <v>4.0000000000000001E-3</v>
      </c>
      <c r="S54" s="176">
        <v>37.789000000000001</v>
      </c>
      <c r="T54" s="176">
        <v>37.750999999999998</v>
      </c>
      <c r="U54" s="176">
        <v>1.7999999999999999E-2</v>
      </c>
      <c r="V54" s="176">
        <v>23.384</v>
      </c>
      <c r="W54" s="176">
        <v>1.7000000000000001E-2</v>
      </c>
      <c r="X54" s="176">
        <v>0.46700000000000003</v>
      </c>
      <c r="Y54" s="176">
        <v>5.0000000000000001E-3</v>
      </c>
      <c r="Z54" s="176">
        <v>99.573999999999998</v>
      </c>
      <c r="AA54" s="159" t="s">
        <v>845</v>
      </c>
      <c r="AB54" s="151"/>
      <c r="AD54" s="158" t="s">
        <v>974</v>
      </c>
      <c r="AE54" s="159" t="s">
        <v>972</v>
      </c>
      <c r="AF54" s="159" t="s">
        <v>925</v>
      </c>
      <c r="AG54" s="159" t="s">
        <v>337</v>
      </c>
      <c r="AH54" s="159">
        <v>291000</v>
      </c>
      <c r="AI54" s="159">
        <v>23</v>
      </c>
      <c r="AJ54" s="159">
        <v>2980</v>
      </c>
      <c r="AK54" s="159">
        <v>94000</v>
      </c>
      <c r="AL54" s="159">
        <v>29300</v>
      </c>
      <c r="AM54" s="159">
        <v>46</v>
      </c>
      <c r="AN54" s="159">
        <v>190000</v>
      </c>
      <c r="AO54" s="159">
        <v>148</v>
      </c>
      <c r="AP54" s="159">
        <v>6000</v>
      </c>
      <c r="AQ54" s="159">
        <v>424</v>
      </c>
      <c r="AR54" s="159">
        <v>65</v>
      </c>
      <c r="AS54" s="159">
        <v>1760</v>
      </c>
      <c r="AT54" s="159">
        <v>86000</v>
      </c>
      <c r="AU54" s="159">
        <v>41.6</v>
      </c>
      <c r="AV54" s="159">
        <v>55</v>
      </c>
      <c r="AW54" s="159">
        <v>13.4</v>
      </c>
      <c r="AX54" s="159">
        <v>11.2</v>
      </c>
      <c r="AY54" s="159"/>
      <c r="AZ54" s="159"/>
      <c r="BA54" s="159">
        <v>37.6</v>
      </c>
      <c r="BB54" s="159">
        <v>28.5</v>
      </c>
      <c r="BC54" s="159">
        <v>52.1</v>
      </c>
      <c r="BD54" s="159">
        <v>0.5</v>
      </c>
      <c r="BE54" s="159">
        <v>2.63</v>
      </c>
      <c r="BF54" s="159">
        <v>7</v>
      </c>
      <c r="BG54" s="159">
        <v>3.42</v>
      </c>
      <c r="BH54" s="159">
        <v>12.7</v>
      </c>
      <c r="BI54" s="159">
        <v>2.4</v>
      </c>
      <c r="BJ54" s="159">
        <v>14.5</v>
      </c>
      <c r="BK54" s="159">
        <v>6.5</v>
      </c>
      <c r="BL54" s="159"/>
      <c r="BM54" s="159">
        <v>5.3</v>
      </c>
      <c r="BN54" s="159">
        <v>0.82</v>
      </c>
      <c r="BO54" s="159">
        <v>5.5</v>
      </c>
      <c r="BP54" s="159">
        <v>1.2</v>
      </c>
      <c r="BQ54" s="159">
        <v>3.21</v>
      </c>
      <c r="BR54" s="159">
        <v>0.54</v>
      </c>
      <c r="BS54" s="159">
        <v>2.87</v>
      </c>
      <c r="BT54" s="159"/>
      <c r="BU54" s="159">
        <v>2.54</v>
      </c>
      <c r="BV54" s="159"/>
      <c r="BW54" s="159"/>
      <c r="BX54" s="159"/>
      <c r="BY54" s="159"/>
      <c r="BZ54" s="159">
        <v>0.13</v>
      </c>
      <c r="CA54" s="160">
        <v>9.4E-2</v>
      </c>
      <c r="CD54" s="158" t="s">
        <v>1135</v>
      </c>
      <c r="CE54" s="159">
        <v>324000</v>
      </c>
      <c r="CF54" s="159">
        <v>18.399999999999999</v>
      </c>
      <c r="CG54" s="159"/>
      <c r="CH54" s="159">
        <v>324000</v>
      </c>
      <c r="CI54" s="159">
        <v>227</v>
      </c>
      <c r="CJ54" s="159"/>
      <c r="CK54" s="159"/>
      <c r="CL54" s="159">
        <v>6.81</v>
      </c>
      <c r="CM54" s="159">
        <v>62.6</v>
      </c>
      <c r="CN54" s="159">
        <v>6</v>
      </c>
      <c r="CO54" s="159">
        <v>72.5</v>
      </c>
      <c r="CP54" s="159">
        <v>2020</v>
      </c>
      <c r="CQ54" s="159">
        <v>146000</v>
      </c>
      <c r="CR54" s="159">
        <v>188</v>
      </c>
      <c r="CS54" s="159">
        <v>973</v>
      </c>
      <c r="CT54" s="159">
        <v>5.8</v>
      </c>
      <c r="CU54" s="159"/>
      <c r="CV54" s="159"/>
      <c r="CW54" s="159"/>
      <c r="CX54" s="159"/>
      <c r="CY54" s="159">
        <v>0.75</v>
      </c>
      <c r="CZ54" s="159"/>
      <c r="DA54" s="159"/>
      <c r="DB54" s="159"/>
      <c r="DC54" s="159"/>
      <c r="DD54" s="159">
        <v>0.42299999999999999</v>
      </c>
      <c r="DE54" s="159"/>
      <c r="DF54" s="159"/>
      <c r="DG54" s="159"/>
      <c r="DH54" s="159"/>
      <c r="DI54" s="159"/>
      <c r="DJ54" s="159"/>
      <c r="DK54" s="159"/>
      <c r="DL54" s="159"/>
      <c r="DM54" s="159"/>
      <c r="DN54" s="159"/>
      <c r="DO54" s="159"/>
      <c r="DP54" s="159"/>
      <c r="DQ54" s="159"/>
      <c r="DR54" s="159"/>
      <c r="DS54" s="159"/>
      <c r="DT54" s="159"/>
      <c r="DU54" s="159"/>
      <c r="DV54" s="159"/>
      <c r="DW54" s="159">
        <v>0</v>
      </c>
      <c r="DX54" s="160">
        <v>3.0000000000000001E-3</v>
      </c>
    </row>
    <row r="55" spans="2:128" x14ac:dyDescent="0.2">
      <c r="B55" s="168">
        <v>21.891999999999999</v>
      </c>
      <c r="C55" s="26">
        <v>0.52100000000000002</v>
      </c>
      <c r="D55" s="26">
        <v>0.24399999999999999</v>
      </c>
      <c r="E55" s="26">
        <v>15.304</v>
      </c>
      <c r="F55" s="26">
        <v>50.444000000000003</v>
      </c>
      <c r="G55" s="26">
        <v>4.5860000000000003</v>
      </c>
      <c r="H55" s="26">
        <v>6.9</v>
      </c>
      <c r="I55" s="26">
        <v>6.0000000000000001E-3</v>
      </c>
      <c r="J55" s="26">
        <v>0.14299999999999999</v>
      </c>
      <c r="K55" s="26">
        <v>6.7000000000000004E-2</v>
      </c>
      <c r="L55" s="26">
        <v>100.107</v>
      </c>
      <c r="M55" s="151" t="s">
        <v>442</v>
      </c>
      <c r="Q55" s="175">
        <v>0.152</v>
      </c>
      <c r="R55" s="176">
        <v>0</v>
      </c>
      <c r="S55" s="176">
        <v>37.902000000000001</v>
      </c>
      <c r="T55" s="176">
        <v>38.088000000000001</v>
      </c>
      <c r="U55" s="176">
        <v>7.0000000000000001E-3</v>
      </c>
      <c r="V55" s="176">
        <v>23.414000000000001</v>
      </c>
      <c r="W55" s="176">
        <v>5.5E-2</v>
      </c>
      <c r="X55" s="176">
        <v>0.44700000000000001</v>
      </c>
      <c r="Y55" s="176">
        <v>2.5999999999999999E-2</v>
      </c>
      <c r="Z55" s="176">
        <v>100.09099999999999</v>
      </c>
      <c r="AA55" s="159" t="s">
        <v>846</v>
      </c>
      <c r="AB55" s="151"/>
      <c r="AD55" s="158" t="s">
        <v>975</v>
      </c>
      <c r="AE55" s="159" t="s">
        <v>972</v>
      </c>
      <c r="AF55" s="159" t="s">
        <v>921</v>
      </c>
      <c r="AG55" s="159" t="s">
        <v>337</v>
      </c>
      <c r="AH55" s="159">
        <v>293000</v>
      </c>
      <c r="AI55" s="159">
        <v>23.5</v>
      </c>
      <c r="AJ55" s="159">
        <v>3020</v>
      </c>
      <c r="AK55" s="159">
        <v>110000</v>
      </c>
      <c r="AL55" s="159">
        <v>31600</v>
      </c>
      <c r="AM55" s="159">
        <v>33</v>
      </c>
      <c r="AN55" s="159">
        <v>172000</v>
      </c>
      <c r="AO55" s="159">
        <v>137</v>
      </c>
      <c r="AP55" s="159">
        <v>5900</v>
      </c>
      <c r="AQ55" s="159">
        <v>425</v>
      </c>
      <c r="AR55" s="159">
        <v>910</v>
      </c>
      <c r="AS55" s="159">
        <v>1500</v>
      </c>
      <c r="AT55" s="159">
        <v>83000</v>
      </c>
      <c r="AU55" s="159">
        <v>43.7</v>
      </c>
      <c r="AV55" s="159">
        <v>116</v>
      </c>
      <c r="AW55" s="159"/>
      <c r="AX55" s="159">
        <v>10.8</v>
      </c>
      <c r="AY55" s="159">
        <v>8</v>
      </c>
      <c r="AZ55" s="159"/>
      <c r="BA55" s="159">
        <v>46.9</v>
      </c>
      <c r="BB55" s="159">
        <v>20.100000000000001</v>
      </c>
      <c r="BC55" s="159">
        <v>37.799999999999997</v>
      </c>
      <c r="BD55" s="159">
        <v>0.23</v>
      </c>
      <c r="BE55" s="159">
        <v>2</v>
      </c>
      <c r="BF55" s="159">
        <v>2.9</v>
      </c>
      <c r="BG55" s="159">
        <v>2.61</v>
      </c>
      <c r="BH55" s="159">
        <v>10.1</v>
      </c>
      <c r="BI55" s="159">
        <v>1.96</v>
      </c>
      <c r="BJ55" s="159">
        <v>10.4</v>
      </c>
      <c r="BK55" s="159">
        <v>3.6</v>
      </c>
      <c r="BL55" s="159">
        <v>1.21</v>
      </c>
      <c r="BM55" s="159">
        <v>3.6</v>
      </c>
      <c r="BN55" s="159">
        <v>0.75</v>
      </c>
      <c r="BO55" s="159">
        <v>4.1399999999999997</v>
      </c>
      <c r="BP55" s="159">
        <v>1.03</v>
      </c>
      <c r="BQ55" s="159">
        <v>1.95</v>
      </c>
      <c r="BR55" s="159"/>
      <c r="BS55" s="159">
        <v>2.0099999999999998</v>
      </c>
      <c r="BT55" s="159">
        <v>0.4</v>
      </c>
      <c r="BU55" s="159">
        <v>1.81</v>
      </c>
      <c r="BV55" s="159"/>
      <c r="BW55" s="159"/>
      <c r="BX55" s="159"/>
      <c r="BY55" s="159"/>
      <c r="BZ55" s="159">
        <v>8.3000000000000004E-2</v>
      </c>
      <c r="CA55" s="160">
        <v>0.01</v>
      </c>
      <c r="CD55" s="158" t="s">
        <v>1136</v>
      </c>
      <c r="CE55" s="159">
        <v>316000</v>
      </c>
      <c r="CF55" s="159">
        <v>17.3</v>
      </c>
      <c r="CG55" s="159"/>
      <c r="CH55" s="159">
        <v>238000</v>
      </c>
      <c r="CI55" s="159">
        <v>360</v>
      </c>
      <c r="CJ55" s="159"/>
      <c r="CK55" s="159"/>
      <c r="CL55" s="159">
        <v>6.9</v>
      </c>
      <c r="CM55" s="159">
        <v>118</v>
      </c>
      <c r="CN55" s="159">
        <v>13.4</v>
      </c>
      <c r="CO55" s="159">
        <v>5.7</v>
      </c>
      <c r="CP55" s="159">
        <v>4080</v>
      </c>
      <c r="CQ55" s="159">
        <v>252000</v>
      </c>
      <c r="CR55" s="159">
        <v>201</v>
      </c>
      <c r="CS55" s="159">
        <v>409</v>
      </c>
      <c r="CT55" s="159">
        <v>12.2</v>
      </c>
      <c r="CU55" s="159"/>
      <c r="CV55" s="159"/>
      <c r="CW55" s="159"/>
      <c r="CX55" s="159">
        <v>1.06</v>
      </c>
      <c r="CY55" s="159">
        <v>1.7</v>
      </c>
      <c r="CZ55" s="159">
        <v>1.25</v>
      </c>
      <c r="DA55" s="159"/>
      <c r="DB55" s="159"/>
      <c r="DC55" s="159">
        <v>2.2999999999999998</v>
      </c>
      <c r="DD55" s="159">
        <v>1.1200000000000001</v>
      </c>
      <c r="DE55" s="159">
        <v>0.68</v>
      </c>
      <c r="DF55" s="159"/>
      <c r="DG55" s="159"/>
      <c r="DH55" s="159"/>
      <c r="DI55" s="159"/>
      <c r="DJ55" s="159"/>
      <c r="DK55" s="159"/>
      <c r="DL55" s="159"/>
      <c r="DM55" s="159"/>
      <c r="DN55" s="159"/>
      <c r="DO55" s="159"/>
      <c r="DP55" s="159"/>
      <c r="DQ55" s="159"/>
      <c r="DR55" s="159"/>
      <c r="DS55" s="159"/>
      <c r="DT55" s="159"/>
      <c r="DU55" s="159"/>
      <c r="DV55" s="159">
        <v>0.7</v>
      </c>
      <c r="DW55" s="159">
        <v>0</v>
      </c>
      <c r="DX55" s="160">
        <v>2.9000000000000001E-2</v>
      </c>
    </row>
    <row r="56" spans="2:128" x14ac:dyDescent="0.2">
      <c r="B56" s="168">
        <v>21.062000000000001</v>
      </c>
      <c r="C56" s="26">
        <v>1.0640000000000001</v>
      </c>
      <c r="D56" s="26">
        <v>0.33200000000000002</v>
      </c>
      <c r="E56" s="26">
        <v>13.901999999999999</v>
      </c>
      <c r="F56" s="26">
        <v>49.231999999999999</v>
      </c>
      <c r="G56" s="26">
        <v>4.75</v>
      </c>
      <c r="H56" s="26">
        <v>8.8030000000000008</v>
      </c>
      <c r="I56" s="26">
        <v>0</v>
      </c>
      <c r="J56" s="26">
        <v>0.222</v>
      </c>
      <c r="K56" s="26">
        <v>0</v>
      </c>
      <c r="L56" s="26">
        <v>99.367000000000004</v>
      </c>
      <c r="M56" s="151" t="s">
        <v>443</v>
      </c>
      <c r="Q56" s="175">
        <v>0.13</v>
      </c>
      <c r="R56" s="176">
        <v>8.0000000000000002E-3</v>
      </c>
      <c r="S56" s="176">
        <v>38.323999999999998</v>
      </c>
      <c r="T56" s="176">
        <v>37.981999999999999</v>
      </c>
      <c r="U56" s="176">
        <v>1.4999999999999999E-2</v>
      </c>
      <c r="V56" s="176">
        <v>23.428999999999998</v>
      </c>
      <c r="W56" s="176">
        <v>2.9000000000000001E-2</v>
      </c>
      <c r="X56" s="176">
        <v>0.435</v>
      </c>
      <c r="Y56" s="176">
        <v>0</v>
      </c>
      <c r="Z56" s="176">
        <v>100.352</v>
      </c>
      <c r="AA56" s="159" t="s">
        <v>847</v>
      </c>
      <c r="AB56" s="151"/>
      <c r="AD56" s="158" t="s">
        <v>976</v>
      </c>
      <c r="AE56" s="159" t="s">
        <v>972</v>
      </c>
      <c r="AF56" s="159"/>
      <c r="AG56" s="159" t="s">
        <v>337</v>
      </c>
      <c r="AH56" s="159">
        <v>375000</v>
      </c>
      <c r="AI56" s="159">
        <v>23.1</v>
      </c>
      <c r="AJ56" s="159">
        <v>2880</v>
      </c>
      <c r="AK56" s="159">
        <v>109000</v>
      </c>
      <c r="AL56" s="159">
        <v>15200</v>
      </c>
      <c r="AM56" s="159">
        <v>21</v>
      </c>
      <c r="AN56" s="159">
        <v>147000</v>
      </c>
      <c r="AO56" s="159">
        <v>141</v>
      </c>
      <c r="AP56" s="159">
        <v>4400</v>
      </c>
      <c r="AQ56" s="159">
        <v>333</v>
      </c>
      <c r="AR56" s="159">
        <v>89</v>
      </c>
      <c r="AS56" s="159">
        <v>2120</v>
      </c>
      <c r="AT56" s="159">
        <v>89000</v>
      </c>
      <c r="AU56" s="159">
        <v>43.2</v>
      </c>
      <c r="AV56" s="159">
        <v>62</v>
      </c>
      <c r="AW56" s="159"/>
      <c r="AX56" s="159">
        <v>7.8</v>
      </c>
      <c r="AY56" s="159"/>
      <c r="AZ56" s="159"/>
      <c r="BA56" s="159">
        <v>37</v>
      </c>
      <c r="BB56" s="159">
        <v>21.4</v>
      </c>
      <c r="BC56" s="159">
        <v>25.4</v>
      </c>
      <c r="BD56" s="159"/>
      <c r="BE56" s="159"/>
      <c r="BF56" s="159">
        <v>1.7</v>
      </c>
      <c r="BG56" s="159">
        <v>2.2599999999999998</v>
      </c>
      <c r="BH56" s="159">
        <v>9.4</v>
      </c>
      <c r="BI56" s="159">
        <v>2.2200000000000002</v>
      </c>
      <c r="BJ56" s="159">
        <v>10.8</v>
      </c>
      <c r="BK56" s="159">
        <v>3.01</v>
      </c>
      <c r="BL56" s="159"/>
      <c r="BM56" s="159">
        <v>4.9000000000000004</v>
      </c>
      <c r="BN56" s="159">
        <v>0.72</v>
      </c>
      <c r="BO56" s="159">
        <v>2.92</v>
      </c>
      <c r="BP56" s="159">
        <v>0.98</v>
      </c>
      <c r="BQ56" s="159">
        <v>2.8</v>
      </c>
      <c r="BR56" s="159">
        <v>0.33</v>
      </c>
      <c r="BS56" s="159">
        <v>1.79</v>
      </c>
      <c r="BT56" s="159">
        <v>0.35</v>
      </c>
      <c r="BU56" s="159">
        <v>1.33</v>
      </c>
      <c r="BV56" s="159"/>
      <c r="BW56" s="159"/>
      <c r="BX56" s="159"/>
      <c r="BY56" s="159"/>
      <c r="BZ56" s="159">
        <v>4.7E-2</v>
      </c>
      <c r="CA56" s="160"/>
      <c r="CD56" s="158" t="s">
        <v>1137</v>
      </c>
      <c r="CE56" s="159">
        <v>327000</v>
      </c>
      <c r="CF56" s="159">
        <v>23.6</v>
      </c>
      <c r="CG56" s="159">
        <v>6200</v>
      </c>
      <c r="CH56" s="159">
        <v>92000</v>
      </c>
      <c r="CI56" s="159">
        <v>34100</v>
      </c>
      <c r="CJ56" s="159">
        <v>2700</v>
      </c>
      <c r="CK56" s="159">
        <v>164000</v>
      </c>
      <c r="CL56" s="159">
        <v>118</v>
      </c>
      <c r="CM56" s="159">
        <v>4070</v>
      </c>
      <c r="CN56" s="159">
        <v>190</v>
      </c>
      <c r="CO56" s="159">
        <v>3640</v>
      </c>
      <c r="CP56" s="159">
        <v>820</v>
      </c>
      <c r="CQ56" s="159">
        <v>45700</v>
      </c>
      <c r="CR56" s="159">
        <v>26.5</v>
      </c>
      <c r="CS56" s="159">
        <v>116</v>
      </c>
      <c r="CT56" s="159">
        <v>36</v>
      </c>
      <c r="CU56" s="159">
        <v>7.9</v>
      </c>
      <c r="CV56" s="159"/>
      <c r="CW56" s="159">
        <v>16</v>
      </c>
      <c r="CX56" s="159">
        <v>78</v>
      </c>
      <c r="CY56" s="159">
        <v>10.7</v>
      </c>
      <c r="CZ56" s="159">
        <v>49</v>
      </c>
      <c r="DA56" s="159">
        <v>5.3</v>
      </c>
      <c r="DB56" s="159"/>
      <c r="DC56" s="159">
        <v>98</v>
      </c>
      <c r="DD56" s="159">
        <v>10</v>
      </c>
      <c r="DE56" s="159">
        <v>20</v>
      </c>
      <c r="DF56" s="159">
        <v>1.8</v>
      </c>
      <c r="DG56" s="159">
        <v>11.1</v>
      </c>
      <c r="DH56" s="159">
        <v>2.1</v>
      </c>
      <c r="DI56" s="159"/>
      <c r="DJ56" s="159"/>
      <c r="DK56" s="159"/>
      <c r="DL56" s="159">
        <v>2.5299999999999998</v>
      </c>
      <c r="DM56" s="159">
        <v>0.44</v>
      </c>
      <c r="DN56" s="159"/>
      <c r="DO56" s="159"/>
      <c r="DP56" s="159"/>
      <c r="DQ56" s="159"/>
      <c r="DR56" s="159">
        <v>2</v>
      </c>
      <c r="DS56" s="159">
        <v>0.56000000000000005</v>
      </c>
      <c r="DT56" s="159"/>
      <c r="DU56" s="159">
        <v>1.3</v>
      </c>
      <c r="DV56" s="159">
        <v>1.1599999999999999</v>
      </c>
      <c r="DW56" s="159">
        <v>2.2999999999999998</v>
      </c>
      <c r="DX56" s="160">
        <v>0.72</v>
      </c>
    </row>
    <row r="57" spans="2:128" x14ac:dyDescent="0.2">
      <c r="B57" s="168">
        <v>20.657</v>
      </c>
      <c r="C57" s="26">
        <v>0.96799999999999997</v>
      </c>
      <c r="D57" s="26">
        <v>0.35799999999999998</v>
      </c>
      <c r="E57" s="26">
        <v>14.103999999999999</v>
      </c>
      <c r="F57" s="26">
        <v>49.652999999999999</v>
      </c>
      <c r="G57" s="26">
        <v>4.3529999999999998</v>
      </c>
      <c r="H57" s="26">
        <v>9.4030000000000005</v>
      </c>
      <c r="I57" s="26">
        <v>0</v>
      </c>
      <c r="J57" s="26">
        <v>0.214</v>
      </c>
      <c r="K57" s="26">
        <v>2E-3</v>
      </c>
      <c r="L57" s="26">
        <v>99.712000000000003</v>
      </c>
      <c r="M57" s="151" t="s">
        <v>444</v>
      </c>
      <c r="Q57" s="175">
        <v>0.128</v>
      </c>
      <c r="R57" s="176">
        <v>3.1E-2</v>
      </c>
      <c r="S57" s="176">
        <v>38.249000000000002</v>
      </c>
      <c r="T57" s="176">
        <v>38.131999999999998</v>
      </c>
      <c r="U57" s="176">
        <v>2.5999999999999999E-2</v>
      </c>
      <c r="V57" s="176">
        <v>23.581</v>
      </c>
      <c r="W57" s="176">
        <v>7.6999999999999999E-2</v>
      </c>
      <c r="X57" s="176">
        <v>0.46200000000000002</v>
      </c>
      <c r="Y57" s="176">
        <v>0</v>
      </c>
      <c r="Z57" s="176">
        <v>100.68600000000001</v>
      </c>
      <c r="AA57" s="159" t="s">
        <v>848</v>
      </c>
      <c r="AB57" s="151"/>
      <c r="AD57" s="158" t="s">
        <v>977</v>
      </c>
      <c r="AE57" s="159" t="s">
        <v>972</v>
      </c>
      <c r="AF57" s="159" t="s">
        <v>925</v>
      </c>
      <c r="AG57" s="159" t="s">
        <v>337</v>
      </c>
      <c r="AH57" s="159">
        <v>353000</v>
      </c>
      <c r="AI57" s="159">
        <v>23.9</v>
      </c>
      <c r="AJ57" s="159">
        <v>2540</v>
      </c>
      <c r="AK57" s="159">
        <v>116000</v>
      </c>
      <c r="AL57" s="159">
        <v>17400</v>
      </c>
      <c r="AM57" s="159">
        <v>70</v>
      </c>
      <c r="AN57" s="159">
        <v>160000</v>
      </c>
      <c r="AO57" s="159">
        <v>156</v>
      </c>
      <c r="AP57" s="159">
        <v>4700</v>
      </c>
      <c r="AQ57" s="159">
        <v>316</v>
      </c>
      <c r="AR57" s="159">
        <v>46.2</v>
      </c>
      <c r="AS57" s="159">
        <v>2250</v>
      </c>
      <c r="AT57" s="159">
        <v>92000</v>
      </c>
      <c r="AU57" s="159">
        <v>49.3</v>
      </c>
      <c r="AV57" s="159">
        <v>54</v>
      </c>
      <c r="AW57" s="159">
        <v>9</v>
      </c>
      <c r="AX57" s="159">
        <v>5.9</v>
      </c>
      <c r="AY57" s="159"/>
      <c r="AZ57" s="159"/>
      <c r="BA57" s="159">
        <v>42</v>
      </c>
      <c r="BB57" s="159">
        <v>21.1</v>
      </c>
      <c r="BC57" s="159">
        <v>31.2</v>
      </c>
      <c r="BD57" s="159">
        <v>0.23</v>
      </c>
      <c r="BE57" s="159"/>
      <c r="BF57" s="159">
        <v>5.2</v>
      </c>
      <c r="BG57" s="159">
        <v>2.78</v>
      </c>
      <c r="BH57" s="159">
        <v>9.9</v>
      </c>
      <c r="BI57" s="159">
        <v>2.37</v>
      </c>
      <c r="BJ57" s="159">
        <v>11.9</v>
      </c>
      <c r="BK57" s="159">
        <v>3.9</v>
      </c>
      <c r="BL57" s="159">
        <v>1.1299999999999999</v>
      </c>
      <c r="BM57" s="159">
        <v>6</v>
      </c>
      <c r="BN57" s="159">
        <v>0.5</v>
      </c>
      <c r="BO57" s="159">
        <v>4.5999999999999996</v>
      </c>
      <c r="BP57" s="159">
        <v>1.1200000000000001</v>
      </c>
      <c r="BQ57" s="159">
        <v>2.96</v>
      </c>
      <c r="BR57" s="159">
        <v>0.3</v>
      </c>
      <c r="BS57" s="159"/>
      <c r="BT57" s="159">
        <v>0.28000000000000003</v>
      </c>
      <c r="BU57" s="159">
        <v>1.68</v>
      </c>
      <c r="BV57" s="159"/>
      <c r="BW57" s="159"/>
      <c r="BX57" s="159"/>
      <c r="BY57" s="159"/>
      <c r="BZ57" s="159">
        <v>4.9000000000000002E-2</v>
      </c>
      <c r="CA57" s="160">
        <v>1.2E-2</v>
      </c>
      <c r="CD57" s="158" t="s">
        <v>1138</v>
      </c>
      <c r="CE57" s="159">
        <v>373000</v>
      </c>
      <c r="CF57" s="159">
        <v>23.4</v>
      </c>
      <c r="CG57" s="159">
        <v>1880</v>
      </c>
      <c r="CH57" s="159">
        <v>114000</v>
      </c>
      <c r="CI57" s="159">
        <v>19200</v>
      </c>
      <c r="CJ57" s="159"/>
      <c r="CK57" s="159">
        <v>159000</v>
      </c>
      <c r="CL57" s="159">
        <v>157</v>
      </c>
      <c r="CM57" s="159">
        <v>3570</v>
      </c>
      <c r="CN57" s="159">
        <v>202</v>
      </c>
      <c r="CO57" s="159">
        <v>2450</v>
      </c>
      <c r="CP57" s="159">
        <v>1040</v>
      </c>
      <c r="CQ57" s="159">
        <v>52000</v>
      </c>
      <c r="CR57" s="159">
        <v>31.7</v>
      </c>
      <c r="CS57" s="159">
        <v>123.4</v>
      </c>
      <c r="CT57" s="159">
        <v>26.7</v>
      </c>
      <c r="CU57" s="159"/>
      <c r="CV57" s="159"/>
      <c r="CW57" s="159"/>
      <c r="CX57" s="159">
        <v>51</v>
      </c>
      <c r="CY57" s="159">
        <v>9.8000000000000007</v>
      </c>
      <c r="CZ57" s="159">
        <v>18.899999999999999</v>
      </c>
      <c r="DA57" s="159"/>
      <c r="DB57" s="159"/>
      <c r="DC57" s="159">
        <v>2.2999999999999998</v>
      </c>
      <c r="DD57" s="159">
        <v>1.29</v>
      </c>
      <c r="DE57" s="159">
        <v>4.3</v>
      </c>
      <c r="DF57" s="159">
        <v>0.66</v>
      </c>
      <c r="DG57" s="159">
        <v>5.6</v>
      </c>
      <c r="DH57" s="159">
        <v>1.39</v>
      </c>
      <c r="DI57" s="159"/>
      <c r="DJ57" s="159"/>
      <c r="DK57" s="159"/>
      <c r="DL57" s="159">
        <v>2.2599999999999998</v>
      </c>
      <c r="DM57" s="159">
        <v>0.41</v>
      </c>
      <c r="DN57" s="159"/>
      <c r="DO57" s="159"/>
      <c r="DP57" s="159"/>
      <c r="DQ57" s="159"/>
      <c r="DR57" s="159">
        <v>1.21</v>
      </c>
      <c r="DS57" s="159"/>
      <c r="DT57" s="159"/>
      <c r="DU57" s="159"/>
      <c r="DV57" s="159">
        <v>0.64</v>
      </c>
      <c r="DW57" s="159">
        <v>0.03</v>
      </c>
      <c r="DX57" s="160">
        <v>8.0000000000000002E-3</v>
      </c>
    </row>
    <row r="58" spans="2:128" x14ac:dyDescent="0.2">
      <c r="B58" s="168">
        <v>21.399000000000001</v>
      </c>
      <c r="C58" s="26">
        <v>0.93200000000000005</v>
      </c>
      <c r="D58" s="26">
        <v>0.27</v>
      </c>
      <c r="E58" s="26">
        <v>14.465999999999999</v>
      </c>
      <c r="F58" s="26">
        <v>49.948</v>
      </c>
      <c r="G58" s="26">
        <v>3.93</v>
      </c>
      <c r="H58" s="26">
        <v>8.3369999999999997</v>
      </c>
      <c r="I58" s="26">
        <v>0</v>
      </c>
      <c r="J58" s="26">
        <v>0.22600000000000001</v>
      </c>
      <c r="K58" s="26">
        <v>1.2E-2</v>
      </c>
      <c r="L58" s="26">
        <v>99.52</v>
      </c>
      <c r="M58" s="151" t="s">
        <v>445</v>
      </c>
      <c r="Q58" s="175">
        <v>0.151</v>
      </c>
      <c r="R58" s="176">
        <v>0</v>
      </c>
      <c r="S58" s="176">
        <v>36.662999999999997</v>
      </c>
      <c r="T58" s="176">
        <v>37.828000000000003</v>
      </c>
      <c r="U58" s="176">
        <v>0</v>
      </c>
      <c r="V58" s="176">
        <v>23.504999999999999</v>
      </c>
      <c r="W58" s="176">
        <v>3.5000000000000003E-2</v>
      </c>
      <c r="X58" s="176">
        <v>0.66800000000000004</v>
      </c>
      <c r="Y58" s="176">
        <v>5.0000000000000001E-3</v>
      </c>
      <c r="Z58" s="176">
        <v>98.855000000000004</v>
      </c>
      <c r="AA58" s="159" t="s">
        <v>849</v>
      </c>
      <c r="AB58" s="151"/>
      <c r="AD58" s="158" t="s">
        <v>978</v>
      </c>
      <c r="AE58" s="159" t="s">
        <v>972</v>
      </c>
      <c r="AF58" s="159" t="s">
        <v>921</v>
      </c>
      <c r="AG58" s="159" t="s">
        <v>337</v>
      </c>
      <c r="AH58" s="159">
        <v>350000</v>
      </c>
      <c r="AI58" s="159">
        <v>23.3</v>
      </c>
      <c r="AJ58" s="159">
        <v>3000</v>
      </c>
      <c r="AK58" s="159">
        <v>108000</v>
      </c>
      <c r="AL58" s="159">
        <v>23600</v>
      </c>
      <c r="AM58" s="159">
        <v>41</v>
      </c>
      <c r="AN58" s="159">
        <v>161000</v>
      </c>
      <c r="AO58" s="159">
        <v>154</v>
      </c>
      <c r="AP58" s="159">
        <v>4500</v>
      </c>
      <c r="AQ58" s="159">
        <v>263</v>
      </c>
      <c r="AR58" s="159">
        <v>1330</v>
      </c>
      <c r="AS58" s="159">
        <v>2030</v>
      </c>
      <c r="AT58" s="159">
        <v>90000</v>
      </c>
      <c r="AU58" s="159">
        <v>37.5</v>
      </c>
      <c r="AV58" s="159">
        <v>84</v>
      </c>
      <c r="AW58" s="159">
        <v>26</v>
      </c>
      <c r="AX58" s="159">
        <v>11.3</v>
      </c>
      <c r="AY58" s="159"/>
      <c r="AZ58" s="159"/>
      <c r="BA58" s="159">
        <v>55</v>
      </c>
      <c r="BB58" s="159">
        <v>20.3</v>
      </c>
      <c r="BC58" s="159">
        <v>31</v>
      </c>
      <c r="BD58" s="159">
        <v>0.31</v>
      </c>
      <c r="BE58" s="159">
        <v>2.1</v>
      </c>
      <c r="BF58" s="159">
        <v>21</v>
      </c>
      <c r="BG58" s="159">
        <v>2.62</v>
      </c>
      <c r="BH58" s="159">
        <v>12.7</v>
      </c>
      <c r="BI58" s="159">
        <v>2.6</v>
      </c>
      <c r="BJ58" s="159">
        <v>11.6</v>
      </c>
      <c r="BK58" s="159">
        <v>2.5</v>
      </c>
      <c r="BL58" s="159"/>
      <c r="BM58" s="159">
        <v>3.3</v>
      </c>
      <c r="BN58" s="159">
        <v>0.76</v>
      </c>
      <c r="BO58" s="159">
        <v>3.7</v>
      </c>
      <c r="BP58" s="159">
        <v>0.8</v>
      </c>
      <c r="BQ58" s="159">
        <v>2.9</v>
      </c>
      <c r="BR58" s="159">
        <v>0.28000000000000003</v>
      </c>
      <c r="BS58" s="159">
        <v>2.27</v>
      </c>
      <c r="BT58" s="159">
        <v>0.33</v>
      </c>
      <c r="BU58" s="159">
        <v>1.9</v>
      </c>
      <c r="BV58" s="159"/>
      <c r="BW58" s="159"/>
      <c r="BX58" s="159"/>
      <c r="BY58" s="159">
        <v>1.1000000000000001</v>
      </c>
      <c r="BZ58" s="159">
        <v>0.19</v>
      </c>
      <c r="CA58" s="160"/>
      <c r="CD58" s="158" t="s">
        <v>1139</v>
      </c>
      <c r="CE58" s="159">
        <v>330500</v>
      </c>
      <c r="CF58" s="159">
        <v>18.8</v>
      </c>
      <c r="CG58" s="159"/>
      <c r="CH58" s="159">
        <v>297000</v>
      </c>
      <c r="CI58" s="159">
        <v>2420</v>
      </c>
      <c r="CJ58" s="159">
        <v>27</v>
      </c>
      <c r="CK58" s="159"/>
      <c r="CL58" s="159">
        <v>4.0599999999999996</v>
      </c>
      <c r="CM58" s="159">
        <v>39.5</v>
      </c>
      <c r="CN58" s="159">
        <v>4.7</v>
      </c>
      <c r="CO58" s="159">
        <v>170</v>
      </c>
      <c r="CP58" s="159">
        <v>1990</v>
      </c>
      <c r="CQ58" s="159">
        <v>131700</v>
      </c>
      <c r="CR58" s="159">
        <v>172.4</v>
      </c>
      <c r="CS58" s="159">
        <v>1199</v>
      </c>
      <c r="CT58" s="159">
        <v>61</v>
      </c>
      <c r="CU58" s="159"/>
      <c r="CV58" s="159"/>
      <c r="CW58" s="159"/>
      <c r="CX58" s="159">
        <v>2.15</v>
      </c>
      <c r="CY58" s="159">
        <v>0.55000000000000004</v>
      </c>
      <c r="CZ58" s="159"/>
      <c r="DA58" s="159"/>
      <c r="DB58" s="159"/>
      <c r="DC58" s="159">
        <v>4.3</v>
      </c>
      <c r="DD58" s="159">
        <v>0.55000000000000004</v>
      </c>
      <c r="DE58" s="159">
        <v>0.45</v>
      </c>
      <c r="DF58" s="159"/>
      <c r="DG58" s="159"/>
      <c r="DH58" s="159"/>
      <c r="DI58" s="159"/>
      <c r="DJ58" s="159"/>
      <c r="DK58" s="159"/>
      <c r="DL58" s="159"/>
      <c r="DM58" s="159"/>
      <c r="DN58" s="159"/>
      <c r="DO58" s="159"/>
      <c r="DP58" s="159"/>
      <c r="DQ58" s="159"/>
      <c r="DR58" s="159"/>
      <c r="DS58" s="159"/>
      <c r="DT58" s="159"/>
      <c r="DU58" s="159"/>
      <c r="DV58" s="159">
        <v>1.3</v>
      </c>
      <c r="DW58" s="159">
        <v>0.03</v>
      </c>
      <c r="DX58" s="160">
        <v>3.6999999999999998E-2</v>
      </c>
    </row>
    <row r="59" spans="2:128" x14ac:dyDescent="0.2">
      <c r="B59" s="168">
        <v>19.632000000000001</v>
      </c>
      <c r="C59" s="26">
        <v>0.88700000000000001</v>
      </c>
      <c r="D59" s="26">
        <v>0.27</v>
      </c>
      <c r="E59" s="26">
        <v>14.284000000000001</v>
      </c>
      <c r="F59" s="26">
        <v>51.085999999999999</v>
      </c>
      <c r="G59" s="26">
        <v>2.3250000000000002</v>
      </c>
      <c r="H59" s="26">
        <v>10.855</v>
      </c>
      <c r="I59" s="26">
        <v>2.7E-2</v>
      </c>
      <c r="J59" s="26">
        <v>0.35199999999999998</v>
      </c>
      <c r="K59" s="26">
        <v>0.01</v>
      </c>
      <c r="L59" s="26">
        <v>99.727999999999994</v>
      </c>
      <c r="M59" s="151" t="s">
        <v>446</v>
      </c>
      <c r="Q59" s="175">
        <v>0.185</v>
      </c>
      <c r="R59" s="176">
        <v>2.5999999999999999E-2</v>
      </c>
      <c r="S59" s="176">
        <v>28.393000000000001</v>
      </c>
      <c r="T59" s="176">
        <v>37.036999999999999</v>
      </c>
      <c r="U59" s="176">
        <v>0.09</v>
      </c>
      <c r="V59" s="176">
        <v>31.721</v>
      </c>
      <c r="W59" s="176">
        <v>6.8000000000000005E-2</v>
      </c>
      <c r="X59" s="176">
        <v>0.97</v>
      </c>
      <c r="Y59" s="176">
        <v>2.5999999999999999E-2</v>
      </c>
      <c r="Z59" s="176">
        <v>98.516000000000005</v>
      </c>
      <c r="AA59" s="159" t="s">
        <v>850</v>
      </c>
      <c r="AB59" s="151"/>
      <c r="AD59" s="158" t="s">
        <v>979</v>
      </c>
      <c r="AE59" s="159" t="s">
        <v>972</v>
      </c>
      <c r="AF59" s="159"/>
      <c r="AG59" s="159" t="s">
        <v>337</v>
      </c>
      <c r="AH59" s="159">
        <v>279000</v>
      </c>
      <c r="AI59" s="159">
        <v>24.6</v>
      </c>
      <c r="AJ59" s="159">
        <v>3900</v>
      </c>
      <c r="AK59" s="159">
        <v>128000</v>
      </c>
      <c r="AL59" s="159">
        <v>31600</v>
      </c>
      <c r="AM59" s="159">
        <v>42</v>
      </c>
      <c r="AN59" s="159">
        <v>227000</v>
      </c>
      <c r="AO59" s="159">
        <v>190</v>
      </c>
      <c r="AP59" s="159">
        <v>6800</v>
      </c>
      <c r="AQ59" s="159">
        <v>430</v>
      </c>
      <c r="AR59" s="159">
        <v>560</v>
      </c>
      <c r="AS59" s="159">
        <v>2060</v>
      </c>
      <c r="AT59" s="159">
        <v>110000</v>
      </c>
      <c r="AU59" s="159">
        <v>56</v>
      </c>
      <c r="AV59" s="159">
        <v>100</v>
      </c>
      <c r="AW59" s="159">
        <v>26</v>
      </c>
      <c r="AX59" s="159">
        <v>13.3</v>
      </c>
      <c r="AY59" s="159"/>
      <c r="AZ59" s="159"/>
      <c r="BA59" s="159">
        <v>60</v>
      </c>
      <c r="BB59" s="159">
        <v>29</v>
      </c>
      <c r="BC59" s="159">
        <v>40.200000000000003</v>
      </c>
      <c r="BD59" s="159"/>
      <c r="BE59" s="159"/>
      <c r="BF59" s="159">
        <v>20</v>
      </c>
      <c r="BG59" s="159"/>
      <c r="BH59" s="159"/>
      <c r="BI59" s="159"/>
      <c r="BJ59" s="159">
        <v>11.1</v>
      </c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60"/>
      <c r="CD59" s="158" t="s">
        <v>1140</v>
      </c>
      <c r="CE59" s="159">
        <v>347800</v>
      </c>
      <c r="CF59" s="159">
        <v>17.899999999999999</v>
      </c>
      <c r="CG59" s="159"/>
      <c r="CH59" s="159">
        <v>289000</v>
      </c>
      <c r="CI59" s="159">
        <v>700</v>
      </c>
      <c r="CJ59" s="159"/>
      <c r="CK59" s="159"/>
      <c r="CL59" s="159">
        <v>4.55</v>
      </c>
      <c r="CM59" s="159">
        <v>25.7</v>
      </c>
      <c r="CN59" s="159">
        <v>2.73</v>
      </c>
      <c r="CO59" s="159">
        <v>195</v>
      </c>
      <c r="CP59" s="159">
        <v>1510</v>
      </c>
      <c r="CQ59" s="159">
        <v>105000</v>
      </c>
      <c r="CR59" s="159">
        <v>152.80000000000001</v>
      </c>
      <c r="CS59" s="159">
        <v>1294</v>
      </c>
      <c r="CT59" s="159">
        <v>12.6</v>
      </c>
      <c r="CU59" s="159"/>
      <c r="CV59" s="159"/>
      <c r="CW59" s="159"/>
      <c r="CX59" s="159"/>
      <c r="CY59" s="159"/>
      <c r="CZ59" s="159"/>
      <c r="DA59" s="159"/>
      <c r="DB59" s="159"/>
      <c r="DC59" s="159"/>
      <c r="DD59" s="159"/>
      <c r="DE59" s="159"/>
      <c r="DF59" s="159"/>
      <c r="DG59" s="159"/>
      <c r="DH59" s="159"/>
      <c r="DI59" s="159"/>
      <c r="DJ59" s="159"/>
      <c r="DK59" s="159"/>
      <c r="DL59" s="159"/>
      <c r="DM59" s="159"/>
      <c r="DN59" s="159"/>
      <c r="DO59" s="159">
        <v>0.11799999999999999</v>
      </c>
      <c r="DP59" s="159"/>
      <c r="DQ59" s="159"/>
      <c r="DR59" s="159"/>
      <c r="DS59" s="159"/>
      <c r="DT59" s="159"/>
      <c r="DU59" s="159">
        <v>0.67</v>
      </c>
      <c r="DV59" s="159"/>
      <c r="DW59" s="159">
        <v>0</v>
      </c>
      <c r="DX59" s="160">
        <v>0</v>
      </c>
    </row>
    <row r="60" spans="2:128" x14ac:dyDescent="0.2">
      <c r="B60" s="168">
        <v>20.585000000000001</v>
      </c>
      <c r="C60" s="26">
        <v>0.72599999999999998</v>
      </c>
      <c r="D60" s="26">
        <v>0.28100000000000003</v>
      </c>
      <c r="E60" s="26">
        <v>14.987</v>
      </c>
      <c r="F60" s="26">
        <v>51.164999999999999</v>
      </c>
      <c r="G60" s="26">
        <v>2.843</v>
      </c>
      <c r="H60" s="26">
        <v>8.7059999999999995</v>
      </c>
      <c r="I60" s="26">
        <v>0</v>
      </c>
      <c r="J60" s="26">
        <v>0.224</v>
      </c>
      <c r="K60" s="26">
        <v>2E-3</v>
      </c>
      <c r="L60" s="26">
        <v>99.519000000000005</v>
      </c>
      <c r="M60" s="151" t="s">
        <v>447</v>
      </c>
      <c r="Q60" s="173">
        <v>0.104</v>
      </c>
      <c r="R60" s="174">
        <v>0</v>
      </c>
      <c r="S60" s="174">
        <v>49.283999999999999</v>
      </c>
      <c r="T60" s="174">
        <v>40.74</v>
      </c>
      <c r="U60" s="174">
        <v>1.6E-2</v>
      </c>
      <c r="V60" s="174">
        <v>9.859</v>
      </c>
      <c r="W60" s="174">
        <v>0.34899999999999998</v>
      </c>
      <c r="X60" s="174">
        <v>0.16500000000000001</v>
      </c>
      <c r="Y60" s="174">
        <v>2.5999999999999999E-2</v>
      </c>
      <c r="Z60" s="174">
        <v>100.54300000000001</v>
      </c>
      <c r="AA60" s="157" t="s">
        <v>851</v>
      </c>
      <c r="AB60" s="151"/>
      <c r="AD60" s="158" t="s">
        <v>980</v>
      </c>
      <c r="AE60" s="159" t="s">
        <v>972</v>
      </c>
      <c r="AF60" s="159" t="s">
        <v>925</v>
      </c>
      <c r="AG60" s="159" t="s">
        <v>337</v>
      </c>
      <c r="AH60" s="159">
        <v>328000</v>
      </c>
      <c r="AI60" s="159">
        <v>24</v>
      </c>
      <c r="AJ60" s="159">
        <v>3240</v>
      </c>
      <c r="AK60" s="159">
        <v>123000</v>
      </c>
      <c r="AL60" s="159">
        <v>18700</v>
      </c>
      <c r="AM60" s="159">
        <v>37</v>
      </c>
      <c r="AN60" s="159">
        <v>197000</v>
      </c>
      <c r="AO60" s="159">
        <v>162</v>
      </c>
      <c r="AP60" s="159">
        <v>5100</v>
      </c>
      <c r="AQ60" s="159">
        <v>359</v>
      </c>
      <c r="AR60" s="159">
        <v>47</v>
      </c>
      <c r="AS60" s="159">
        <v>2520</v>
      </c>
      <c r="AT60" s="159">
        <v>113000</v>
      </c>
      <c r="AU60" s="159">
        <v>53</v>
      </c>
      <c r="AV60" s="159">
        <v>59</v>
      </c>
      <c r="AW60" s="159">
        <v>12.2</v>
      </c>
      <c r="AX60" s="159">
        <v>8.1</v>
      </c>
      <c r="AY60" s="159"/>
      <c r="AZ60" s="159"/>
      <c r="BA60" s="159">
        <v>44</v>
      </c>
      <c r="BB60" s="159">
        <v>28.5</v>
      </c>
      <c r="BC60" s="159">
        <v>33.1</v>
      </c>
      <c r="BD60" s="159"/>
      <c r="BE60" s="159"/>
      <c r="BF60" s="159"/>
      <c r="BG60" s="159"/>
      <c r="BH60" s="159"/>
      <c r="BI60" s="159"/>
      <c r="BJ60" s="159">
        <v>13.2</v>
      </c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60"/>
      <c r="CD60" s="158" t="s">
        <v>1141</v>
      </c>
      <c r="CE60" s="159">
        <v>328000</v>
      </c>
      <c r="CF60" s="159">
        <v>17.899999999999999</v>
      </c>
      <c r="CG60" s="159">
        <v>450</v>
      </c>
      <c r="CH60" s="159">
        <v>211000</v>
      </c>
      <c r="CI60" s="159">
        <v>6400</v>
      </c>
      <c r="CJ60" s="159">
        <v>14.5</v>
      </c>
      <c r="CK60" s="159">
        <v>32000</v>
      </c>
      <c r="CL60" s="159">
        <v>39</v>
      </c>
      <c r="CM60" s="159">
        <v>890</v>
      </c>
      <c r="CN60" s="159">
        <v>79</v>
      </c>
      <c r="CO60" s="159">
        <v>152</v>
      </c>
      <c r="CP60" s="159">
        <v>2160</v>
      </c>
      <c r="CQ60" s="159">
        <v>140000</v>
      </c>
      <c r="CR60" s="159">
        <v>166</v>
      </c>
      <c r="CS60" s="159">
        <v>366</v>
      </c>
      <c r="CT60" s="159">
        <v>28.4</v>
      </c>
      <c r="CU60" s="159"/>
      <c r="CV60" s="159"/>
      <c r="CW60" s="159"/>
      <c r="CX60" s="159">
        <v>8.9</v>
      </c>
      <c r="CY60" s="159">
        <v>2.5</v>
      </c>
      <c r="CZ60" s="159">
        <v>4.5999999999999996</v>
      </c>
      <c r="DA60" s="159">
        <v>0.184</v>
      </c>
      <c r="DB60" s="159"/>
      <c r="DC60" s="159">
        <v>1.86</v>
      </c>
      <c r="DD60" s="159">
        <v>0.67</v>
      </c>
      <c r="DE60" s="159">
        <v>1.48</v>
      </c>
      <c r="DF60" s="159"/>
      <c r="DG60" s="159">
        <v>2.0299999999999998</v>
      </c>
      <c r="DH60" s="159"/>
      <c r="DI60" s="159"/>
      <c r="DJ60" s="159"/>
      <c r="DK60" s="159"/>
      <c r="DL60" s="159"/>
      <c r="DM60" s="159">
        <v>0.126</v>
      </c>
      <c r="DN60" s="159">
        <v>0.61</v>
      </c>
      <c r="DO60" s="159">
        <v>0.26300000000000001</v>
      </c>
      <c r="DP60" s="159">
        <v>0.66</v>
      </c>
      <c r="DQ60" s="159"/>
      <c r="DR60" s="159"/>
      <c r="DS60" s="159"/>
      <c r="DT60" s="159"/>
      <c r="DU60" s="159">
        <v>1.05</v>
      </c>
      <c r="DV60" s="159"/>
      <c r="DW60" s="159">
        <v>0.04</v>
      </c>
      <c r="DX60" s="160">
        <v>0</v>
      </c>
    </row>
    <row r="61" spans="2:128" x14ac:dyDescent="0.2">
      <c r="B61" s="168">
        <v>22.541</v>
      </c>
      <c r="C61" s="26">
        <v>0.55200000000000005</v>
      </c>
      <c r="D61" s="26">
        <v>0.23100000000000001</v>
      </c>
      <c r="E61" s="26">
        <v>15.439</v>
      </c>
      <c r="F61" s="26">
        <v>50.665999999999997</v>
      </c>
      <c r="G61" s="26">
        <v>5.0819999999999999</v>
      </c>
      <c r="H61" s="26">
        <v>5.157</v>
      </c>
      <c r="I61" s="26">
        <v>6.0000000000000001E-3</v>
      </c>
      <c r="J61" s="26">
        <v>0.11</v>
      </c>
      <c r="K61" s="26">
        <v>0.69699999999999995</v>
      </c>
      <c r="L61" s="26">
        <v>100.48099999999999</v>
      </c>
      <c r="M61" s="151" t="s">
        <v>448</v>
      </c>
      <c r="Q61" s="173">
        <v>0.11</v>
      </c>
      <c r="R61" s="174">
        <v>0</v>
      </c>
      <c r="S61" s="174">
        <v>49.058999999999997</v>
      </c>
      <c r="T61" s="174">
        <v>40.716999999999999</v>
      </c>
      <c r="U61" s="174">
        <v>4.9000000000000002E-2</v>
      </c>
      <c r="V61" s="174">
        <v>9.5</v>
      </c>
      <c r="W61" s="174">
        <v>0.39500000000000002</v>
      </c>
      <c r="X61" s="174">
        <v>0.13800000000000001</v>
      </c>
      <c r="Y61" s="174">
        <v>8.0000000000000002E-3</v>
      </c>
      <c r="Z61" s="174">
        <v>99.975999999999999</v>
      </c>
      <c r="AA61" s="157" t="s">
        <v>852</v>
      </c>
      <c r="AB61" s="151"/>
      <c r="AD61" s="158" t="s">
        <v>981</v>
      </c>
      <c r="AE61" s="159" t="s">
        <v>972</v>
      </c>
      <c r="AF61" s="159" t="s">
        <v>921</v>
      </c>
      <c r="AG61" s="159" t="s">
        <v>337</v>
      </c>
      <c r="AH61" s="159">
        <v>336000</v>
      </c>
      <c r="AI61" s="159">
        <v>23.4</v>
      </c>
      <c r="AJ61" s="159">
        <v>3600</v>
      </c>
      <c r="AK61" s="159">
        <v>110000</v>
      </c>
      <c r="AL61" s="159">
        <v>19100</v>
      </c>
      <c r="AM61" s="159"/>
      <c r="AN61" s="159">
        <v>168000</v>
      </c>
      <c r="AO61" s="159">
        <v>116</v>
      </c>
      <c r="AP61" s="159">
        <v>3800</v>
      </c>
      <c r="AQ61" s="159">
        <v>244</v>
      </c>
      <c r="AR61" s="159">
        <v>49</v>
      </c>
      <c r="AS61" s="159">
        <v>3500</v>
      </c>
      <c r="AT61" s="159">
        <v>101000</v>
      </c>
      <c r="AU61" s="159">
        <v>35.700000000000003</v>
      </c>
      <c r="AV61" s="159">
        <v>43</v>
      </c>
      <c r="AW61" s="159"/>
      <c r="AX61" s="159">
        <v>10</v>
      </c>
      <c r="AY61" s="159">
        <v>6.5</v>
      </c>
      <c r="AZ61" s="159"/>
      <c r="BA61" s="159">
        <v>41</v>
      </c>
      <c r="BB61" s="159">
        <v>44</v>
      </c>
      <c r="BC61" s="159">
        <v>67</v>
      </c>
      <c r="BD61" s="159"/>
      <c r="BE61" s="159"/>
      <c r="BF61" s="159"/>
      <c r="BG61" s="159">
        <v>4.7300000000000004</v>
      </c>
      <c r="BH61" s="159">
        <v>22.1</v>
      </c>
      <c r="BI61" s="159">
        <v>4</v>
      </c>
      <c r="BJ61" s="159">
        <v>25</v>
      </c>
      <c r="BK61" s="159">
        <v>7.3</v>
      </c>
      <c r="BL61" s="159">
        <v>1.95</v>
      </c>
      <c r="BM61" s="159">
        <v>8.9</v>
      </c>
      <c r="BN61" s="159">
        <v>1.33</v>
      </c>
      <c r="BO61" s="159">
        <v>7.8</v>
      </c>
      <c r="BP61" s="159">
        <v>1.38</v>
      </c>
      <c r="BQ61" s="159">
        <v>5.2</v>
      </c>
      <c r="BR61" s="159">
        <v>0.56999999999999995</v>
      </c>
      <c r="BS61" s="159">
        <v>3.6</v>
      </c>
      <c r="BT61" s="159">
        <v>0.63</v>
      </c>
      <c r="BU61" s="159">
        <v>3.1</v>
      </c>
      <c r="BV61" s="159"/>
      <c r="BW61" s="159"/>
      <c r="BX61" s="159"/>
      <c r="BY61" s="159"/>
      <c r="BZ61" s="159">
        <v>2.8000000000000001E-2</v>
      </c>
      <c r="CA61" s="160"/>
      <c r="CD61" s="158" t="s">
        <v>1142</v>
      </c>
      <c r="CE61" s="159">
        <v>353000</v>
      </c>
      <c r="CF61" s="159">
        <v>18.8</v>
      </c>
      <c r="CG61" s="159"/>
      <c r="CH61" s="159">
        <v>357000</v>
      </c>
      <c r="CI61" s="159">
        <v>490</v>
      </c>
      <c r="CJ61" s="159"/>
      <c r="CK61" s="159"/>
      <c r="CL61" s="159">
        <v>4.2</v>
      </c>
      <c r="CM61" s="159">
        <v>27.5</v>
      </c>
      <c r="CN61" s="159">
        <v>2.44</v>
      </c>
      <c r="CO61" s="159">
        <v>286</v>
      </c>
      <c r="CP61" s="159">
        <v>1950</v>
      </c>
      <c r="CQ61" s="159">
        <v>118000</v>
      </c>
      <c r="CR61" s="159">
        <v>166</v>
      </c>
      <c r="CS61" s="159">
        <v>1480</v>
      </c>
      <c r="CT61" s="159">
        <v>5.7</v>
      </c>
      <c r="CU61" s="159"/>
      <c r="CV61" s="159"/>
      <c r="CW61" s="159"/>
      <c r="CX61" s="159"/>
      <c r="CY61" s="159"/>
      <c r="CZ61" s="159"/>
      <c r="DA61" s="159"/>
      <c r="DB61" s="159"/>
      <c r="DC61" s="159">
        <v>1.39</v>
      </c>
      <c r="DD61" s="159"/>
      <c r="DE61" s="159"/>
      <c r="DF61" s="159"/>
      <c r="DG61" s="159"/>
      <c r="DH61" s="159"/>
      <c r="DI61" s="159"/>
      <c r="DJ61" s="159"/>
      <c r="DK61" s="159"/>
      <c r="DL61" s="159"/>
      <c r="DM61" s="159"/>
      <c r="DN61" s="159"/>
      <c r="DO61" s="159">
        <v>0.157</v>
      </c>
      <c r="DP61" s="159"/>
      <c r="DQ61" s="159"/>
      <c r="DR61" s="159"/>
      <c r="DS61" s="159"/>
      <c r="DT61" s="159"/>
      <c r="DU61" s="159"/>
      <c r="DV61" s="159"/>
      <c r="DW61" s="159">
        <v>0</v>
      </c>
      <c r="DX61" s="160">
        <v>3.2000000000000002E-3</v>
      </c>
    </row>
    <row r="62" spans="2:128" x14ac:dyDescent="0.2">
      <c r="B62" s="168">
        <v>20.808</v>
      </c>
      <c r="C62" s="26">
        <v>1.018</v>
      </c>
      <c r="D62" s="26">
        <v>0.35199999999999998</v>
      </c>
      <c r="E62" s="26">
        <v>13.88</v>
      </c>
      <c r="F62" s="26">
        <v>49.246000000000002</v>
      </c>
      <c r="G62" s="26">
        <v>4.7469999999999999</v>
      </c>
      <c r="H62" s="26">
        <v>9.18</v>
      </c>
      <c r="I62" s="26">
        <v>5.0000000000000001E-3</v>
      </c>
      <c r="J62" s="26">
        <v>0.23400000000000001</v>
      </c>
      <c r="K62" s="26">
        <v>2.8000000000000001E-2</v>
      </c>
      <c r="L62" s="26">
        <v>99.498000000000005</v>
      </c>
      <c r="M62" s="151" t="s">
        <v>449</v>
      </c>
      <c r="Q62" s="173">
        <v>9.8000000000000004E-2</v>
      </c>
      <c r="R62" s="174">
        <v>0</v>
      </c>
      <c r="S62" s="174">
        <v>49.573</v>
      </c>
      <c r="T62" s="174">
        <v>40.658999999999999</v>
      </c>
      <c r="U62" s="174">
        <v>4.7E-2</v>
      </c>
      <c r="V62" s="174">
        <v>9.718</v>
      </c>
      <c r="W62" s="174">
        <v>0.36499999999999999</v>
      </c>
      <c r="X62" s="174">
        <v>0.128</v>
      </c>
      <c r="Y62" s="174">
        <v>0</v>
      </c>
      <c r="Z62" s="174">
        <v>100.58799999999999</v>
      </c>
      <c r="AA62" s="157" t="s">
        <v>799</v>
      </c>
      <c r="AB62" s="151"/>
      <c r="AD62" s="158" t="s">
        <v>982</v>
      </c>
      <c r="AE62" s="159" t="s">
        <v>972</v>
      </c>
      <c r="AF62" s="159"/>
      <c r="AG62" s="159" t="s">
        <v>337</v>
      </c>
      <c r="AH62" s="159">
        <v>330000</v>
      </c>
      <c r="AI62" s="159">
        <v>24.1</v>
      </c>
      <c r="AJ62" s="159">
        <v>3500</v>
      </c>
      <c r="AK62" s="159">
        <v>129000</v>
      </c>
      <c r="AL62" s="159">
        <v>23600</v>
      </c>
      <c r="AM62" s="159"/>
      <c r="AN62" s="159">
        <v>181000</v>
      </c>
      <c r="AO62" s="159">
        <v>154</v>
      </c>
      <c r="AP62" s="159">
        <v>5600</v>
      </c>
      <c r="AQ62" s="159">
        <v>383</v>
      </c>
      <c r="AR62" s="159">
        <v>600</v>
      </c>
      <c r="AS62" s="159">
        <v>2060</v>
      </c>
      <c r="AT62" s="159">
        <v>101000</v>
      </c>
      <c r="AU62" s="159">
        <v>48</v>
      </c>
      <c r="AV62" s="159">
        <v>108</v>
      </c>
      <c r="AW62" s="159"/>
      <c r="AX62" s="159">
        <v>7.4</v>
      </c>
      <c r="AY62" s="159"/>
      <c r="AZ62" s="159"/>
      <c r="BA62" s="159">
        <v>44</v>
      </c>
      <c r="BB62" s="159">
        <v>28</v>
      </c>
      <c r="BC62" s="159">
        <v>34.799999999999997</v>
      </c>
      <c r="BD62" s="159"/>
      <c r="BE62" s="159"/>
      <c r="BF62" s="159"/>
      <c r="BG62" s="159">
        <v>2.2000000000000002</v>
      </c>
      <c r="BH62" s="159">
        <v>11.6</v>
      </c>
      <c r="BI62" s="159">
        <v>2.4900000000000002</v>
      </c>
      <c r="BJ62" s="159">
        <v>12.8</v>
      </c>
      <c r="BK62" s="159">
        <v>4.7</v>
      </c>
      <c r="BL62" s="159">
        <v>1.92</v>
      </c>
      <c r="BM62" s="159">
        <v>3.6</v>
      </c>
      <c r="BN62" s="159">
        <v>0.66</v>
      </c>
      <c r="BO62" s="159">
        <v>3.47</v>
      </c>
      <c r="BP62" s="159">
        <v>0.9</v>
      </c>
      <c r="BQ62" s="159">
        <v>3.1</v>
      </c>
      <c r="BR62" s="159">
        <v>0.35</v>
      </c>
      <c r="BS62" s="159">
        <v>1.18</v>
      </c>
      <c r="BT62" s="159">
        <v>0.21</v>
      </c>
      <c r="BU62" s="159">
        <v>2.9</v>
      </c>
      <c r="BV62" s="159"/>
      <c r="BW62" s="159"/>
      <c r="BX62" s="159"/>
      <c r="BY62" s="159"/>
      <c r="BZ62" s="159">
        <v>7.6999999999999999E-2</v>
      </c>
      <c r="CA62" s="160"/>
      <c r="CD62" s="158" t="s">
        <v>1143</v>
      </c>
      <c r="CE62" s="159">
        <v>257000</v>
      </c>
      <c r="CF62" s="159">
        <v>18</v>
      </c>
      <c r="CG62" s="159">
        <v>18200</v>
      </c>
      <c r="CH62" s="159">
        <v>44600</v>
      </c>
      <c r="CI62" s="159">
        <v>59500</v>
      </c>
      <c r="CJ62" s="159">
        <v>4810</v>
      </c>
      <c r="CK62" s="159">
        <v>40500</v>
      </c>
      <c r="CL62" s="159">
        <v>21.1</v>
      </c>
      <c r="CM62" s="159">
        <v>3900</v>
      </c>
      <c r="CN62" s="159">
        <v>129</v>
      </c>
      <c r="CO62" s="159"/>
      <c r="CP62" s="159">
        <v>2930</v>
      </c>
      <c r="CQ62" s="159">
        <v>146000</v>
      </c>
      <c r="CR62" s="159">
        <v>58.7</v>
      </c>
      <c r="CS62" s="159">
        <v>32.4</v>
      </c>
      <c r="CT62" s="159">
        <v>1140</v>
      </c>
      <c r="CU62" s="159">
        <v>9.6999999999999993</v>
      </c>
      <c r="CV62" s="159"/>
      <c r="CW62" s="159">
        <v>32</v>
      </c>
      <c r="CX62" s="159">
        <v>392</v>
      </c>
      <c r="CY62" s="159">
        <v>42.3</v>
      </c>
      <c r="CZ62" s="159">
        <v>78</v>
      </c>
      <c r="DA62" s="159">
        <v>4.7</v>
      </c>
      <c r="DB62" s="159">
        <v>1.29</v>
      </c>
      <c r="DC62" s="159">
        <v>496</v>
      </c>
      <c r="DD62" s="159">
        <v>37.1</v>
      </c>
      <c r="DE62" s="159">
        <v>72</v>
      </c>
      <c r="DF62" s="159">
        <v>9.5</v>
      </c>
      <c r="DG62" s="159">
        <v>36.799999999999997</v>
      </c>
      <c r="DH62" s="159">
        <v>6.8</v>
      </c>
      <c r="DI62" s="159"/>
      <c r="DJ62" s="159">
        <v>9.5</v>
      </c>
      <c r="DK62" s="159">
        <v>1.08</v>
      </c>
      <c r="DL62" s="159">
        <v>6.2</v>
      </c>
      <c r="DM62" s="159">
        <v>1.43</v>
      </c>
      <c r="DN62" s="159">
        <v>4.4000000000000004</v>
      </c>
      <c r="DO62" s="159">
        <v>0.75</v>
      </c>
      <c r="DP62" s="159">
        <v>3.98</v>
      </c>
      <c r="DQ62" s="159">
        <v>0.74</v>
      </c>
      <c r="DR62" s="159">
        <v>2.8</v>
      </c>
      <c r="DS62" s="159"/>
      <c r="DT62" s="159">
        <v>110</v>
      </c>
      <c r="DU62" s="159">
        <v>114</v>
      </c>
      <c r="DV62" s="159">
        <v>107</v>
      </c>
      <c r="DW62" s="159">
        <v>6.9</v>
      </c>
      <c r="DX62" s="160">
        <v>1.27</v>
      </c>
    </row>
    <row r="63" spans="2:128" x14ac:dyDescent="0.2">
      <c r="B63" s="168">
        <v>20.991</v>
      </c>
      <c r="C63" s="26">
        <v>0.93300000000000005</v>
      </c>
      <c r="D63" s="26">
        <v>0.252</v>
      </c>
      <c r="E63" s="26">
        <v>14.622999999999999</v>
      </c>
      <c r="F63" s="26">
        <v>50.357999999999997</v>
      </c>
      <c r="G63" s="26">
        <v>3.8879999999999999</v>
      </c>
      <c r="H63" s="26">
        <v>8.5210000000000008</v>
      </c>
      <c r="I63" s="26">
        <v>0</v>
      </c>
      <c r="J63" s="26">
        <v>0.2</v>
      </c>
      <c r="K63" s="26">
        <v>4.4999999999999998E-2</v>
      </c>
      <c r="L63" s="26">
        <v>99.811000000000007</v>
      </c>
      <c r="M63" s="151" t="s">
        <v>450</v>
      </c>
      <c r="Q63" s="173">
        <v>0.111</v>
      </c>
      <c r="R63" s="174">
        <v>0</v>
      </c>
      <c r="S63" s="174">
        <v>49.481999999999999</v>
      </c>
      <c r="T63" s="174">
        <v>40.363999999999997</v>
      </c>
      <c r="U63" s="174">
        <v>3.5999999999999997E-2</v>
      </c>
      <c r="V63" s="174">
        <v>9.6649999999999991</v>
      </c>
      <c r="W63" s="174">
        <v>0.317</v>
      </c>
      <c r="X63" s="174">
        <v>0.105</v>
      </c>
      <c r="Y63" s="174">
        <v>0</v>
      </c>
      <c r="Z63" s="174">
        <v>100.08</v>
      </c>
      <c r="AA63" s="157" t="s">
        <v>800</v>
      </c>
      <c r="AB63" s="151"/>
      <c r="AD63" s="158" t="s">
        <v>983</v>
      </c>
      <c r="AE63" s="159" t="s">
        <v>972</v>
      </c>
      <c r="AF63" s="159" t="s">
        <v>925</v>
      </c>
      <c r="AG63" s="159" t="s">
        <v>337</v>
      </c>
      <c r="AH63" s="159">
        <v>282000</v>
      </c>
      <c r="AI63" s="159">
        <v>23.5</v>
      </c>
      <c r="AJ63" s="159">
        <v>2850</v>
      </c>
      <c r="AK63" s="159">
        <v>127000</v>
      </c>
      <c r="AL63" s="159">
        <v>19500</v>
      </c>
      <c r="AM63" s="159">
        <v>32</v>
      </c>
      <c r="AN63" s="159">
        <v>197000</v>
      </c>
      <c r="AO63" s="159">
        <v>175</v>
      </c>
      <c r="AP63" s="159">
        <v>5300</v>
      </c>
      <c r="AQ63" s="159">
        <v>332</v>
      </c>
      <c r="AR63" s="159">
        <v>127</v>
      </c>
      <c r="AS63" s="159">
        <v>2340</v>
      </c>
      <c r="AT63" s="159">
        <v>106000</v>
      </c>
      <c r="AU63" s="159">
        <v>46</v>
      </c>
      <c r="AV63" s="159">
        <v>57</v>
      </c>
      <c r="AW63" s="159">
        <v>9</v>
      </c>
      <c r="AX63" s="159">
        <v>8.1</v>
      </c>
      <c r="AY63" s="159">
        <v>8.6999999999999993</v>
      </c>
      <c r="AZ63" s="159"/>
      <c r="BA63" s="159">
        <v>44</v>
      </c>
      <c r="BB63" s="159">
        <v>25</v>
      </c>
      <c r="BC63" s="159">
        <v>34.5</v>
      </c>
      <c r="BD63" s="159"/>
      <c r="BE63" s="159"/>
      <c r="BF63" s="159">
        <v>2.7</v>
      </c>
      <c r="BG63" s="159">
        <v>2.2400000000000002</v>
      </c>
      <c r="BH63" s="159">
        <v>10.199999999999999</v>
      </c>
      <c r="BI63" s="159">
        <v>2.12</v>
      </c>
      <c r="BJ63" s="159">
        <v>9.1</v>
      </c>
      <c r="BK63" s="159">
        <v>4.1500000000000004</v>
      </c>
      <c r="BL63" s="159">
        <v>1.27</v>
      </c>
      <c r="BM63" s="159">
        <v>5</v>
      </c>
      <c r="BN63" s="159">
        <v>0.7</v>
      </c>
      <c r="BO63" s="159">
        <v>4.5</v>
      </c>
      <c r="BP63" s="159">
        <v>1.03</v>
      </c>
      <c r="BQ63" s="159">
        <v>2.5499999999999998</v>
      </c>
      <c r="BR63" s="159">
        <v>0.36</v>
      </c>
      <c r="BS63" s="159">
        <v>2.1</v>
      </c>
      <c r="BT63" s="159">
        <v>0.26</v>
      </c>
      <c r="BU63" s="159">
        <v>1.97</v>
      </c>
      <c r="BV63" s="159"/>
      <c r="BW63" s="159"/>
      <c r="BX63" s="159"/>
      <c r="BY63" s="159"/>
      <c r="BZ63" s="159">
        <v>4.7E-2</v>
      </c>
      <c r="CA63" s="160"/>
      <c r="CD63" s="158" t="s">
        <v>1144</v>
      </c>
      <c r="CE63" s="159">
        <v>337000</v>
      </c>
      <c r="CF63" s="159">
        <v>19</v>
      </c>
      <c r="CG63" s="159"/>
      <c r="CH63" s="159">
        <v>359000</v>
      </c>
      <c r="CI63" s="159">
        <v>1600</v>
      </c>
      <c r="CJ63" s="159">
        <v>20</v>
      </c>
      <c r="CK63" s="159"/>
      <c r="CL63" s="159">
        <v>3.3</v>
      </c>
      <c r="CM63" s="159">
        <v>46</v>
      </c>
      <c r="CN63" s="159">
        <v>3.13</v>
      </c>
      <c r="CO63" s="159">
        <v>202</v>
      </c>
      <c r="CP63" s="159">
        <v>1370</v>
      </c>
      <c r="CQ63" s="159">
        <v>98000</v>
      </c>
      <c r="CR63" s="159">
        <v>148</v>
      </c>
      <c r="CS63" s="159">
        <v>1360</v>
      </c>
      <c r="CT63" s="159">
        <v>7.1</v>
      </c>
      <c r="CU63" s="159"/>
      <c r="CV63" s="159"/>
      <c r="CW63" s="159"/>
      <c r="CX63" s="159">
        <v>2.1</v>
      </c>
      <c r="CY63" s="159"/>
      <c r="CZ63" s="159"/>
      <c r="DA63" s="159"/>
      <c r="DB63" s="159"/>
      <c r="DC63" s="159">
        <v>2.5</v>
      </c>
      <c r="DD63" s="159">
        <v>0.1</v>
      </c>
      <c r="DE63" s="159"/>
      <c r="DF63" s="159"/>
      <c r="DG63" s="159"/>
      <c r="DH63" s="159"/>
      <c r="DI63" s="159"/>
      <c r="DJ63" s="159"/>
      <c r="DK63" s="159"/>
      <c r="DL63" s="159"/>
      <c r="DM63" s="159"/>
      <c r="DN63" s="159"/>
      <c r="DO63" s="159"/>
      <c r="DP63" s="159"/>
      <c r="DQ63" s="159"/>
      <c r="DR63" s="159"/>
      <c r="DS63" s="159"/>
      <c r="DT63" s="159"/>
      <c r="DU63" s="159"/>
      <c r="DV63" s="159"/>
      <c r="DW63" s="159">
        <v>2.1000000000000001E-2</v>
      </c>
      <c r="DX63" s="160">
        <v>0</v>
      </c>
    </row>
    <row r="64" spans="2:128" x14ac:dyDescent="0.2">
      <c r="B64" s="168">
        <v>21.625</v>
      </c>
      <c r="C64" s="26">
        <v>0.57499999999999996</v>
      </c>
      <c r="D64" s="26">
        <v>0.252</v>
      </c>
      <c r="E64" s="26">
        <v>14.438000000000001</v>
      </c>
      <c r="F64" s="26">
        <v>49.372999999999998</v>
      </c>
      <c r="G64" s="26">
        <v>4.34</v>
      </c>
      <c r="H64" s="26">
        <v>6.81</v>
      </c>
      <c r="I64" s="26">
        <v>0</v>
      </c>
      <c r="J64" s="26">
        <v>0.14899999999999999</v>
      </c>
      <c r="K64" s="26">
        <v>7.0999999999999994E-2</v>
      </c>
      <c r="L64" s="26">
        <v>97.632999999999996</v>
      </c>
      <c r="M64" s="151" t="s">
        <v>451</v>
      </c>
      <c r="Q64" s="175">
        <v>0.10299999999999999</v>
      </c>
      <c r="R64" s="176">
        <v>0</v>
      </c>
      <c r="S64" s="176">
        <v>35.58</v>
      </c>
      <c r="T64" s="176">
        <v>37.429000000000002</v>
      </c>
      <c r="U64" s="176">
        <v>1.0999999999999999E-2</v>
      </c>
      <c r="V64" s="176">
        <v>26.661999999999999</v>
      </c>
      <c r="W64" s="176">
        <v>1.2999999999999999E-2</v>
      </c>
      <c r="X64" s="176">
        <v>0.60799999999999998</v>
      </c>
      <c r="Y64" s="176">
        <v>0</v>
      </c>
      <c r="Z64" s="176">
        <v>100.40600000000001</v>
      </c>
      <c r="AA64" s="159" t="s">
        <v>853</v>
      </c>
      <c r="AB64" s="151"/>
      <c r="AD64" s="158" t="s">
        <v>984</v>
      </c>
      <c r="AE64" s="159" t="s">
        <v>972</v>
      </c>
      <c r="AF64" s="159" t="s">
        <v>921</v>
      </c>
      <c r="AG64" s="159" t="s">
        <v>337</v>
      </c>
      <c r="AH64" s="159">
        <v>284000</v>
      </c>
      <c r="AI64" s="159">
        <v>24.1</v>
      </c>
      <c r="AJ64" s="159">
        <v>2930</v>
      </c>
      <c r="AK64" s="159">
        <v>112000</v>
      </c>
      <c r="AL64" s="159">
        <v>32000</v>
      </c>
      <c r="AM64" s="159"/>
      <c r="AN64" s="159">
        <v>174000</v>
      </c>
      <c r="AO64" s="159">
        <v>159</v>
      </c>
      <c r="AP64" s="159">
        <v>5700</v>
      </c>
      <c r="AQ64" s="159">
        <v>441</v>
      </c>
      <c r="AR64" s="159">
        <v>1210</v>
      </c>
      <c r="AS64" s="159">
        <v>1590</v>
      </c>
      <c r="AT64" s="159">
        <v>83000</v>
      </c>
      <c r="AU64" s="159">
        <v>45.1</v>
      </c>
      <c r="AV64" s="159">
        <v>113</v>
      </c>
      <c r="AW64" s="159"/>
      <c r="AX64" s="159">
        <v>8.1999999999999993</v>
      </c>
      <c r="AY64" s="159"/>
      <c r="AZ64" s="159"/>
      <c r="BA64" s="159">
        <v>45.8</v>
      </c>
      <c r="BB64" s="159">
        <v>23</v>
      </c>
      <c r="BC64" s="159">
        <v>42.6</v>
      </c>
      <c r="BD64" s="159"/>
      <c r="BE64" s="159"/>
      <c r="BF64" s="159"/>
      <c r="BG64" s="159">
        <v>2.92</v>
      </c>
      <c r="BH64" s="159">
        <v>12</v>
      </c>
      <c r="BI64" s="159">
        <v>2.02</v>
      </c>
      <c r="BJ64" s="159">
        <v>12.5</v>
      </c>
      <c r="BK64" s="159">
        <v>4.5999999999999996</v>
      </c>
      <c r="BL64" s="159">
        <v>1.18</v>
      </c>
      <c r="BM64" s="159">
        <v>5.7</v>
      </c>
      <c r="BN64" s="159">
        <v>0.56000000000000005</v>
      </c>
      <c r="BO64" s="159">
        <v>5.9</v>
      </c>
      <c r="BP64" s="159">
        <v>1.03</v>
      </c>
      <c r="BQ64" s="159">
        <v>3.02</v>
      </c>
      <c r="BR64" s="159">
        <v>0.35</v>
      </c>
      <c r="BS64" s="159">
        <v>1.49</v>
      </c>
      <c r="BT64" s="159">
        <v>0.42</v>
      </c>
      <c r="BU64" s="159">
        <v>2.14</v>
      </c>
      <c r="BV64" s="159"/>
      <c r="BW64" s="159"/>
      <c r="BX64" s="159"/>
      <c r="BY64" s="159"/>
      <c r="BZ64" s="159">
        <v>0.08</v>
      </c>
      <c r="CA64" s="160">
        <v>0</v>
      </c>
      <c r="CD64" s="161" t="s">
        <v>1145</v>
      </c>
      <c r="CE64" s="162">
        <v>329000</v>
      </c>
      <c r="CF64" s="162">
        <v>17.8</v>
      </c>
      <c r="CG64" s="162">
        <v>330</v>
      </c>
      <c r="CH64" s="162">
        <v>242000</v>
      </c>
      <c r="CI64" s="162">
        <v>4000</v>
      </c>
      <c r="CJ64" s="162">
        <v>64</v>
      </c>
      <c r="CK64" s="162"/>
      <c r="CL64" s="162">
        <v>4.5</v>
      </c>
      <c r="CM64" s="162">
        <v>106</v>
      </c>
      <c r="CN64" s="162">
        <v>7.5</v>
      </c>
      <c r="CO64" s="162"/>
      <c r="CP64" s="162">
        <v>3360</v>
      </c>
      <c r="CQ64" s="162">
        <v>180000</v>
      </c>
      <c r="CR64" s="162">
        <v>200</v>
      </c>
      <c r="CS64" s="162">
        <v>347</v>
      </c>
      <c r="CT64" s="162">
        <v>69</v>
      </c>
      <c r="CU64" s="162"/>
      <c r="CV64" s="162"/>
      <c r="CW64" s="162"/>
      <c r="CX64" s="162">
        <v>11.2</v>
      </c>
      <c r="CY64" s="162">
        <v>0.92</v>
      </c>
      <c r="CZ64" s="162">
        <v>4.2</v>
      </c>
      <c r="DA64" s="162"/>
      <c r="DB64" s="162"/>
      <c r="DC64" s="162">
        <v>21.3</v>
      </c>
      <c r="DD64" s="162">
        <v>1.04</v>
      </c>
      <c r="DE64" s="162">
        <v>1.95</v>
      </c>
      <c r="DF64" s="162">
        <v>0.36</v>
      </c>
      <c r="DG64" s="162"/>
      <c r="DH64" s="162"/>
      <c r="DI64" s="162"/>
      <c r="DJ64" s="162"/>
      <c r="DK64" s="162"/>
      <c r="DL64" s="162"/>
      <c r="DM64" s="162"/>
      <c r="DN64" s="162"/>
      <c r="DO64" s="162"/>
      <c r="DP64" s="162"/>
      <c r="DQ64" s="162"/>
      <c r="DR64" s="162"/>
      <c r="DS64" s="162"/>
      <c r="DT64" s="162">
        <v>8.1999999999999993</v>
      </c>
      <c r="DU64" s="162">
        <v>9.1999999999999993</v>
      </c>
      <c r="DV64" s="162">
        <v>7.9</v>
      </c>
      <c r="DW64" s="162">
        <v>0.43</v>
      </c>
      <c r="DX64" s="163">
        <v>1.4999999999999999E-2</v>
      </c>
    </row>
    <row r="65" spans="1:79" x14ac:dyDescent="0.2">
      <c r="B65" s="168">
        <v>21.120999999999999</v>
      </c>
      <c r="C65" s="26">
        <v>0.66300000000000003</v>
      </c>
      <c r="D65" s="26">
        <v>0.30299999999999999</v>
      </c>
      <c r="E65" s="26">
        <v>15.041</v>
      </c>
      <c r="F65" s="26">
        <v>51.134</v>
      </c>
      <c r="G65" s="26">
        <v>3.0350000000000001</v>
      </c>
      <c r="H65" s="26">
        <v>8.4849999999999994</v>
      </c>
      <c r="I65" s="26">
        <v>0</v>
      </c>
      <c r="J65" s="26">
        <v>0.215</v>
      </c>
      <c r="K65" s="26">
        <v>1.4E-2</v>
      </c>
      <c r="L65" s="26">
        <v>100.011</v>
      </c>
      <c r="M65" s="151" t="s">
        <v>452</v>
      </c>
      <c r="Q65" s="175">
        <v>0.121</v>
      </c>
      <c r="R65" s="176">
        <v>3.0000000000000001E-3</v>
      </c>
      <c r="S65" s="176">
        <v>36.917000000000002</v>
      </c>
      <c r="T65" s="176">
        <v>38.167000000000002</v>
      </c>
      <c r="U65" s="176">
        <v>2.3E-2</v>
      </c>
      <c r="V65" s="176">
        <v>25.231999999999999</v>
      </c>
      <c r="W65" s="176">
        <v>6.0999999999999999E-2</v>
      </c>
      <c r="X65" s="176">
        <v>0.55400000000000005</v>
      </c>
      <c r="Y65" s="176">
        <v>3.0000000000000001E-3</v>
      </c>
      <c r="Z65" s="176">
        <v>101.081</v>
      </c>
      <c r="AA65" s="159" t="s">
        <v>854</v>
      </c>
      <c r="AB65" s="151"/>
      <c r="AD65" s="158" t="s">
        <v>985</v>
      </c>
      <c r="AE65" s="159" t="s">
        <v>972</v>
      </c>
      <c r="AF65" s="159"/>
      <c r="AG65" s="159" t="s">
        <v>337</v>
      </c>
      <c r="AH65" s="159">
        <v>327000</v>
      </c>
      <c r="AI65" s="159">
        <v>24.8</v>
      </c>
      <c r="AJ65" s="159">
        <v>2320</v>
      </c>
      <c r="AK65" s="159">
        <v>105300</v>
      </c>
      <c r="AL65" s="159">
        <v>17300</v>
      </c>
      <c r="AM65" s="159"/>
      <c r="AN65" s="159">
        <v>149000</v>
      </c>
      <c r="AO65" s="159">
        <v>118</v>
      </c>
      <c r="AP65" s="159">
        <v>3530</v>
      </c>
      <c r="AQ65" s="159">
        <v>307</v>
      </c>
      <c r="AR65" s="159">
        <v>42.2</v>
      </c>
      <c r="AS65" s="159">
        <v>1840</v>
      </c>
      <c r="AT65" s="159">
        <v>74100</v>
      </c>
      <c r="AU65" s="159">
        <v>40.1</v>
      </c>
      <c r="AV65" s="159">
        <v>56.7</v>
      </c>
      <c r="AW65" s="159">
        <v>8.6999999999999993</v>
      </c>
      <c r="AX65" s="159">
        <v>5.3</v>
      </c>
      <c r="AY65" s="159"/>
      <c r="AZ65" s="159"/>
      <c r="BA65" s="159">
        <v>33.9</v>
      </c>
      <c r="BB65" s="159">
        <v>19.2</v>
      </c>
      <c r="BC65" s="159">
        <v>28.4</v>
      </c>
      <c r="BD65" s="159"/>
      <c r="BE65" s="159"/>
      <c r="BF65" s="159"/>
      <c r="BG65" s="159">
        <v>2.19</v>
      </c>
      <c r="BH65" s="159">
        <v>8.5</v>
      </c>
      <c r="BI65" s="159">
        <v>1.7</v>
      </c>
      <c r="BJ65" s="159">
        <v>8.6</v>
      </c>
      <c r="BK65" s="159">
        <v>4.0999999999999996</v>
      </c>
      <c r="BL65" s="159">
        <v>1.2</v>
      </c>
      <c r="BM65" s="159">
        <v>5.5</v>
      </c>
      <c r="BN65" s="159">
        <v>0.84</v>
      </c>
      <c r="BO65" s="159">
        <v>5</v>
      </c>
      <c r="BP65" s="159">
        <v>0.83</v>
      </c>
      <c r="BQ65" s="159">
        <v>2.46</v>
      </c>
      <c r="BR65" s="159">
        <v>0.38</v>
      </c>
      <c r="BS65" s="159">
        <v>1.26</v>
      </c>
      <c r="BT65" s="159">
        <v>0.36</v>
      </c>
      <c r="BU65" s="159">
        <v>1.25</v>
      </c>
      <c r="BV65" s="159"/>
      <c r="BW65" s="159"/>
      <c r="BX65" s="159"/>
      <c r="BY65" s="159"/>
      <c r="BZ65" s="159">
        <v>4.2000000000000003E-2</v>
      </c>
      <c r="CA65" s="160">
        <v>0</v>
      </c>
    </row>
    <row r="66" spans="1:79" x14ac:dyDescent="0.2">
      <c r="B66" s="168">
        <v>20.187999999999999</v>
      </c>
      <c r="C66" s="26">
        <v>0.81599999999999995</v>
      </c>
      <c r="D66" s="26">
        <v>0.371</v>
      </c>
      <c r="E66" s="26">
        <v>14.602</v>
      </c>
      <c r="F66" s="26">
        <v>49.936</v>
      </c>
      <c r="G66" s="26">
        <v>4.1980000000000004</v>
      </c>
      <c r="H66" s="26">
        <v>9.0180000000000007</v>
      </c>
      <c r="I66" s="26">
        <v>1.0999999999999999E-2</v>
      </c>
      <c r="J66" s="26">
        <v>0.245</v>
      </c>
      <c r="K66" s="26">
        <v>0</v>
      </c>
      <c r="L66" s="26">
        <v>99.385000000000005</v>
      </c>
      <c r="M66" s="151" t="s">
        <v>453</v>
      </c>
      <c r="Q66" s="175">
        <v>9.1999999999999998E-2</v>
      </c>
      <c r="R66" s="176">
        <v>2.4E-2</v>
      </c>
      <c r="S66" s="176">
        <v>35.526000000000003</v>
      </c>
      <c r="T66" s="176">
        <v>37.61</v>
      </c>
      <c r="U66" s="176">
        <v>2.7E-2</v>
      </c>
      <c r="V66" s="176">
        <v>27.683</v>
      </c>
      <c r="W66" s="176">
        <v>4.8000000000000001E-2</v>
      </c>
      <c r="X66" s="176">
        <v>0.64100000000000001</v>
      </c>
      <c r="Y66" s="176">
        <v>0</v>
      </c>
      <c r="Z66" s="176">
        <v>101.651</v>
      </c>
      <c r="AA66" s="159" t="s">
        <v>855</v>
      </c>
      <c r="AB66" s="151"/>
      <c r="AD66" s="158" t="s">
        <v>986</v>
      </c>
      <c r="AE66" s="159" t="s">
        <v>972</v>
      </c>
      <c r="AF66" s="159" t="s">
        <v>925</v>
      </c>
      <c r="AG66" s="159" t="s">
        <v>337</v>
      </c>
      <c r="AH66" s="159">
        <v>313000</v>
      </c>
      <c r="AI66" s="159">
        <v>23.4</v>
      </c>
      <c r="AJ66" s="159">
        <v>2320</v>
      </c>
      <c r="AK66" s="159">
        <v>99400</v>
      </c>
      <c r="AL66" s="159">
        <v>19700</v>
      </c>
      <c r="AM66" s="159">
        <v>120</v>
      </c>
      <c r="AN66" s="159">
        <v>140000</v>
      </c>
      <c r="AO66" s="159">
        <v>112.6</v>
      </c>
      <c r="AP66" s="159">
        <v>3230</v>
      </c>
      <c r="AQ66" s="159">
        <v>282</v>
      </c>
      <c r="AR66" s="159">
        <v>50</v>
      </c>
      <c r="AS66" s="159">
        <v>1650</v>
      </c>
      <c r="AT66" s="159">
        <v>67000</v>
      </c>
      <c r="AU66" s="159">
        <v>39.6</v>
      </c>
      <c r="AV66" s="159">
        <v>53.3</v>
      </c>
      <c r="AW66" s="159">
        <v>33</v>
      </c>
      <c r="AX66" s="159">
        <v>5.4</v>
      </c>
      <c r="AY66" s="159"/>
      <c r="AZ66" s="159">
        <v>3.2</v>
      </c>
      <c r="BA66" s="159">
        <v>33.9</v>
      </c>
      <c r="BB66" s="159">
        <v>18.2</v>
      </c>
      <c r="BC66" s="159">
        <v>27.2</v>
      </c>
      <c r="BD66" s="159"/>
      <c r="BE66" s="159">
        <v>1.9</v>
      </c>
      <c r="BF66" s="159">
        <v>7.7</v>
      </c>
      <c r="BG66" s="159">
        <v>2.87</v>
      </c>
      <c r="BH66" s="159">
        <v>8.4</v>
      </c>
      <c r="BI66" s="159">
        <v>1.56</v>
      </c>
      <c r="BJ66" s="159">
        <v>9.4</v>
      </c>
      <c r="BK66" s="159">
        <v>4.28</v>
      </c>
      <c r="BL66" s="159"/>
      <c r="BM66" s="159">
        <v>3.7</v>
      </c>
      <c r="BN66" s="159">
        <v>0.67</v>
      </c>
      <c r="BO66" s="159">
        <v>4.12</v>
      </c>
      <c r="BP66" s="159">
        <v>0.87</v>
      </c>
      <c r="BQ66" s="159">
        <v>1.86</v>
      </c>
      <c r="BR66" s="159">
        <v>0.37</v>
      </c>
      <c r="BS66" s="159">
        <v>1.69</v>
      </c>
      <c r="BT66" s="159"/>
      <c r="BU66" s="159">
        <v>1.3</v>
      </c>
      <c r="BV66" s="159"/>
      <c r="BW66" s="159"/>
      <c r="BX66" s="159">
        <v>1.48</v>
      </c>
      <c r="BY66" s="159"/>
      <c r="BZ66" s="159">
        <v>4.4999999999999998E-2</v>
      </c>
      <c r="CA66" s="160">
        <v>0.06</v>
      </c>
    </row>
    <row r="67" spans="1:79" x14ac:dyDescent="0.2">
      <c r="B67" s="168">
        <v>21.768000000000001</v>
      </c>
      <c r="C67" s="26">
        <v>0.35399999999999998</v>
      </c>
      <c r="D67" s="26">
        <v>0.16200000000000001</v>
      </c>
      <c r="E67" s="26">
        <v>16.911000000000001</v>
      </c>
      <c r="F67" s="26">
        <v>52.573</v>
      </c>
      <c r="G67" s="26">
        <v>2.5379999999999998</v>
      </c>
      <c r="H67" s="26">
        <v>5.5019999999999998</v>
      </c>
      <c r="I67" s="26">
        <v>2E-3</v>
      </c>
      <c r="J67" s="26">
        <v>0.13800000000000001</v>
      </c>
      <c r="K67" s="26">
        <v>0.19500000000000001</v>
      </c>
      <c r="L67" s="26">
        <v>100.143</v>
      </c>
      <c r="M67" s="151" t="s">
        <v>454</v>
      </c>
      <c r="Q67" s="175">
        <v>7.8E-2</v>
      </c>
      <c r="R67" s="176">
        <v>0</v>
      </c>
      <c r="S67" s="176">
        <v>35.857999999999997</v>
      </c>
      <c r="T67" s="176">
        <v>37.491999999999997</v>
      </c>
      <c r="U67" s="176">
        <v>1.2999999999999999E-2</v>
      </c>
      <c r="V67" s="176">
        <v>26.975000000000001</v>
      </c>
      <c r="W67" s="176">
        <v>7.6999999999999999E-2</v>
      </c>
      <c r="X67" s="176">
        <v>0.69299999999999995</v>
      </c>
      <c r="Y67" s="176">
        <v>3.0000000000000001E-3</v>
      </c>
      <c r="Z67" s="176">
        <v>101.18899999999999</v>
      </c>
      <c r="AA67" s="159" t="s">
        <v>856</v>
      </c>
      <c r="AB67" s="151"/>
      <c r="AD67" s="158" t="s">
        <v>987</v>
      </c>
      <c r="AE67" s="159" t="s">
        <v>972</v>
      </c>
      <c r="AF67" s="159" t="s">
        <v>921</v>
      </c>
      <c r="AG67" s="159" t="s">
        <v>337</v>
      </c>
      <c r="AH67" s="159">
        <v>316000</v>
      </c>
      <c r="AI67" s="159">
        <v>23.9</v>
      </c>
      <c r="AJ67" s="159">
        <v>2060</v>
      </c>
      <c r="AK67" s="159">
        <v>104000</v>
      </c>
      <c r="AL67" s="159">
        <v>23500</v>
      </c>
      <c r="AM67" s="159">
        <v>96</v>
      </c>
      <c r="AN67" s="159">
        <v>133000</v>
      </c>
      <c r="AO67" s="159">
        <v>110</v>
      </c>
      <c r="AP67" s="159">
        <v>2920</v>
      </c>
      <c r="AQ67" s="159">
        <v>233</v>
      </c>
      <c r="AR67" s="159">
        <v>980</v>
      </c>
      <c r="AS67" s="159">
        <v>1140</v>
      </c>
      <c r="AT67" s="159">
        <v>60500</v>
      </c>
      <c r="AU67" s="159">
        <v>33.6</v>
      </c>
      <c r="AV67" s="159">
        <v>108</v>
      </c>
      <c r="AW67" s="159">
        <v>53</v>
      </c>
      <c r="AX67" s="159">
        <v>5.4</v>
      </c>
      <c r="AY67" s="159"/>
      <c r="AZ67" s="159"/>
      <c r="BA67" s="159">
        <v>37.200000000000003</v>
      </c>
      <c r="BB67" s="159">
        <v>13.2</v>
      </c>
      <c r="BC67" s="159">
        <v>21.7</v>
      </c>
      <c r="BD67" s="159">
        <v>0.62</v>
      </c>
      <c r="BE67" s="159"/>
      <c r="BF67" s="159">
        <v>23</v>
      </c>
      <c r="BG67" s="159">
        <v>3.1</v>
      </c>
      <c r="BH67" s="159">
        <v>7.8</v>
      </c>
      <c r="BI67" s="159">
        <v>1.2</v>
      </c>
      <c r="BJ67" s="159">
        <v>8</v>
      </c>
      <c r="BK67" s="159">
        <v>3.4</v>
      </c>
      <c r="BL67" s="159"/>
      <c r="BM67" s="159"/>
      <c r="BN67" s="159">
        <v>0.37</v>
      </c>
      <c r="BO67" s="159">
        <v>3.7</v>
      </c>
      <c r="BP67" s="159">
        <v>0.56999999999999995</v>
      </c>
      <c r="BQ67" s="159">
        <v>1.64</v>
      </c>
      <c r="BR67" s="159">
        <v>0.35</v>
      </c>
      <c r="BS67" s="159"/>
      <c r="BT67" s="159"/>
      <c r="BU67" s="159">
        <v>1.05</v>
      </c>
      <c r="BV67" s="159"/>
      <c r="BW67" s="159"/>
      <c r="BX67" s="159">
        <v>1.01</v>
      </c>
      <c r="BY67" s="159">
        <v>0.92</v>
      </c>
      <c r="BZ67" s="159">
        <v>0.12</v>
      </c>
      <c r="CA67" s="160">
        <v>3.2000000000000001E-2</v>
      </c>
    </row>
    <row r="68" spans="1:79" x14ac:dyDescent="0.2">
      <c r="B68" s="168">
        <v>20.013000000000002</v>
      </c>
      <c r="C68" s="26">
        <v>0.83199999999999996</v>
      </c>
      <c r="D68" s="26">
        <v>0.32500000000000001</v>
      </c>
      <c r="E68" s="26">
        <v>14.420999999999999</v>
      </c>
      <c r="F68" s="26">
        <v>51.326000000000001</v>
      </c>
      <c r="G68" s="26">
        <v>2.3620000000000001</v>
      </c>
      <c r="H68" s="26">
        <v>10.454000000000001</v>
      </c>
      <c r="I68" s="26">
        <v>0</v>
      </c>
      <c r="J68" s="26">
        <v>0.33400000000000002</v>
      </c>
      <c r="K68" s="26">
        <v>1.2E-2</v>
      </c>
      <c r="L68" s="26">
        <v>100.07899999999999</v>
      </c>
      <c r="M68" s="151" t="s">
        <v>455</v>
      </c>
      <c r="Q68" s="175">
        <v>0.10199999999999999</v>
      </c>
      <c r="R68" s="176">
        <v>1.7999999999999999E-2</v>
      </c>
      <c r="S68" s="176">
        <v>35.521000000000001</v>
      </c>
      <c r="T68" s="176">
        <v>37.57</v>
      </c>
      <c r="U68" s="176">
        <v>2.5000000000000001E-2</v>
      </c>
      <c r="V68" s="176">
        <v>27.084</v>
      </c>
      <c r="W68" s="176">
        <v>5.7000000000000002E-2</v>
      </c>
      <c r="X68" s="176">
        <v>0.65200000000000002</v>
      </c>
      <c r="Y68" s="176">
        <v>1.4999999999999999E-2</v>
      </c>
      <c r="Z68" s="176">
        <v>101.044</v>
      </c>
      <c r="AA68" s="159" t="s">
        <v>857</v>
      </c>
      <c r="AB68" s="151"/>
      <c r="AD68" s="158" t="s">
        <v>988</v>
      </c>
      <c r="AE68" s="159" t="s">
        <v>972</v>
      </c>
      <c r="AF68" s="159"/>
      <c r="AG68" s="159" t="s">
        <v>337</v>
      </c>
      <c r="AH68" s="159">
        <v>289000</v>
      </c>
      <c r="AI68" s="159">
        <v>24.7</v>
      </c>
      <c r="AJ68" s="159">
        <v>3050</v>
      </c>
      <c r="AK68" s="159">
        <v>126000</v>
      </c>
      <c r="AL68" s="159">
        <v>22100</v>
      </c>
      <c r="AM68" s="159"/>
      <c r="AN68" s="159">
        <v>175000</v>
      </c>
      <c r="AO68" s="159">
        <v>155</v>
      </c>
      <c r="AP68" s="159">
        <v>5300</v>
      </c>
      <c r="AQ68" s="159">
        <v>391</v>
      </c>
      <c r="AR68" s="159">
        <v>95</v>
      </c>
      <c r="AS68" s="159">
        <v>1940</v>
      </c>
      <c r="AT68" s="159">
        <v>95000</v>
      </c>
      <c r="AU68" s="159">
        <v>48.4</v>
      </c>
      <c r="AV68" s="159">
        <v>72.7</v>
      </c>
      <c r="AW68" s="159"/>
      <c r="AX68" s="159">
        <v>11</v>
      </c>
      <c r="AY68" s="159"/>
      <c r="AZ68" s="159"/>
      <c r="BA68" s="159">
        <v>43.2</v>
      </c>
      <c r="BB68" s="159">
        <v>27.2</v>
      </c>
      <c r="BC68" s="159">
        <v>38.200000000000003</v>
      </c>
      <c r="BD68" s="159"/>
      <c r="BE68" s="159"/>
      <c r="BF68" s="159"/>
      <c r="BG68" s="159">
        <v>2.81</v>
      </c>
      <c r="BH68" s="159">
        <v>11.3</v>
      </c>
      <c r="BI68" s="159">
        <v>2.37</v>
      </c>
      <c r="BJ68" s="159">
        <v>13.2</v>
      </c>
      <c r="BK68" s="159">
        <v>4.5</v>
      </c>
      <c r="BL68" s="159"/>
      <c r="BM68" s="159">
        <v>3.6</v>
      </c>
      <c r="BN68" s="159">
        <v>0.82</v>
      </c>
      <c r="BO68" s="159">
        <v>5.28</v>
      </c>
      <c r="BP68" s="159">
        <v>1.22</v>
      </c>
      <c r="BQ68" s="159">
        <v>3.07</v>
      </c>
      <c r="BR68" s="159">
        <v>0.38</v>
      </c>
      <c r="BS68" s="159">
        <v>1.31</v>
      </c>
      <c r="BT68" s="159">
        <v>0.28000000000000003</v>
      </c>
      <c r="BU68" s="159">
        <v>1.88</v>
      </c>
      <c r="BV68" s="159"/>
      <c r="BW68" s="159"/>
      <c r="BX68" s="159"/>
      <c r="BY68" s="159"/>
      <c r="BZ68" s="159">
        <v>7.0000000000000001E-3</v>
      </c>
      <c r="CA68" s="160">
        <v>0</v>
      </c>
    </row>
    <row r="69" spans="1:79" x14ac:dyDescent="0.2">
      <c r="B69" s="168">
        <v>20.797000000000001</v>
      </c>
      <c r="C69" s="26">
        <v>1.0449999999999999</v>
      </c>
      <c r="D69" s="26">
        <v>0.372</v>
      </c>
      <c r="E69" s="26">
        <v>14.724</v>
      </c>
      <c r="F69" s="26">
        <v>50.152000000000001</v>
      </c>
      <c r="G69" s="26">
        <v>3.8780000000000001</v>
      </c>
      <c r="H69" s="26">
        <v>8.5760000000000005</v>
      </c>
      <c r="I69" s="26">
        <v>6.0000000000000001E-3</v>
      </c>
      <c r="J69" s="26">
        <v>0.23100000000000001</v>
      </c>
      <c r="K69" s="26">
        <v>8.9999999999999993E-3</v>
      </c>
      <c r="L69" s="26">
        <v>99.79</v>
      </c>
      <c r="M69" s="151" t="s">
        <v>456</v>
      </c>
      <c r="Q69" s="173">
        <v>0.112</v>
      </c>
      <c r="R69" s="174">
        <v>0</v>
      </c>
      <c r="S69" s="174">
        <v>49.366</v>
      </c>
      <c r="T69" s="174">
        <v>40.444000000000003</v>
      </c>
      <c r="U69" s="174">
        <v>1.9E-2</v>
      </c>
      <c r="V69" s="174">
        <v>9.5920000000000005</v>
      </c>
      <c r="W69" s="174">
        <v>0.35599999999999998</v>
      </c>
      <c r="X69" s="174">
        <v>0.13</v>
      </c>
      <c r="Y69" s="174">
        <v>0</v>
      </c>
      <c r="Z69" s="174">
        <v>100.01900000000001</v>
      </c>
      <c r="AA69" s="157" t="s">
        <v>858</v>
      </c>
      <c r="AB69" s="151"/>
      <c r="AD69" s="158" t="s">
        <v>989</v>
      </c>
      <c r="AE69" s="159" t="s">
        <v>972</v>
      </c>
      <c r="AF69" s="159" t="s">
        <v>925</v>
      </c>
      <c r="AG69" s="159" t="s">
        <v>337</v>
      </c>
      <c r="AH69" s="159">
        <v>303000</v>
      </c>
      <c r="AI69" s="159">
        <v>23.9</v>
      </c>
      <c r="AJ69" s="159">
        <v>2730</v>
      </c>
      <c r="AK69" s="159">
        <v>127000</v>
      </c>
      <c r="AL69" s="159">
        <v>25000</v>
      </c>
      <c r="AM69" s="159"/>
      <c r="AN69" s="159">
        <v>178000</v>
      </c>
      <c r="AO69" s="159">
        <v>140</v>
      </c>
      <c r="AP69" s="159">
        <v>4200</v>
      </c>
      <c r="AQ69" s="159">
        <v>331</v>
      </c>
      <c r="AR69" s="159">
        <v>234</v>
      </c>
      <c r="AS69" s="159">
        <v>1900</v>
      </c>
      <c r="AT69" s="159">
        <v>87000</v>
      </c>
      <c r="AU69" s="159">
        <v>49.8</v>
      </c>
      <c r="AV69" s="159">
        <v>88</v>
      </c>
      <c r="AW69" s="159">
        <v>11.8</v>
      </c>
      <c r="AX69" s="159">
        <v>9.1999999999999993</v>
      </c>
      <c r="AY69" s="159"/>
      <c r="AZ69" s="159"/>
      <c r="BA69" s="159">
        <v>42</v>
      </c>
      <c r="BB69" s="159">
        <v>22.5</v>
      </c>
      <c r="BC69" s="159">
        <v>32.1</v>
      </c>
      <c r="BD69" s="159"/>
      <c r="BE69" s="159"/>
      <c r="BF69" s="159">
        <v>3.4</v>
      </c>
      <c r="BG69" s="159">
        <v>1.86</v>
      </c>
      <c r="BH69" s="159">
        <v>8.1999999999999993</v>
      </c>
      <c r="BI69" s="159">
        <v>1.92</v>
      </c>
      <c r="BJ69" s="159">
        <v>9.6999999999999993</v>
      </c>
      <c r="BK69" s="159">
        <v>4.0999999999999996</v>
      </c>
      <c r="BL69" s="159"/>
      <c r="BM69" s="159"/>
      <c r="BN69" s="159">
        <v>0.71</v>
      </c>
      <c r="BO69" s="159">
        <v>4.3899999999999997</v>
      </c>
      <c r="BP69" s="159">
        <v>0.83</v>
      </c>
      <c r="BQ69" s="159">
        <v>2.54</v>
      </c>
      <c r="BR69" s="159">
        <v>0.31</v>
      </c>
      <c r="BS69" s="159">
        <v>1.67</v>
      </c>
      <c r="BT69" s="159"/>
      <c r="BU69" s="159">
        <v>2.62</v>
      </c>
      <c r="BV69" s="159"/>
      <c r="BW69" s="159"/>
      <c r="BX69" s="159"/>
      <c r="BY69" s="159"/>
      <c r="BZ69" s="159">
        <v>0</v>
      </c>
      <c r="CA69" s="160">
        <v>0</v>
      </c>
    </row>
    <row r="70" spans="1:79" x14ac:dyDescent="0.2">
      <c r="B70" s="168">
        <v>21.033999999999999</v>
      </c>
      <c r="C70" s="26">
        <v>0.44900000000000001</v>
      </c>
      <c r="D70" s="26">
        <v>0.249</v>
      </c>
      <c r="E70" s="26">
        <v>16.137</v>
      </c>
      <c r="F70" s="26">
        <v>51.475999999999999</v>
      </c>
      <c r="G70" s="26">
        <v>3.5139999999999998</v>
      </c>
      <c r="H70" s="26">
        <v>6.5810000000000004</v>
      </c>
      <c r="I70" s="26">
        <v>1.4999999999999999E-2</v>
      </c>
      <c r="J70" s="26">
        <v>0.159</v>
      </c>
      <c r="K70" s="26">
        <v>0.18099999999999999</v>
      </c>
      <c r="L70" s="26">
        <v>99.795000000000002</v>
      </c>
      <c r="M70" s="151" t="s">
        <v>457</v>
      </c>
      <c r="Q70" s="173">
        <v>0.106</v>
      </c>
      <c r="R70" s="174">
        <v>0</v>
      </c>
      <c r="S70" s="174">
        <v>49.603000000000002</v>
      </c>
      <c r="T70" s="174">
        <v>40.621000000000002</v>
      </c>
      <c r="U70" s="174">
        <v>3.5000000000000003E-2</v>
      </c>
      <c r="V70" s="174">
        <v>9.7690000000000001</v>
      </c>
      <c r="W70" s="174">
        <v>0.36899999999999999</v>
      </c>
      <c r="X70" s="174">
        <v>0.157</v>
      </c>
      <c r="Y70" s="174">
        <v>0</v>
      </c>
      <c r="Z70" s="174">
        <v>100.66</v>
      </c>
      <c r="AA70" s="157" t="s">
        <v>859</v>
      </c>
      <c r="AB70" s="151"/>
      <c r="AD70" s="158" t="s">
        <v>990</v>
      </c>
      <c r="AE70" s="159" t="s">
        <v>972</v>
      </c>
      <c r="AF70" s="159" t="s">
        <v>921</v>
      </c>
      <c r="AG70" s="159" t="s">
        <v>337</v>
      </c>
      <c r="AH70" s="159">
        <v>319000</v>
      </c>
      <c r="AI70" s="159">
        <v>23.1</v>
      </c>
      <c r="AJ70" s="159">
        <v>3420</v>
      </c>
      <c r="AK70" s="159">
        <v>83000</v>
      </c>
      <c r="AL70" s="159">
        <v>31700</v>
      </c>
      <c r="AM70" s="159">
        <v>510</v>
      </c>
      <c r="AN70" s="159">
        <v>110000</v>
      </c>
      <c r="AO70" s="159">
        <v>62</v>
      </c>
      <c r="AP70" s="159">
        <v>4020</v>
      </c>
      <c r="AQ70" s="159">
        <v>239</v>
      </c>
      <c r="AR70" s="159">
        <v>106</v>
      </c>
      <c r="AS70" s="159">
        <v>1490</v>
      </c>
      <c r="AT70" s="159">
        <v>68000</v>
      </c>
      <c r="AU70" s="159">
        <v>34.9</v>
      </c>
      <c r="AV70" s="159">
        <v>47.2</v>
      </c>
      <c r="AW70" s="159">
        <v>65</v>
      </c>
      <c r="AX70" s="159">
        <v>9.8000000000000007</v>
      </c>
      <c r="AY70" s="159"/>
      <c r="AZ70" s="159">
        <v>8</v>
      </c>
      <c r="BA70" s="159">
        <v>78</v>
      </c>
      <c r="BB70" s="159">
        <v>24.4</v>
      </c>
      <c r="BC70" s="159">
        <v>84</v>
      </c>
      <c r="BD70" s="159">
        <v>4.2</v>
      </c>
      <c r="BE70" s="159">
        <v>2.5</v>
      </c>
      <c r="BF70" s="159">
        <v>92</v>
      </c>
      <c r="BG70" s="159">
        <v>15.4</v>
      </c>
      <c r="BH70" s="159">
        <v>25.5</v>
      </c>
      <c r="BI70" s="159">
        <v>3.8</v>
      </c>
      <c r="BJ70" s="159">
        <v>19</v>
      </c>
      <c r="BK70" s="159">
        <v>6.4</v>
      </c>
      <c r="BL70" s="159">
        <v>1.81</v>
      </c>
      <c r="BM70" s="159">
        <v>5.4</v>
      </c>
      <c r="BN70" s="159">
        <v>0.78</v>
      </c>
      <c r="BO70" s="159">
        <v>5.17</v>
      </c>
      <c r="BP70" s="159">
        <v>1.04</v>
      </c>
      <c r="BQ70" s="159">
        <v>2.2599999999999998</v>
      </c>
      <c r="BR70" s="159">
        <v>0.38</v>
      </c>
      <c r="BS70" s="159">
        <v>2.0099999999999998</v>
      </c>
      <c r="BT70" s="159">
        <v>0.54</v>
      </c>
      <c r="BU70" s="159">
        <v>2.54</v>
      </c>
      <c r="BV70" s="159">
        <v>0.36</v>
      </c>
      <c r="BW70" s="159">
        <v>4.0999999999999996</v>
      </c>
      <c r="BX70" s="159">
        <v>3.8</v>
      </c>
      <c r="BY70" s="159">
        <v>3.3</v>
      </c>
      <c r="BZ70" s="159">
        <v>2.9</v>
      </c>
      <c r="CA70" s="160">
        <v>0.68</v>
      </c>
    </row>
    <row r="71" spans="1:79" x14ac:dyDescent="0.2">
      <c r="B71" s="168">
        <v>20.603000000000002</v>
      </c>
      <c r="C71" s="26">
        <v>0.61899999999999999</v>
      </c>
      <c r="D71" s="26">
        <v>0.27200000000000002</v>
      </c>
      <c r="E71" s="26">
        <v>15.169</v>
      </c>
      <c r="F71" s="26">
        <v>50.359000000000002</v>
      </c>
      <c r="G71" s="26">
        <v>4.6879999999999997</v>
      </c>
      <c r="H71" s="26">
        <v>7.8970000000000002</v>
      </c>
      <c r="I71" s="26">
        <v>0</v>
      </c>
      <c r="J71" s="26">
        <v>0.186</v>
      </c>
      <c r="K71" s="26">
        <v>6.6000000000000003E-2</v>
      </c>
      <c r="L71" s="26">
        <v>99.858999999999995</v>
      </c>
      <c r="M71" s="151" t="s">
        <v>458</v>
      </c>
      <c r="Q71" s="173">
        <v>0.11600000000000001</v>
      </c>
      <c r="R71" s="174">
        <v>0</v>
      </c>
      <c r="S71" s="174">
        <v>49.796999999999997</v>
      </c>
      <c r="T71" s="174">
        <v>40.820999999999998</v>
      </c>
      <c r="U71" s="174">
        <v>3.4000000000000002E-2</v>
      </c>
      <c r="V71" s="174">
        <v>9.6379999999999999</v>
      </c>
      <c r="W71" s="174">
        <v>0.443</v>
      </c>
      <c r="X71" s="174">
        <v>0.16500000000000001</v>
      </c>
      <c r="Y71" s="174">
        <v>2.7E-2</v>
      </c>
      <c r="Z71" s="174">
        <v>101.041</v>
      </c>
      <c r="AA71" s="157" t="s">
        <v>799</v>
      </c>
      <c r="AB71" s="151"/>
      <c r="AD71" s="158" t="s">
        <v>991</v>
      </c>
      <c r="AE71" s="159" t="s">
        <v>972</v>
      </c>
      <c r="AF71" s="159"/>
      <c r="AG71" s="159" t="s">
        <v>337</v>
      </c>
      <c r="AH71" s="159">
        <v>297000</v>
      </c>
      <c r="AI71" s="159">
        <v>23.4</v>
      </c>
      <c r="AJ71" s="159">
        <v>3230</v>
      </c>
      <c r="AK71" s="159">
        <v>121000</v>
      </c>
      <c r="AL71" s="159">
        <v>23900</v>
      </c>
      <c r="AM71" s="159">
        <v>25</v>
      </c>
      <c r="AN71" s="159">
        <v>181000</v>
      </c>
      <c r="AO71" s="159">
        <v>156</v>
      </c>
      <c r="AP71" s="159">
        <v>5000</v>
      </c>
      <c r="AQ71" s="159">
        <v>315</v>
      </c>
      <c r="AR71" s="159">
        <v>390</v>
      </c>
      <c r="AS71" s="159">
        <v>2510</v>
      </c>
      <c r="AT71" s="159">
        <v>92000</v>
      </c>
      <c r="AU71" s="159">
        <v>39.9</v>
      </c>
      <c r="AV71" s="159">
        <v>73</v>
      </c>
      <c r="AW71" s="159"/>
      <c r="AX71" s="159">
        <v>10.7</v>
      </c>
      <c r="AY71" s="159"/>
      <c r="AZ71" s="159"/>
      <c r="BA71" s="159">
        <v>51</v>
      </c>
      <c r="BB71" s="159">
        <v>25.1</v>
      </c>
      <c r="BC71" s="159">
        <v>39.700000000000003</v>
      </c>
      <c r="BD71" s="159"/>
      <c r="BE71" s="159"/>
      <c r="BF71" s="159">
        <v>3.2</v>
      </c>
      <c r="BG71" s="159">
        <v>3.7</v>
      </c>
      <c r="BH71" s="159">
        <v>14.4</v>
      </c>
      <c r="BI71" s="159">
        <v>2.64</v>
      </c>
      <c r="BJ71" s="159">
        <v>13.2</v>
      </c>
      <c r="BK71" s="159">
        <v>4.3899999999999997</v>
      </c>
      <c r="BL71" s="159">
        <v>1.37</v>
      </c>
      <c r="BM71" s="159">
        <v>4.5999999999999996</v>
      </c>
      <c r="BN71" s="159">
        <v>0.68</v>
      </c>
      <c r="BO71" s="159">
        <v>4.4000000000000004</v>
      </c>
      <c r="BP71" s="159">
        <v>1.06</v>
      </c>
      <c r="BQ71" s="159">
        <v>3.19</v>
      </c>
      <c r="BR71" s="159">
        <v>0.39</v>
      </c>
      <c r="BS71" s="159">
        <v>1.95</v>
      </c>
      <c r="BT71" s="159">
        <v>0.4</v>
      </c>
      <c r="BU71" s="159">
        <v>2.68</v>
      </c>
      <c r="BV71" s="159"/>
      <c r="BW71" s="159"/>
      <c r="BX71" s="159"/>
      <c r="BY71" s="159"/>
      <c r="BZ71" s="159">
        <v>9.0999999999999998E-2</v>
      </c>
      <c r="CA71" s="160"/>
    </row>
    <row r="72" spans="1:79" x14ac:dyDescent="0.2">
      <c r="B72" s="168">
        <v>20.643999999999998</v>
      </c>
      <c r="C72" s="26">
        <v>1.028</v>
      </c>
      <c r="D72" s="26">
        <v>0.33500000000000002</v>
      </c>
      <c r="E72" s="26">
        <v>13.837999999999999</v>
      </c>
      <c r="F72" s="26">
        <v>49.292000000000002</v>
      </c>
      <c r="G72" s="26">
        <v>4.8600000000000003</v>
      </c>
      <c r="H72" s="26">
        <v>9.4410000000000007</v>
      </c>
      <c r="I72" s="26">
        <v>0</v>
      </c>
      <c r="J72" s="26">
        <v>0.24199999999999999</v>
      </c>
      <c r="K72" s="26">
        <v>1.7000000000000001E-2</v>
      </c>
      <c r="L72" s="26">
        <v>99.697000000000003</v>
      </c>
      <c r="M72" s="151" t="s">
        <v>459</v>
      </c>
      <c r="Q72" s="173">
        <v>0.11600000000000001</v>
      </c>
      <c r="R72" s="174">
        <v>0</v>
      </c>
      <c r="S72" s="174">
        <v>49.651000000000003</v>
      </c>
      <c r="T72" s="174">
        <v>40.783999999999999</v>
      </c>
      <c r="U72" s="174">
        <v>4.9000000000000002E-2</v>
      </c>
      <c r="V72" s="174">
        <v>9.5589999999999993</v>
      </c>
      <c r="W72" s="174">
        <v>0.442</v>
      </c>
      <c r="X72" s="174">
        <v>0.14699999999999999</v>
      </c>
      <c r="Y72" s="174">
        <v>1.7999999999999999E-2</v>
      </c>
      <c r="Z72" s="174">
        <v>100.76600000000001</v>
      </c>
      <c r="AA72" s="157" t="s">
        <v>800</v>
      </c>
      <c r="AB72" s="151"/>
      <c r="AD72" s="158" t="s">
        <v>992</v>
      </c>
      <c r="AE72" s="159" t="s">
        <v>972</v>
      </c>
      <c r="AF72" s="159" t="s">
        <v>925</v>
      </c>
      <c r="AG72" s="159" t="s">
        <v>337</v>
      </c>
      <c r="AH72" s="159">
        <v>338000</v>
      </c>
      <c r="AI72" s="159">
        <v>23.4</v>
      </c>
      <c r="AJ72" s="159">
        <v>3030</v>
      </c>
      <c r="AK72" s="159">
        <v>126000</v>
      </c>
      <c r="AL72" s="159">
        <v>23700</v>
      </c>
      <c r="AM72" s="159">
        <v>43</v>
      </c>
      <c r="AN72" s="159">
        <v>194000</v>
      </c>
      <c r="AO72" s="159">
        <v>206</v>
      </c>
      <c r="AP72" s="159">
        <v>5500</v>
      </c>
      <c r="AQ72" s="159">
        <v>388</v>
      </c>
      <c r="AR72" s="159">
        <v>54</v>
      </c>
      <c r="AS72" s="159">
        <v>2540</v>
      </c>
      <c r="AT72" s="159">
        <v>96000</v>
      </c>
      <c r="AU72" s="159">
        <v>43.3</v>
      </c>
      <c r="AV72" s="159">
        <v>53</v>
      </c>
      <c r="AW72" s="159">
        <v>15.7</v>
      </c>
      <c r="AX72" s="159">
        <v>11.2</v>
      </c>
      <c r="AY72" s="159"/>
      <c r="AZ72" s="159"/>
      <c r="BA72" s="159">
        <v>53</v>
      </c>
      <c r="BB72" s="159">
        <v>31</v>
      </c>
      <c r="BC72" s="159">
        <v>41</v>
      </c>
      <c r="BD72" s="159">
        <v>0.28999999999999998</v>
      </c>
      <c r="BE72" s="159"/>
      <c r="BF72" s="159">
        <v>7.7</v>
      </c>
      <c r="BG72" s="159">
        <v>2.86</v>
      </c>
      <c r="BH72" s="159">
        <v>17.100000000000001</v>
      </c>
      <c r="BI72" s="159">
        <v>3.1</v>
      </c>
      <c r="BJ72" s="159">
        <v>15.1</v>
      </c>
      <c r="BK72" s="159">
        <v>3.84</v>
      </c>
      <c r="BL72" s="159">
        <v>1.81</v>
      </c>
      <c r="BM72" s="159">
        <v>6.9</v>
      </c>
      <c r="BN72" s="159">
        <v>0.92</v>
      </c>
      <c r="BO72" s="159">
        <v>4.8</v>
      </c>
      <c r="BP72" s="159">
        <v>1.62</v>
      </c>
      <c r="BQ72" s="159">
        <v>4.3</v>
      </c>
      <c r="BR72" s="159">
        <v>0.38</v>
      </c>
      <c r="BS72" s="159">
        <v>2.7</v>
      </c>
      <c r="BT72" s="159">
        <v>0.28999999999999998</v>
      </c>
      <c r="BU72" s="159">
        <v>1.45</v>
      </c>
      <c r="BV72" s="159"/>
      <c r="BW72" s="159"/>
      <c r="BX72" s="159"/>
      <c r="BY72" s="159"/>
      <c r="BZ72" s="159">
        <v>2.4E-2</v>
      </c>
      <c r="CA72" s="160"/>
    </row>
    <row r="73" spans="1:79" x14ac:dyDescent="0.2">
      <c r="A73" s="153"/>
      <c r="B73" s="169">
        <v>15.997</v>
      </c>
      <c r="C73" s="170">
        <v>0.83499999999999996</v>
      </c>
      <c r="D73" s="170">
        <v>1.1910000000000001</v>
      </c>
      <c r="E73" s="170">
        <v>16.233000000000001</v>
      </c>
      <c r="F73" s="170">
        <v>50.61</v>
      </c>
      <c r="G73" s="170">
        <v>9.0299999999999994</v>
      </c>
      <c r="H73" s="170">
        <v>6.03</v>
      </c>
      <c r="I73" s="170">
        <v>8.9999999999999993E-3</v>
      </c>
      <c r="J73" s="170">
        <v>0.124</v>
      </c>
      <c r="K73" s="170">
        <v>0.13800000000000001</v>
      </c>
      <c r="L73" s="170">
        <v>100.197</v>
      </c>
      <c r="M73" s="156" t="s">
        <v>391</v>
      </c>
      <c r="Q73" s="175">
        <v>0.28399999999999997</v>
      </c>
      <c r="R73" s="176">
        <v>0</v>
      </c>
      <c r="S73" s="176">
        <v>47.442999999999998</v>
      </c>
      <c r="T73" s="176">
        <v>40.344999999999999</v>
      </c>
      <c r="U73" s="176">
        <v>5.2999999999999999E-2</v>
      </c>
      <c r="V73" s="176">
        <v>12.099</v>
      </c>
      <c r="W73" s="176">
        <v>0.28899999999999998</v>
      </c>
      <c r="X73" s="176">
        <v>0.20499999999999999</v>
      </c>
      <c r="Y73" s="176">
        <v>6.4000000000000001E-2</v>
      </c>
      <c r="Z73" s="176">
        <v>100.782</v>
      </c>
      <c r="AA73" s="159" t="s">
        <v>860</v>
      </c>
      <c r="AB73" s="151"/>
      <c r="AD73" s="158" t="s">
        <v>993</v>
      </c>
      <c r="AE73" s="159" t="s">
        <v>135</v>
      </c>
      <c r="AF73" s="159" t="s">
        <v>921</v>
      </c>
      <c r="AG73" s="159" t="s">
        <v>994</v>
      </c>
      <c r="AH73" s="159">
        <v>300000</v>
      </c>
      <c r="AI73" s="159">
        <v>23.7</v>
      </c>
      <c r="AJ73" s="159">
        <v>2080</v>
      </c>
      <c r="AK73" s="159">
        <v>100700</v>
      </c>
      <c r="AL73" s="159">
        <v>18700</v>
      </c>
      <c r="AM73" s="159">
        <v>40</v>
      </c>
      <c r="AN73" s="159">
        <v>148800</v>
      </c>
      <c r="AO73" s="159">
        <v>102.6</v>
      </c>
      <c r="AP73" s="159">
        <v>4630</v>
      </c>
      <c r="AQ73" s="159">
        <v>262</v>
      </c>
      <c r="AR73" s="159">
        <v>10.3</v>
      </c>
      <c r="AS73" s="159">
        <v>2090</v>
      </c>
      <c r="AT73" s="159">
        <v>62900</v>
      </c>
      <c r="AU73" s="159">
        <v>40.200000000000003</v>
      </c>
      <c r="AV73" s="159">
        <v>33.200000000000003</v>
      </c>
      <c r="AW73" s="159">
        <v>14.6</v>
      </c>
      <c r="AX73" s="159">
        <v>5.6</v>
      </c>
      <c r="AY73" s="159"/>
      <c r="AZ73" s="159"/>
      <c r="BA73" s="159">
        <v>52.8</v>
      </c>
      <c r="BB73" s="159">
        <v>31.4</v>
      </c>
      <c r="BC73" s="159">
        <v>43.7</v>
      </c>
      <c r="BD73" s="159">
        <v>0.37</v>
      </c>
      <c r="BE73" s="159"/>
      <c r="BF73" s="159">
        <v>4.5999999999999996</v>
      </c>
      <c r="BG73" s="159">
        <v>6.9</v>
      </c>
      <c r="BH73" s="159">
        <v>22</v>
      </c>
      <c r="BI73" s="159">
        <v>3.85</v>
      </c>
      <c r="BJ73" s="159">
        <v>21.8</v>
      </c>
      <c r="BK73" s="159">
        <v>7.32</v>
      </c>
      <c r="BL73" s="159">
        <v>1.94</v>
      </c>
      <c r="BM73" s="159">
        <v>7.4</v>
      </c>
      <c r="BN73" s="159">
        <v>1.04</v>
      </c>
      <c r="BO73" s="159">
        <v>6.21</v>
      </c>
      <c r="BP73" s="159">
        <v>1.28</v>
      </c>
      <c r="BQ73" s="159">
        <v>3.23</v>
      </c>
      <c r="BR73" s="159">
        <v>0.42</v>
      </c>
      <c r="BS73" s="159">
        <v>3.08</v>
      </c>
      <c r="BT73" s="159"/>
      <c r="BU73" s="159">
        <v>2.0299999999999998</v>
      </c>
      <c r="BV73" s="159"/>
      <c r="BW73" s="159"/>
      <c r="BX73" s="159"/>
      <c r="BY73" s="159"/>
      <c r="BZ73" s="159">
        <v>0.20799999999999999</v>
      </c>
      <c r="CA73" s="160">
        <v>3.8999999999999998E-3</v>
      </c>
    </row>
    <row r="74" spans="1:79" x14ac:dyDescent="0.2">
      <c r="A74" s="153"/>
      <c r="B74" s="169">
        <v>15.99</v>
      </c>
      <c r="C74" s="170">
        <v>0.83</v>
      </c>
      <c r="D74" s="170">
        <v>1.1850000000000001</v>
      </c>
      <c r="E74" s="170">
        <v>16.46</v>
      </c>
      <c r="F74" s="170">
        <v>50.530999999999999</v>
      </c>
      <c r="G74" s="170">
        <v>8.9079999999999995</v>
      </c>
      <c r="H74" s="170">
        <v>5.8559999999999999</v>
      </c>
      <c r="I74" s="170">
        <v>6.0000000000000001E-3</v>
      </c>
      <c r="J74" s="170">
        <v>0.128</v>
      </c>
      <c r="K74" s="170">
        <v>0.18</v>
      </c>
      <c r="L74" s="170">
        <v>100.074</v>
      </c>
      <c r="M74" s="156" t="s">
        <v>392</v>
      </c>
      <c r="Q74" s="175">
        <v>0.47</v>
      </c>
      <c r="R74" s="176">
        <v>2.8000000000000001E-2</v>
      </c>
      <c r="S74" s="176">
        <v>37.527999999999999</v>
      </c>
      <c r="T74" s="176">
        <v>38.493000000000002</v>
      </c>
      <c r="U74" s="176">
        <v>1.4999999999999999E-2</v>
      </c>
      <c r="V74" s="176">
        <v>23.170999999999999</v>
      </c>
      <c r="W74" s="176">
        <v>7.3999999999999996E-2</v>
      </c>
      <c r="X74" s="176">
        <v>0.38900000000000001</v>
      </c>
      <c r="Y74" s="176">
        <v>0</v>
      </c>
      <c r="Z74" s="176">
        <v>100.16800000000001</v>
      </c>
      <c r="AA74" s="159" t="s">
        <v>861</v>
      </c>
      <c r="AB74" s="151"/>
      <c r="AD74" s="158" t="s">
        <v>995</v>
      </c>
      <c r="AE74" s="159" t="s">
        <v>135</v>
      </c>
      <c r="AF74" s="159" t="s">
        <v>921</v>
      </c>
      <c r="AG74" s="159" t="s">
        <v>994</v>
      </c>
      <c r="AH74" s="159">
        <v>287700</v>
      </c>
      <c r="AI74" s="159">
        <v>23.7</v>
      </c>
      <c r="AJ74" s="159">
        <v>2390</v>
      </c>
      <c r="AK74" s="159">
        <v>103700</v>
      </c>
      <c r="AL74" s="159">
        <v>17620</v>
      </c>
      <c r="AM74" s="159"/>
      <c r="AN74" s="159">
        <v>144700</v>
      </c>
      <c r="AO74" s="159">
        <v>93.5</v>
      </c>
      <c r="AP74" s="159">
        <v>5090</v>
      </c>
      <c r="AQ74" s="159">
        <v>297</v>
      </c>
      <c r="AR74" s="159">
        <v>90</v>
      </c>
      <c r="AS74" s="159">
        <v>1806</v>
      </c>
      <c r="AT74" s="159">
        <v>63500</v>
      </c>
      <c r="AU74" s="159">
        <v>45.4</v>
      </c>
      <c r="AV74" s="159">
        <v>77.900000000000006</v>
      </c>
      <c r="AW74" s="159"/>
      <c r="AX74" s="159">
        <v>5.5</v>
      </c>
      <c r="AY74" s="159"/>
      <c r="AZ74" s="159"/>
      <c r="BA74" s="159">
        <v>43.1</v>
      </c>
      <c r="BB74" s="159">
        <v>23.5</v>
      </c>
      <c r="BC74" s="159">
        <v>41.6</v>
      </c>
      <c r="BD74" s="159">
        <v>0.28000000000000003</v>
      </c>
      <c r="BE74" s="159"/>
      <c r="BF74" s="159"/>
      <c r="BG74" s="159">
        <v>3.62</v>
      </c>
      <c r="BH74" s="159">
        <v>13.62</v>
      </c>
      <c r="BI74" s="159">
        <v>2.42</v>
      </c>
      <c r="BJ74" s="159">
        <v>15.5</v>
      </c>
      <c r="BK74" s="159">
        <v>4.5</v>
      </c>
      <c r="BL74" s="159">
        <v>1.3</v>
      </c>
      <c r="BM74" s="159"/>
      <c r="BN74" s="159">
        <v>0.78</v>
      </c>
      <c r="BO74" s="159">
        <v>4.3499999999999996</v>
      </c>
      <c r="BP74" s="159">
        <v>1.18</v>
      </c>
      <c r="BQ74" s="159">
        <v>2.54</v>
      </c>
      <c r="BR74" s="159"/>
      <c r="BS74" s="159">
        <v>2.77</v>
      </c>
      <c r="BT74" s="159"/>
      <c r="BU74" s="159">
        <v>1.73</v>
      </c>
      <c r="BV74" s="159"/>
      <c r="BW74" s="159"/>
      <c r="BX74" s="159"/>
      <c r="BY74" s="159"/>
      <c r="BZ74" s="159">
        <v>0.10199999999999999</v>
      </c>
      <c r="CA74" s="160">
        <v>2.3E-2</v>
      </c>
    </row>
    <row r="75" spans="1:79" x14ac:dyDescent="0.2">
      <c r="B75" s="168">
        <v>19.481000000000002</v>
      </c>
      <c r="C75" s="26">
        <v>0.625</v>
      </c>
      <c r="D75" s="26">
        <v>0.309</v>
      </c>
      <c r="E75" s="26">
        <v>15.651999999999999</v>
      </c>
      <c r="F75" s="26">
        <v>51.569000000000003</v>
      </c>
      <c r="G75" s="26">
        <v>3.1829999999999998</v>
      </c>
      <c r="H75" s="26">
        <v>8.9499999999999993</v>
      </c>
      <c r="I75" s="26">
        <v>0</v>
      </c>
      <c r="J75" s="26">
        <v>0.28899999999999998</v>
      </c>
      <c r="K75" s="26">
        <v>0</v>
      </c>
      <c r="L75" s="26">
        <v>100.05800000000001</v>
      </c>
      <c r="M75" s="151" t="s">
        <v>460</v>
      </c>
      <c r="Q75" s="175">
        <v>0.255</v>
      </c>
      <c r="R75" s="176">
        <v>0</v>
      </c>
      <c r="S75" s="176">
        <v>48.579000000000001</v>
      </c>
      <c r="T75" s="176">
        <v>40.92</v>
      </c>
      <c r="U75" s="176">
        <v>1.9E-2</v>
      </c>
      <c r="V75" s="176">
        <v>11.321999999999999</v>
      </c>
      <c r="W75" s="176">
        <v>0.182</v>
      </c>
      <c r="X75" s="176">
        <v>0.186</v>
      </c>
      <c r="Y75" s="176">
        <v>2.1000000000000001E-2</v>
      </c>
      <c r="Z75" s="176">
        <v>101.48399999999999</v>
      </c>
      <c r="AA75" s="159" t="s">
        <v>862</v>
      </c>
      <c r="AB75" s="151"/>
      <c r="AD75" s="158" t="s">
        <v>996</v>
      </c>
      <c r="AE75" s="159" t="s">
        <v>135</v>
      </c>
      <c r="AF75" s="159"/>
      <c r="AG75" s="159" t="s">
        <v>994</v>
      </c>
      <c r="AH75" s="159">
        <v>303000</v>
      </c>
      <c r="AI75" s="159">
        <v>23.9</v>
      </c>
      <c r="AJ75" s="159">
        <v>2700</v>
      </c>
      <c r="AK75" s="159">
        <v>108200</v>
      </c>
      <c r="AL75" s="159">
        <v>20600</v>
      </c>
      <c r="AM75" s="159"/>
      <c r="AN75" s="159">
        <v>146900</v>
      </c>
      <c r="AO75" s="159">
        <v>115.2</v>
      </c>
      <c r="AP75" s="159">
        <v>5980</v>
      </c>
      <c r="AQ75" s="159">
        <v>342</v>
      </c>
      <c r="AR75" s="159">
        <v>229</v>
      </c>
      <c r="AS75" s="159">
        <v>1810</v>
      </c>
      <c r="AT75" s="159">
        <v>68800</v>
      </c>
      <c r="AU75" s="159">
        <v>46.9</v>
      </c>
      <c r="AV75" s="159">
        <v>91.2</v>
      </c>
      <c r="AW75" s="159">
        <v>4.0999999999999996</v>
      </c>
      <c r="AX75" s="159">
        <v>6.65</v>
      </c>
      <c r="AY75" s="159"/>
      <c r="AZ75" s="159"/>
      <c r="BA75" s="159">
        <v>49.9</v>
      </c>
      <c r="BB75" s="159">
        <v>23.2</v>
      </c>
      <c r="BC75" s="159">
        <v>42.5</v>
      </c>
      <c r="BD75" s="159">
        <v>0.24399999999999999</v>
      </c>
      <c r="BE75" s="159"/>
      <c r="BF75" s="159"/>
      <c r="BG75" s="159">
        <v>3.3</v>
      </c>
      <c r="BH75" s="159">
        <v>13.01</v>
      </c>
      <c r="BI75" s="159">
        <v>2.67</v>
      </c>
      <c r="BJ75" s="159">
        <v>13.8</v>
      </c>
      <c r="BK75" s="159">
        <v>4.2300000000000004</v>
      </c>
      <c r="BL75" s="159">
        <v>1.06</v>
      </c>
      <c r="BM75" s="159"/>
      <c r="BN75" s="159">
        <v>0.77700000000000002</v>
      </c>
      <c r="BO75" s="159">
        <v>4.49</v>
      </c>
      <c r="BP75" s="159">
        <v>0.99</v>
      </c>
      <c r="BQ75" s="159">
        <v>2.27</v>
      </c>
      <c r="BR75" s="159"/>
      <c r="BS75" s="159">
        <v>2.2599999999999998</v>
      </c>
      <c r="BT75" s="159">
        <v>0.29799999999999999</v>
      </c>
      <c r="BU75" s="159">
        <v>1.98</v>
      </c>
      <c r="BV75" s="159"/>
      <c r="BW75" s="159"/>
      <c r="BX75" s="159"/>
      <c r="BY75" s="159"/>
      <c r="BZ75" s="159">
        <v>5.5E-2</v>
      </c>
      <c r="CA75" s="160">
        <v>0</v>
      </c>
    </row>
    <row r="76" spans="1:79" x14ac:dyDescent="0.2">
      <c r="B76" s="168">
        <v>21.853000000000002</v>
      </c>
      <c r="C76" s="26">
        <v>0.35599999999999998</v>
      </c>
      <c r="D76" s="26">
        <v>0.189</v>
      </c>
      <c r="E76" s="26">
        <v>16.922999999999998</v>
      </c>
      <c r="F76" s="26">
        <v>52.994999999999997</v>
      </c>
      <c r="G76" s="26">
        <v>2.64</v>
      </c>
      <c r="H76" s="26">
        <v>5.6970000000000001</v>
      </c>
      <c r="I76" s="26">
        <v>0</v>
      </c>
      <c r="J76" s="26">
        <v>0.107</v>
      </c>
      <c r="K76" s="26">
        <v>0.26800000000000002</v>
      </c>
      <c r="L76" s="26">
        <v>101.02800000000001</v>
      </c>
      <c r="M76" s="151" t="s">
        <v>461</v>
      </c>
      <c r="Q76" s="175">
        <v>0.38300000000000001</v>
      </c>
      <c r="R76" s="176">
        <v>1.7000000000000001E-2</v>
      </c>
      <c r="S76" s="176">
        <v>38.366999999999997</v>
      </c>
      <c r="T76" s="176">
        <v>38.253</v>
      </c>
      <c r="U76" s="176">
        <v>3.7999999999999999E-2</v>
      </c>
      <c r="V76" s="176">
        <v>22.231999999999999</v>
      </c>
      <c r="W76" s="176">
        <v>0.123</v>
      </c>
      <c r="X76" s="176">
        <v>0.38600000000000001</v>
      </c>
      <c r="Y76" s="176">
        <v>8.9999999999999993E-3</v>
      </c>
      <c r="Z76" s="176">
        <v>99.808000000000007</v>
      </c>
      <c r="AA76" s="159" t="s">
        <v>863</v>
      </c>
      <c r="AB76" s="151"/>
      <c r="AD76" s="158" t="s">
        <v>997</v>
      </c>
      <c r="AE76" s="159" t="s">
        <v>135</v>
      </c>
      <c r="AF76" s="159"/>
      <c r="AG76" s="159" t="s">
        <v>994</v>
      </c>
      <c r="AH76" s="159">
        <v>307000</v>
      </c>
      <c r="AI76" s="159">
        <v>24</v>
      </c>
      <c r="AJ76" s="159">
        <v>3580</v>
      </c>
      <c r="AK76" s="159">
        <v>128000</v>
      </c>
      <c r="AL76" s="159">
        <v>22500</v>
      </c>
      <c r="AM76" s="159"/>
      <c r="AN76" s="159">
        <v>177000</v>
      </c>
      <c r="AO76" s="159">
        <v>147</v>
      </c>
      <c r="AP76" s="159">
        <v>7530</v>
      </c>
      <c r="AQ76" s="159">
        <v>399</v>
      </c>
      <c r="AR76" s="159">
        <v>485</v>
      </c>
      <c r="AS76" s="159">
        <v>2410</v>
      </c>
      <c r="AT76" s="159">
        <v>90000</v>
      </c>
      <c r="AU76" s="159">
        <v>48.5</v>
      </c>
      <c r="AV76" s="159">
        <v>106.6</v>
      </c>
      <c r="AW76" s="159">
        <v>4.9000000000000004</v>
      </c>
      <c r="AX76" s="159">
        <v>8.3000000000000007</v>
      </c>
      <c r="AY76" s="159"/>
      <c r="AZ76" s="159"/>
      <c r="BA76" s="159">
        <v>63.1</v>
      </c>
      <c r="BB76" s="159">
        <v>29.4</v>
      </c>
      <c r="BC76" s="159">
        <v>43.6</v>
      </c>
      <c r="BD76" s="159">
        <v>0.25</v>
      </c>
      <c r="BE76" s="159"/>
      <c r="BF76" s="159"/>
      <c r="BG76" s="159">
        <v>3.28</v>
      </c>
      <c r="BH76" s="159">
        <v>16.600000000000001</v>
      </c>
      <c r="BI76" s="159">
        <v>3.01</v>
      </c>
      <c r="BJ76" s="159">
        <v>15.8</v>
      </c>
      <c r="BK76" s="159">
        <v>5.55</v>
      </c>
      <c r="BL76" s="159">
        <v>1.41</v>
      </c>
      <c r="BM76" s="159">
        <v>6.6</v>
      </c>
      <c r="BN76" s="159">
        <v>0.88</v>
      </c>
      <c r="BO76" s="159">
        <v>4.9000000000000004</v>
      </c>
      <c r="BP76" s="159">
        <v>1.26</v>
      </c>
      <c r="BQ76" s="159">
        <v>3.25</v>
      </c>
      <c r="BR76" s="159"/>
      <c r="BS76" s="159">
        <v>2.74</v>
      </c>
      <c r="BT76" s="159">
        <v>0.32</v>
      </c>
      <c r="BU76" s="159">
        <v>2.5099999999999998</v>
      </c>
      <c r="BV76" s="159"/>
      <c r="BW76" s="159">
        <v>1.08</v>
      </c>
      <c r="BX76" s="159"/>
      <c r="BY76" s="159"/>
      <c r="BZ76" s="159">
        <v>0.129</v>
      </c>
      <c r="CA76" s="160">
        <v>1.0999999999999999E-2</v>
      </c>
    </row>
    <row r="77" spans="1:79" x14ac:dyDescent="0.2">
      <c r="B77" s="168">
        <v>21.492999999999999</v>
      </c>
      <c r="C77" s="26">
        <v>0.98299999999999998</v>
      </c>
      <c r="D77" s="26">
        <v>0.28100000000000003</v>
      </c>
      <c r="E77" s="26">
        <v>14.196</v>
      </c>
      <c r="F77" s="26">
        <v>50.052999999999997</v>
      </c>
      <c r="G77" s="26">
        <v>4.3369999999999997</v>
      </c>
      <c r="H77" s="26">
        <v>8.6460000000000008</v>
      </c>
      <c r="I77" s="26">
        <v>0</v>
      </c>
      <c r="J77" s="26">
        <v>0.215</v>
      </c>
      <c r="K77" s="26">
        <v>1.0999999999999999E-2</v>
      </c>
      <c r="L77" s="26">
        <v>100.215</v>
      </c>
      <c r="M77" s="151" t="s">
        <v>462</v>
      </c>
      <c r="Q77" s="175">
        <v>0.20399999999999999</v>
      </c>
      <c r="R77" s="176">
        <v>0</v>
      </c>
      <c r="S77" s="176">
        <v>47.552</v>
      </c>
      <c r="T77" s="176">
        <v>40.4</v>
      </c>
      <c r="U77" s="176">
        <v>5.0999999999999997E-2</v>
      </c>
      <c r="V77" s="176">
        <v>11.583</v>
      </c>
      <c r="W77" s="176">
        <v>0.29699999999999999</v>
      </c>
      <c r="X77" s="176">
        <v>0.17599999999999999</v>
      </c>
      <c r="Y77" s="176">
        <v>4.8000000000000001E-2</v>
      </c>
      <c r="Z77" s="176">
        <v>100.31100000000001</v>
      </c>
      <c r="AA77" s="159" t="s">
        <v>864</v>
      </c>
      <c r="AB77" s="151"/>
      <c r="AD77" s="158" t="s">
        <v>998</v>
      </c>
      <c r="AE77" s="159" t="s">
        <v>135</v>
      </c>
      <c r="AF77" s="159" t="s">
        <v>925</v>
      </c>
      <c r="AG77" s="159" t="s">
        <v>994</v>
      </c>
      <c r="AH77" s="159">
        <v>334000</v>
      </c>
      <c r="AI77" s="159">
        <v>24.3</v>
      </c>
      <c r="AJ77" s="159">
        <v>2940</v>
      </c>
      <c r="AK77" s="159">
        <v>109000</v>
      </c>
      <c r="AL77" s="159">
        <v>18600</v>
      </c>
      <c r="AM77" s="159"/>
      <c r="AN77" s="159">
        <v>148000</v>
      </c>
      <c r="AO77" s="159">
        <v>104</v>
      </c>
      <c r="AP77" s="159">
        <v>4460</v>
      </c>
      <c r="AQ77" s="159">
        <v>241</v>
      </c>
      <c r="AR77" s="159">
        <v>129.9</v>
      </c>
      <c r="AS77" s="159">
        <v>2410</v>
      </c>
      <c r="AT77" s="159">
        <v>68300</v>
      </c>
      <c r="AU77" s="159">
        <v>37</v>
      </c>
      <c r="AV77" s="159">
        <v>81.099999999999994</v>
      </c>
      <c r="AW77" s="159">
        <v>11.1</v>
      </c>
      <c r="AX77" s="159">
        <v>5.7</v>
      </c>
      <c r="AY77" s="159"/>
      <c r="AZ77" s="159"/>
      <c r="BA77" s="159">
        <v>43.4</v>
      </c>
      <c r="BB77" s="159">
        <v>38.9</v>
      </c>
      <c r="BC77" s="159">
        <v>63.3</v>
      </c>
      <c r="BD77" s="159"/>
      <c r="BE77" s="159"/>
      <c r="BF77" s="159"/>
      <c r="BG77" s="159">
        <v>5.86</v>
      </c>
      <c r="BH77" s="159">
        <v>23.3</v>
      </c>
      <c r="BI77" s="159">
        <v>4.0599999999999996</v>
      </c>
      <c r="BJ77" s="159">
        <v>23.1</v>
      </c>
      <c r="BK77" s="159">
        <v>8.5</v>
      </c>
      <c r="BL77" s="159">
        <v>1.5</v>
      </c>
      <c r="BM77" s="159">
        <v>7.1</v>
      </c>
      <c r="BN77" s="159">
        <v>1.1100000000000001</v>
      </c>
      <c r="BO77" s="159">
        <v>7.58</v>
      </c>
      <c r="BP77" s="159">
        <v>1.47</v>
      </c>
      <c r="BQ77" s="159">
        <v>4.4000000000000004</v>
      </c>
      <c r="BR77" s="159">
        <v>0.61</v>
      </c>
      <c r="BS77" s="159">
        <v>3.64</v>
      </c>
      <c r="BT77" s="159">
        <v>0.38</v>
      </c>
      <c r="BU77" s="159">
        <v>2.94</v>
      </c>
      <c r="BV77" s="159"/>
      <c r="BW77" s="159"/>
      <c r="BX77" s="159"/>
      <c r="BY77" s="159"/>
      <c r="BZ77" s="159">
        <v>9.8000000000000004E-2</v>
      </c>
      <c r="CA77" s="160"/>
    </row>
    <row r="78" spans="1:79" x14ac:dyDescent="0.2">
      <c r="B78" s="168">
        <v>20.501000000000001</v>
      </c>
      <c r="C78" s="26">
        <v>0.64300000000000002</v>
      </c>
      <c r="D78" s="26">
        <v>0.247</v>
      </c>
      <c r="E78" s="26">
        <v>15.098000000000001</v>
      </c>
      <c r="F78" s="26">
        <v>51.491</v>
      </c>
      <c r="G78" s="26">
        <v>2.5209999999999999</v>
      </c>
      <c r="H78" s="26">
        <v>8.6140000000000008</v>
      </c>
      <c r="I78" s="26">
        <v>5.0000000000000001E-3</v>
      </c>
      <c r="J78" s="26">
        <v>0.251</v>
      </c>
      <c r="K78" s="26">
        <v>2.8000000000000001E-2</v>
      </c>
      <c r="L78" s="26">
        <v>99.399000000000001</v>
      </c>
      <c r="M78" s="151" t="s">
        <v>463</v>
      </c>
      <c r="Q78" s="175">
        <v>0.41799999999999998</v>
      </c>
      <c r="R78" s="176">
        <v>1.2E-2</v>
      </c>
      <c r="S78" s="176">
        <v>38.71</v>
      </c>
      <c r="T78" s="176">
        <v>38.462000000000003</v>
      </c>
      <c r="U78" s="176">
        <v>3.4000000000000002E-2</v>
      </c>
      <c r="V78" s="176">
        <v>22.687999999999999</v>
      </c>
      <c r="W78" s="176">
        <v>0.11600000000000001</v>
      </c>
      <c r="X78" s="176">
        <v>0.436</v>
      </c>
      <c r="Y78" s="176">
        <v>2E-3</v>
      </c>
      <c r="Z78" s="176">
        <v>100.878</v>
      </c>
      <c r="AA78" s="159" t="s">
        <v>865</v>
      </c>
      <c r="AB78" s="151"/>
      <c r="AD78" s="158" t="s">
        <v>999</v>
      </c>
      <c r="AE78" s="159" t="s">
        <v>135</v>
      </c>
      <c r="AF78" s="159"/>
      <c r="AG78" s="159" t="s">
        <v>994</v>
      </c>
      <c r="AH78" s="159">
        <v>273000</v>
      </c>
      <c r="AI78" s="159">
        <v>23.5</v>
      </c>
      <c r="AJ78" s="159">
        <v>4650</v>
      </c>
      <c r="AK78" s="159">
        <v>107100</v>
      </c>
      <c r="AL78" s="159">
        <v>27800</v>
      </c>
      <c r="AM78" s="159">
        <v>310</v>
      </c>
      <c r="AN78" s="159">
        <v>141000</v>
      </c>
      <c r="AO78" s="159">
        <v>113.6</v>
      </c>
      <c r="AP78" s="159">
        <v>5730</v>
      </c>
      <c r="AQ78" s="159">
        <v>311</v>
      </c>
      <c r="AR78" s="159">
        <v>168</v>
      </c>
      <c r="AS78" s="159">
        <v>1930</v>
      </c>
      <c r="AT78" s="159">
        <v>72100</v>
      </c>
      <c r="AU78" s="159">
        <v>42.1</v>
      </c>
      <c r="AV78" s="159">
        <v>82.4</v>
      </c>
      <c r="AW78" s="159">
        <v>41.2</v>
      </c>
      <c r="AX78" s="159">
        <v>10.6</v>
      </c>
      <c r="AY78" s="159"/>
      <c r="AZ78" s="159">
        <v>2.6</v>
      </c>
      <c r="BA78" s="159">
        <v>95</v>
      </c>
      <c r="BB78" s="159">
        <v>28.8</v>
      </c>
      <c r="BC78" s="159">
        <v>47.2</v>
      </c>
      <c r="BD78" s="159">
        <v>0.4</v>
      </c>
      <c r="BE78" s="159">
        <v>1.21</v>
      </c>
      <c r="BF78" s="159">
        <v>33</v>
      </c>
      <c r="BG78" s="159">
        <v>7.4</v>
      </c>
      <c r="BH78" s="159">
        <v>19.8</v>
      </c>
      <c r="BI78" s="159">
        <v>3.8</v>
      </c>
      <c r="BJ78" s="159">
        <v>20.6</v>
      </c>
      <c r="BK78" s="159">
        <v>6.34</v>
      </c>
      <c r="BL78" s="159">
        <v>1.68</v>
      </c>
      <c r="BM78" s="159">
        <v>8</v>
      </c>
      <c r="BN78" s="159">
        <v>0.98</v>
      </c>
      <c r="BO78" s="159">
        <v>5.54</v>
      </c>
      <c r="BP78" s="159">
        <v>1.18</v>
      </c>
      <c r="BQ78" s="159">
        <v>3.36</v>
      </c>
      <c r="BR78" s="159">
        <v>0.4</v>
      </c>
      <c r="BS78" s="159">
        <v>2.4</v>
      </c>
      <c r="BT78" s="159">
        <v>0.37</v>
      </c>
      <c r="BU78" s="159">
        <v>2.16</v>
      </c>
      <c r="BV78" s="159"/>
      <c r="BW78" s="159">
        <v>2.0699999999999998</v>
      </c>
      <c r="BX78" s="159">
        <v>1.31</v>
      </c>
      <c r="BY78" s="159">
        <v>1.74</v>
      </c>
      <c r="BZ78" s="159">
        <v>0.27400000000000002</v>
      </c>
      <c r="CA78" s="160">
        <v>0.157</v>
      </c>
    </row>
    <row r="79" spans="1:79" x14ac:dyDescent="0.2">
      <c r="B79" s="168">
        <v>20.763000000000002</v>
      </c>
      <c r="C79" s="26">
        <v>0.75700000000000001</v>
      </c>
      <c r="D79" s="26">
        <v>0.28699999999999998</v>
      </c>
      <c r="E79" s="26">
        <v>14.625999999999999</v>
      </c>
      <c r="F79" s="26">
        <v>50.529000000000003</v>
      </c>
      <c r="G79" s="26">
        <v>3.48</v>
      </c>
      <c r="H79" s="26">
        <v>8.7669999999999995</v>
      </c>
      <c r="I79" s="26">
        <v>0</v>
      </c>
      <c r="J79" s="26">
        <v>0.245</v>
      </c>
      <c r="K79" s="26">
        <v>0.01</v>
      </c>
      <c r="L79" s="26">
        <v>99.463999999999999</v>
      </c>
      <c r="M79" s="151" t="s">
        <v>464</v>
      </c>
      <c r="Q79" s="175">
        <v>0.49099999999999999</v>
      </c>
      <c r="R79" s="176">
        <v>9.5000000000000001E-2</v>
      </c>
      <c r="S79" s="176">
        <v>28.754999999999999</v>
      </c>
      <c r="T79" s="176">
        <v>36.31</v>
      </c>
      <c r="U79" s="176">
        <v>2.8000000000000001E-2</v>
      </c>
      <c r="V79" s="176">
        <v>34.058</v>
      </c>
      <c r="W79" s="176">
        <v>1.7999999999999999E-2</v>
      </c>
      <c r="X79" s="176">
        <v>0.64600000000000002</v>
      </c>
      <c r="Y79" s="176">
        <v>0</v>
      </c>
      <c r="Z79" s="176">
        <v>100.401</v>
      </c>
      <c r="AA79" s="159" t="s">
        <v>866</v>
      </c>
      <c r="AB79" s="151"/>
      <c r="AD79" s="158" t="s">
        <v>1000</v>
      </c>
      <c r="AE79" s="159" t="s">
        <v>220</v>
      </c>
      <c r="AF79" s="159" t="s">
        <v>921</v>
      </c>
      <c r="AG79" s="159" t="s">
        <v>1001</v>
      </c>
      <c r="AH79" s="159">
        <v>280000</v>
      </c>
      <c r="AI79" s="159">
        <v>24.4</v>
      </c>
      <c r="AJ79" s="159">
        <v>21100</v>
      </c>
      <c r="AK79" s="159">
        <v>70000</v>
      </c>
      <c r="AL79" s="159">
        <v>65000</v>
      </c>
      <c r="AM79" s="159">
        <v>8200</v>
      </c>
      <c r="AN79" s="159">
        <v>130000</v>
      </c>
      <c r="AO79" s="159">
        <v>92</v>
      </c>
      <c r="AP79" s="159">
        <v>2370</v>
      </c>
      <c r="AQ79" s="159">
        <v>167</v>
      </c>
      <c r="AR79" s="159">
        <v>4.4000000000000004</v>
      </c>
      <c r="AS79" s="159">
        <v>2180</v>
      </c>
      <c r="AT79" s="159">
        <v>60000</v>
      </c>
      <c r="AU79" s="159">
        <v>24</v>
      </c>
      <c r="AV79" s="159">
        <v>22</v>
      </c>
      <c r="AW79" s="159">
        <v>76</v>
      </c>
      <c r="AX79" s="159">
        <v>15</v>
      </c>
      <c r="AY79" s="159"/>
      <c r="AZ79" s="159">
        <v>70</v>
      </c>
      <c r="BA79" s="159">
        <v>380</v>
      </c>
      <c r="BB79" s="159">
        <v>36</v>
      </c>
      <c r="BC79" s="159">
        <v>53</v>
      </c>
      <c r="BD79" s="159">
        <v>1.8</v>
      </c>
      <c r="BE79" s="159">
        <v>1.9</v>
      </c>
      <c r="BF79" s="159">
        <v>860</v>
      </c>
      <c r="BG79" s="159">
        <v>11.7</v>
      </c>
      <c r="BH79" s="159">
        <v>31.2</v>
      </c>
      <c r="BI79" s="159">
        <v>4.5</v>
      </c>
      <c r="BJ79" s="159">
        <v>21.1</v>
      </c>
      <c r="BK79" s="159">
        <v>5.6</v>
      </c>
      <c r="BL79" s="159">
        <v>2.9</v>
      </c>
      <c r="BM79" s="159">
        <v>6.3</v>
      </c>
      <c r="BN79" s="159">
        <v>0.86</v>
      </c>
      <c r="BO79" s="159">
        <v>5.3</v>
      </c>
      <c r="BP79" s="159">
        <v>1.55</v>
      </c>
      <c r="BQ79" s="159">
        <v>3.4</v>
      </c>
      <c r="BR79" s="159">
        <v>0.38</v>
      </c>
      <c r="BS79" s="159">
        <v>3.5</v>
      </c>
      <c r="BT79" s="159">
        <v>0.57999999999999996</v>
      </c>
      <c r="BU79" s="159">
        <v>3.1</v>
      </c>
      <c r="BV79" s="159"/>
      <c r="BW79" s="159">
        <v>1.7</v>
      </c>
      <c r="BX79" s="159">
        <v>3.8</v>
      </c>
      <c r="BY79" s="159">
        <v>4.0999999999999996</v>
      </c>
      <c r="BZ79" s="159">
        <v>1.9</v>
      </c>
      <c r="CA79" s="160">
        <v>0.59</v>
      </c>
    </row>
    <row r="80" spans="1:79" x14ac:dyDescent="0.2">
      <c r="B80" s="168">
        <v>20.23</v>
      </c>
      <c r="C80" s="26">
        <v>0.67900000000000005</v>
      </c>
      <c r="D80" s="26">
        <v>0.27500000000000002</v>
      </c>
      <c r="E80" s="26">
        <v>15.629</v>
      </c>
      <c r="F80" s="26">
        <v>51.215000000000003</v>
      </c>
      <c r="G80" s="26">
        <v>2.65</v>
      </c>
      <c r="H80" s="26">
        <v>8.8000000000000007</v>
      </c>
      <c r="I80" s="26">
        <v>1E-3</v>
      </c>
      <c r="J80" s="26">
        <v>0.28399999999999997</v>
      </c>
      <c r="K80" s="26">
        <v>2.8000000000000001E-2</v>
      </c>
      <c r="L80" s="26">
        <v>99.790999999999997</v>
      </c>
      <c r="M80" s="151" t="s">
        <v>465</v>
      </c>
      <c r="Q80" s="175">
        <v>0.41499999999999998</v>
      </c>
      <c r="R80" s="176">
        <v>2.9000000000000001E-2</v>
      </c>
      <c r="S80" s="176">
        <v>38.496000000000002</v>
      </c>
      <c r="T80" s="176">
        <v>38.35</v>
      </c>
      <c r="U80" s="176">
        <v>3.7999999999999999E-2</v>
      </c>
      <c r="V80" s="176">
        <v>22.986000000000001</v>
      </c>
      <c r="W80" s="176">
        <v>0.13800000000000001</v>
      </c>
      <c r="X80" s="176">
        <v>0.36799999999999999</v>
      </c>
      <c r="Y80" s="176">
        <v>0</v>
      </c>
      <c r="Z80" s="176">
        <v>100.82</v>
      </c>
      <c r="AA80" s="159" t="s">
        <v>867</v>
      </c>
      <c r="AB80" s="151"/>
      <c r="AD80" s="158" t="s">
        <v>1002</v>
      </c>
      <c r="AE80" s="159" t="s">
        <v>220</v>
      </c>
      <c r="AF80" s="159" t="s">
        <v>921</v>
      </c>
      <c r="AG80" s="159" t="s">
        <v>1001</v>
      </c>
      <c r="AH80" s="159">
        <v>270000</v>
      </c>
      <c r="AI80" s="159">
        <v>24</v>
      </c>
      <c r="AJ80" s="159">
        <v>16900</v>
      </c>
      <c r="AK80" s="159">
        <v>63000</v>
      </c>
      <c r="AL80" s="159">
        <v>48000</v>
      </c>
      <c r="AM80" s="159">
        <v>9400</v>
      </c>
      <c r="AN80" s="159">
        <v>81000</v>
      </c>
      <c r="AO80" s="159">
        <v>60</v>
      </c>
      <c r="AP80" s="159">
        <v>950</v>
      </c>
      <c r="AQ80" s="159">
        <v>72</v>
      </c>
      <c r="AR80" s="159"/>
      <c r="AS80" s="159">
        <v>5000</v>
      </c>
      <c r="AT80" s="159">
        <v>52000</v>
      </c>
      <c r="AU80" s="159">
        <v>53</v>
      </c>
      <c r="AV80" s="159"/>
      <c r="AW80" s="159">
        <v>95</v>
      </c>
      <c r="AX80" s="159">
        <v>10.7</v>
      </c>
      <c r="AY80" s="159"/>
      <c r="AZ80" s="159">
        <v>91</v>
      </c>
      <c r="BA80" s="159">
        <v>209</v>
      </c>
      <c r="BB80" s="159">
        <v>64</v>
      </c>
      <c r="BC80" s="159">
        <v>37</v>
      </c>
      <c r="BD80" s="159">
        <v>1</v>
      </c>
      <c r="BE80" s="159">
        <v>2.5</v>
      </c>
      <c r="BF80" s="159">
        <v>800</v>
      </c>
      <c r="BG80" s="159">
        <v>30.8</v>
      </c>
      <c r="BH80" s="159">
        <v>96</v>
      </c>
      <c r="BI80" s="159">
        <v>9.4</v>
      </c>
      <c r="BJ80" s="159">
        <v>42</v>
      </c>
      <c r="BK80" s="159">
        <v>12.3</v>
      </c>
      <c r="BL80" s="159">
        <v>3.84</v>
      </c>
      <c r="BM80" s="159">
        <v>13.6</v>
      </c>
      <c r="BN80" s="159">
        <v>1.7</v>
      </c>
      <c r="BO80" s="159">
        <v>9.5</v>
      </c>
      <c r="BP80" s="159">
        <v>2.33</v>
      </c>
      <c r="BQ80" s="159">
        <v>5.9</v>
      </c>
      <c r="BR80" s="159">
        <v>0.81</v>
      </c>
      <c r="BS80" s="159">
        <v>6.6</v>
      </c>
      <c r="BT80" s="159">
        <v>1.01</v>
      </c>
      <c r="BU80" s="159">
        <v>2.25</v>
      </c>
      <c r="BV80" s="159"/>
      <c r="BW80" s="159">
        <v>19.7</v>
      </c>
      <c r="BX80" s="159">
        <v>23</v>
      </c>
      <c r="BY80" s="159">
        <v>23</v>
      </c>
      <c r="BZ80" s="159">
        <v>3.68</v>
      </c>
      <c r="CA80" s="160">
        <v>0.45</v>
      </c>
    </row>
    <row r="81" spans="2:79" x14ac:dyDescent="0.2">
      <c r="B81" s="168">
        <v>22.119</v>
      </c>
      <c r="C81" s="26">
        <v>0.26500000000000001</v>
      </c>
      <c r="D81" s="26">
        <v>0.16600000000000001</v>
      </c>
      <c r="E81" s="26">
        <v>17.206</v>
      </c>
      <c r="F81" s="26">
        <v>52.74</v>
      </c>
      <c r="G81" s="26">
        <v>2.226</v>
      </c>
      <c r="H81" s="26">
        <v>4.67</v>
      </c>
      <c r="I81" s="26">
        <v>0.01</v>
      </c>
      <c r="J81" s="26">
        <v>0.122</v>
      </c>
      <c r="K81" s="26">
        <v>0.52100000000000002</v>
      </c>
      <c r="L81" s="26">
        <v>100.045</v>
      </c>
      <c r="M81" s="151" t="s">
        <v>466</v>
      </c>
      <c r="Q81" s="175">
        <v>0.25600000000000001</v>
      </c>
      <c r="R81" s="176">
        <v>0</v>
      </c>
      <c r="S81" s="176">
        <v>48.384</v>
      </c>
      <c r="T81" s="176">
        <v>40.683</v>
      </c>
      <c r="U81" s="176">
        <v>8.0000000000000002E-3</v>
      </c>
      <c r="V81" s="176">
        <v>11.837</v>
      </c>
      <c r="W81" s="176">
        <v>0.16900000000000001</v>
      </c>
      <c r="X81" s="176">
        <v>0.185</v>
      </c>
      <c r="Y81" s="176">
        <v>2.9000000000000001E-2</v>
      </c>
      <c r="Z81" s="176">
        <v>101.551</v>
      </c>
      <c r="AA81" s="159" t="s">
        <v>868</v>
      </c>
      <c r="AB81" s="151"/>
      <c r="AD81" s="158" t="s">
        <v>1003</v>
      </c>
      <c r="AE81" s="159" t="s">
        <v>220</v>
      </c>
      <c r="AF81" s="159" t="s">
        <v>925</v>
      </c>
      <c r="AG81" s="159" t="s">
        <v>1001</v>
      </c>
      <c r="AH81" s="159">
        <v>178000</v>
      </c>
      <c r="AI81" s="159">
        <v>24.9</v>
      </c>
      <c r="AJ81" s="159">
        <v>23300</v>
      </c>
      <c r="AK81" s="159">
        <v>16700</v>
      </c>
      <c r="AL81" s="159">
        <v>121000</v>
      </c>
      <c r="AM81" s="159">
        <v>2530</v>
      </c>
      <c r="AN81" s="159">
        <v>93000</v>
      </c>
      <c r="AO81" s="159">
        <v>19</v>
      </c>
      <c r="AP81" s="159">
        <v>420</v>
      </c>
      <c r="AQ81" s="159">
        <v>21</v>
      </c>
      <c r="AR81" s="159"/>
      <c r="AS81" s="159">
        <v>1030</v>
      </c>
      <c r="AT81" s="159">
        <v>14300</v>
      </c>
      <c r="AU81" s="159"/>
      <c r="AV81" s="159"/>
      <c r="AW81" s="159">
        <v>46</v>
      </c>
      <c r="AX81" s="159">
        <v>18.100000000000001</v>
      </c>
      <c r="AY81" s="159"/>
      <c r="AZ81" s="159">
        <v>14.2</v>
      </c>
      <c r="BA81" s="159">
        <v>910</v>
      </c>
      <c r="BB81" s="159">
        <v>22.1</v>
      </c>
      <c r="BC81" s="159">
        <v>15.9</v>
      </c>
      <c r="BD81" s="159"/>
      <c r="BE81" s="159"/>
      <c r="BF81" s="159">
        <v>331</v>
      </c>
      <c r="BG81" s="159">
        <v>12.6</v>
      </c>
      <c r="BH81" s="159">
        <v>26.8</v>
      </c>
      <c r="BI81" s="159">
        <v>3.3</v>
      </c>
      <c r="BJ81" s="159">
        <v>14.2</v>
      </c>
      <c r="BK81" s="159">
        <v>2.5</v>
      </c>
      <c r="BL81" s="159">
        <v>2.8</v>
      </c>
      <c r="BM81" s="159">
        <v>6.8</v>
      </c>
      <c r="BN81" s="159">
        <v>0.86</v>
      </c>
      <c r="BO81" s="159">
        <v>1.5</v>
      </c>
      <c r="BP81" s="159">
        <v>0.54</v>
      </c>
      <c r="BQ81" s="159"/>
      <c r="BR81" s="159"/>
      <c r="BS81" s="159">
        <v>2.2000000000000002</v>
      </c>
      <c r="BT81" s="159">
        <v>0.65</v>
      </c>
      <c r="BU81" s="159"/>
      <c r="BV81" s="159"/>
      <c r="BW81" s="159">
        <v>5.2</v>
      </c>
      <c r="BX81" s="159">
        <v>3.2</v>
      </c>
      <c r="BY81" s="159">
        <v>3.5</v>
      </c>
      <c r="BZ81" s="159">
        <v>1.24</v>
      </c>
      <c r="CA81" s="160">
        <v>0.5</v>
      </c>
    </row>
    <row r="82" spans="2:79" x14ac:dyDescent="0.2">
      <c r="B82" s="168">
        <v>21.111000000000001</v>
      </c>
      <c r="C82" s="26">
        <v>0.69199999999999995</v>
      </c>
      <c r="D82" s="26">
        <v>0.30099999999999999</v>
      </c>
      <c r="E82" s="26">
        <v>15.065</v>
      </c>
      <c r="F82" s="26">
        <v>51.052</v>
      </c>
      <c r="G82" s="26">
        <v>2.9769999999999999</v>
      </c>
      <c r="H82" s="26">
        <v>8.3580000000000005</v>
      </c>
      <c r="I82" s="26">
        <v>0</v>
      </c>
      <c r="J82" s="26">
        <v>0.23100000000000001</v>
      </c>
      <c r="K82" s="26">
        <v>1.9E-2</v>
      </c>
      <c r="L82" s="26">
        <v>99.805999999999997</v>
      </c>
      <c r="M82" s="151" t="s">
        <v>467</v>
      </c>
      <c r="Q82" s="175">
        <v>0.44800000000000001</v>
      </c>
      <c r="R82" s="176">
        <v>2.4E-2</v>
      </c>
      <c r="S82" s="176">
        <v>38.027999999999999</v>
      </c>
      <c r="T82" s="176">
        <v>38.076000000000001</v>
      </c>
      <c r="U82" s="176">
        <v>1.7999999999999999E-2</v>
      </c>
      <c r="V82" s="176">
        <v>23.446999999999999</v>
      </c>
      <c r="W82" s="176">
        <v>6.4000000000000001E-2</v>
      </c>
      <c r="X82" s="176">
        <v>0.44</v>
      </c>
      <c r="Y82" s="176">
        <v>0</v>
      </c>
      <c r="Z82" s="176">
        <v>100.545</v>
      </c>
      <c r="AA82" s="159" t="s">
        <v>869</v>
      </c>
      <c r="AB82" s="151"/>
      <c r="AD82" s="158" t="s">
        <v>1004</v>
      </c>
      <c r="AE82" s="159" t="s">
        <v>220</v>
      </c>
      <c r="AF82" s="159" t="s">
        <v>921</v>
      </c>
      <c r="AG82" s="159" t="s">
        <v>1001</v>
      </c>
      <c r="AH82" s="159">
        <v>280000</v>
      </c>
      <c r="AI82" s="159">
        <v>24.1</v>
      </c>
      <c r="AJ82" s="159">
        <v>13000</v>
      </c>
      <c r="AK82" s="159">
        <v>68000</v>
      </c>
      <c r="AL82" s="159">
        <v>45100</v>
      </c>
      <c r="AM82" s="159">
        <v>6100</v>
      </c>
      <c r="AN82" s="159">
        <v>133000</v>
      </c>
      <c r="AO82" s="159">
        <v>47</v>
      </c>
      <c r="AP82" s="159">
        <v>5800</v>
      </c>
      <c r="AQ82" s="159">
        <v>160</v>
      </c>
      <c r="AR82" s="159">
        <v>14</v>
      </c>
      <c r="AS82" s="159">
        <v>4140</v>
      </c>
      <c r="AT82" s="159">
        <v>150000</v>
      </c>
      <c r="AU82" s="159">
        <v>41</v>
      </c>
      <c r="AV82" s="159">
        <v>21</v>
      </c>
      <c r="AW82" s="159">
        <v>129</v>
      </c>
      <c r="AX82" s="159">
        <v>19.8</v>
      </c>
      <c r="AY82" s="159"/>
      <c r="AZ82" s="159">
        <v>47</v>
      </c>
      <c r="BA82" s="159">
        <v>251</v>
      </c>
      <c r="BB82" s="159">
        <v>97</v>
      </c>
      <c r="BC82" s="159">
        <v>133</v>
      </c>
      <c r="BD82" s="159">
        <v>7</v>
      </c>
      <c r="BE82" s="159"/>
      <c r="BF82" s="159">
        <v>440</v>
      </c>
      <c r="BG82" s="159">
        <v>160</v>
      </c>
      <c r="BH82" s="159">
        <v>300</v>
      </c>
      <c r="BI82" s="159">
        <v>33</v>
      </c>
      <c r="BJ82" s="159">
        <v>150</v>
      </c>
      <c r="BK82" s="159">
        <v>36</v>
      </c>
      <c r="BL82" s="159">
        <v>4.4000000000000004</v>
      </c>
      <c r="BM82" s="159">
        <v>23</v>
      </c>
      <c r="BN82" s="159">
        <v>3.3</v>
      </c>
      <c r="BO82" s="159">
        <v>24</v>
      </c>
      <c r="BP82" s="159">
        <v>3.4</v>
      </c>
      <c r="BQ82" s="159">
        <v>7.9</v>
      </c>
      <c r="BR82" s="159">
        <v>1.37</v>
      </c>
      <c r="BS82" s="159">
        <v>10.199999999999999</v>
      </c>
      <c r="BT82" s="159">
        <v>1.17</v>
      </c>
      <c r="BU82" s="159">
        <v>4.3</v>
      </c>
      <c r="BV82" s="159"/>
      <c r="BW82" s="159">
        <v>6.3</v>
      </c>
      <c r="BX82" s="159">
        <v>4</v>
      </c>
      <c r="BY82" s="159">
        <v>6.6</v>
      </c>
      <c r="BZ82" s="159">
        <v>18.899999999999999</v>
      </c>
      <c r="CA82" s="160">
        <v>3</v>
      </c>
    </row>
    <row r="83" spans="2:79" x14ac:dyDescent="0.2">
      <c r="B83" s="168">
        <v>21.021999999999998</v>
      </c>
      <c r="C83" s="26">
        <v>0.51500000000000001</v>
      </c>
      <c r="D83" s="26">
        <v>0.216</v>
      </c>
      <c r="E83" s="26">
        <v>16.151</v>
      </c>
      <c r="F83" s="26">
        <v>51.344000000000001</v>
      </c>
      <c r="G83" s="26">
        <v>3.7669999999999999</v>
      </c>
      <c r="H83" s="26">
        <v>6.665</v>
      </c>
      <c r="I83" s="26">
        <v>5.0000000000000001E-3</v>
      </c>
      <c r="J83" s="26">
        <v>0.155</v>
      </c>
      <c r="K83" s="26">
        <v>9.8000000000000004E-2</v>
      </c>
      <c r="L83" s="26">
        <v>99.938000000000002</v>
      </c>
      <c r="M83" s="151" t="s">
        <v>468</v>
      </c>
      <c r="Q83" s="175">
        <v>0.375</v>
      </c>
      <c r="R83" s="176">
        <v>1.4E-2</v>
      </c>
      <c r="S83" s="176">
        <v>38.773000000000003</v>
      </c>
      <c r="T83" s="176">
        <v>38.384</v>
      </c>
      <c r="U83" s="176">
        <v>3.1E-2</v>
      </c>
      <c r="V83" s="176">
        <v>22.946999999999999</v>
      </c>
      <c r="W83" s="176">
        <v>7.3999999999999996E-2</v>
      </c>
      <c r="X83" s="176">
        <v>0.38100000000000001</v>
      </c>
      <c r="Y83" s="176">
        <v>2.4E-2</v>
      </c>
      <c r="Z83" s="176">
        <v>101.003</v>
      </c>
      <c r="AA83" s="159" t="s">
        <v>870</v>
      </c>
      <c r="AB83" s="151"/>
      <c r="AD83" s="158" t="s">
        <v>1005</v>
      </c>
      <c r="AE83" s="159" t="s">
        <v>220</v>
      </c>
      <c r="AF83" s="159" t="s">
        <v>925</v>
      </c>
      <c r="AG83" s="159" t="s">
        <v>1001</v>
      </c>
      <c r="AH83" s="159">
        <v>163000</v>
      </c>
      <c r="AI83" s="159">
        <v>24.9</v>
      </c>
      <c r="AJ83" s="159">
        <v>2700</v>
      </c>
      <c r="AK83" s="159">
        <v>207000</v>
      </c>
      <c r="AL83" s="159">
        <v>133000</v>
      </c>
      <c r="AM83" s="159">
        <v>350</v>
      </c>
      <c r="AN83" s="159">
        <v>188000</v>
      </c>
      <c r="AO83" s="159">
        <v>214</v>
      </c>
      <c r="AP83" s="159">
        <v>340000</v>
      </c>
      <c r="AQ83" s="159">
        <v>32000</v>
      </c>
      <c r="AR83" s="159">
        <v>1500</v>
      </c>
      <c r="AS83" s="159">
        <v>57000</v>
      </c>
      <c r="AT83" s="159">
        <v>6600000</v>
      </c>
      <c r="AU83" s="159">
        <v>1900</v>
      </c>
      <c r="AV83" s="159">
        <v>960</v>
      </c>
      <c r="AW83" s="159">
        <v>820</v>
      </c>
      <c r="AX83" s="159">
        <v>510</v>
      </c>
      <c r="AY83" s="159"/>
      <c r="AZ83" s="159"/>
      <c r="BA83" s="159">
        <v>122</v>
      </c>
      <c r="BB83" s="159">
        <v>59</v>
      </c>
      <c r="BC83" s="159">
        <v>450</v>
      </c>
      <c r="BD83" s="159">
        <v>104</v>
      </c>
      <c r="BE83" s="159"/>
      <c r="BF83" s="159">
        <v>160</v>
      </c>
      <c r="BG83" s="159">
        <v>61</v>
      </c>
      <c r="BH83" s="159">
        <v>81</v>
      </c>
      <c r="BI83" s="159">
        <v>4</v>
      </c>
      <c r="BJ83" s="159">
        <v>38</v>
      </c>
      <c r="BK83" s="159">
        <v>20</v>
      </c>
      <c r="BL83" s="159">
        <v>9</v>
      </c>
      <c r="BM83" s="159">
        <v>34</v>
      </c>
      <c r="BN83" s="159"/>
      <c r="BO83" s="159">
        <v>15</v>
      </c>
      <c r="BP83" s="159">
        <v>3.8</v>
      </c>
      <c r="BQ83" s="159">
        <v>12.1</v>
      </c>
      <c r="BR83" s="159"/>
      <c r="BS83" s="159">
        <v>11</v>
      </c>
      <c r="BT83" s="159">
        <v>2.1</v>
      </c>
      <c r="BU83" s="159">
        <v>10</v>
      </c>
      <c r="BV83" s="159"/>
      <c r="BW83" s="159">
        <v>110</v>
      </c>
      <c r="BX83" s="159">
        <v>52</v>
      </c>
      <c r="BY83" s="159">
        <v>100</v>
      </c>
      <c r="BZ83" s="159">
        <v>1.1000000000000001</v>
      </c>
      <c r="CA83" s="160">
        <v>2.5000000000000001E-2</v>
      </c>
    </row>
    <row r="84" spans="2:79" x14ac:dyDescent="0.2">
      <c r="B84" s="168">
        <v>21.192</v>
      </c>
      <c r="C84" s="26">
        <v>1.018</v>
      </c>
      <c r="D84" s="26">
        <v>0.29699999999999999</v>
      </c>
      <c r="E84" s="26">
        <v>13.821</v>
      </c>
      <c r="F84" s="26">
        <v>49.219000000000001</v>
      </c>
      <c r="G84" s="26">
        <v>4.8789999999999996</v>
      </c>
      <c r="H84" s="26">
        <v>9.0739999999999998</v>
      </c>
      <c r="I84" s="26">
        <v>1E-3</v>
      </c>
      <c r="J84" s="26">
        <v>0.21299999999999999</v>
      </c>
      <c r="K84" s="26">
        <v>0</v>
      </c>
      <c r="L84" s="26">
        <v>99.713999999999999</v>
      </c>
      <c r="M84" s="151" t="s">
        <v>469</v>
      </c>
      <c r="Q84" s="175">
        <v>0.40400000000000003</v>
      </c>
      <c r="R84" s="176">
        <v>4.0000000000000001E-3</v>
      </c>
      <c r="S84" s="176">
        <v>38.357999999999997</v>
      </c>
      <c r="T84" s="176">
        <v>38.637</v>
      </c>
      <c r="U84" s="176">
        <v>2.8000000000000001E-2</v>
      </c>
      <c r="V84" s="176">
        <v>23.172000000000001</v>
      </c>
      <c r="W84" s="176">
        <v>8.5000000000000006E-2</v>
      </c>
      <c r="X84" s="176">
        <v>0.35799999999999998</v>
      </c>
      <c r="Y84" s="176">
        <v>0</v>
      </c>
      <c r="Z84" s="176">
        <v>101.04600000000001</v>
      </c>
      <c r="AA84" s="159" t="s">
        <v>871</v>
      </c>
      <c r="AB84" s="151"/>
      <c r="AD84" s="158" t="s">
        <v>1006</v>
      </c>
      <c r="AE84" s="159" t="s">
        <v>220</v>
      </c>
      <c r="AF84" s="159" t="s">
        <v>921</v>
      </c>
      <c r="AG84" s="159" t="s">
        <v>1001</v>
      </c>
      <c r="AH84" s="159">
        <v>96000</v>
      </c>
      <c r="AI84" s="159">
        <v>24.2</v>
      </c>
      <c r="AJ84" s="159">
        <v>14400</v>
      </c>
      <c r="AK84" s="159">
        <v>1740</v>
      </c>
      <c r="AL84" s="159">
        <v>190000</v>
      </c>
      <c r="AM84" s="159">
        <v>930</v>
      </c>
      <c r="AN84" s="159">
        <v>115000</v>
      </c>
      <c r="AO84" s="159"/>
      <c r="AP84" s="159">
        <v>160</v>
      </c>
      <c r="AQ84" s="159">
        <v>7.9</v>
      </c>
      <c r="AR84" s="159"/>
      <c r="AS84" s="159">
        <v>114</v>
      </c>
      <c r="AT84" s="159">
        <v>7600</v>
      </c>
      <c r="AU84" s="159"/>
      <c r="AV84" s="159"/>
      <c r="AW84" s="159">
        <v>49</v>
      </c>
      <c r="AX84" s="159">
        <v>10.6</v>
      </c>
      <c r="AY84" s="159"/>
      <c r="AZ84" s="159"/>
      <c r="BA84" s="159">
        <v>1120</v>
      </c>
      <c r="BB84" s="159">
        <v>4.9000000000000004</v>
      </c>
      <c r="BC84" s="159">
        <v>7.2</v>
      </c>
      <c r="BD84" s="159"/>
      <c r="BE84" s="159"/>
      <c r="BF84" s="159">
        <v>136</v>
      </c>
      <c r="BG84" s="159">
        <v>6.7</v>
      </c>
      <c r="BH84" s="159">
        <v>8.6</v>
      </c>
      <c r="BI84" s="159"/>
      <c r="BJ84" s="159">
        <v>4.5999999999999996</v>
      </c>
      <c r="BK84" s="159"/>
      <c r="BL84" s="159"/>
      <c r="BM84" s="159">
        <v>10.4</v>
      </c>
      <c r="BN84" s="159"/>
      <c r="BO84" s="159"/>
      <c r="BP84" s="159"/>
      <c r="BQ84" s="159"/>
      <c r="BR84" s="159"/>
      <c r="BS84" s="159"/>
      <c r="BT84" s="159"/>
      <c r="BU84" s="159"/>
      <c r="BV84" s="159"/>
      <c r="BW84" s="159"/>
      <c r="BX84" s="159"/>
      <c r="BY84" s="159"/>
      <c r="BZ84" s="159">
        <v>0.55000000000000004</v>
      </c>
      <c r="CA84" s="160">
        <v>0.28999999999999998</v>
      </c>
    </row>
    <row r="85" spans="2:79" x14ac:dyDescent="0.2">
      <c r="B85" s="168">
        <v>21.094999999999999</v>
      </c>
      <c r="C85" s="26">
        <v>0.95199999999999996</v>
      </c>
      <c r="D85" s="26">
        <v>0.34899999999999998</v>
      </c>
      <c r="E85" s="26">
        <v>14.125</v>
      </c>
      <c r="F85" s="26">
        <v>49.395000000000003</v>
      </c>
      <c r="G85" s="26">
        <v>5.2229999999999999</v>
      </c>
      <c r="H85" s="26">
        <v>8.7620000000000005</v>
      </c>
      <c r="I85" s="26">
        <v>0</v>
      </c>
      <c r="J85" s="26">
        <v>0.23</v>
      </c>
      <c r="K85" s="26">
        <v>4.5999999999999999E-2</v>
      </c>
      <c r="L85" s="26">
        <v>100.17700000000001</v>
      </c>
      <c r="M85" s="151" t="s">
        <v>470</v>
      </c>
      <c r="Q85" s="175">
        <v>0.438</v>
      </c>
      <c r="R85" s="176">
        <v>1E-3</v>
      </c>
      <c r="S85" s="176">
        <v>38.26</v>
      </c>
      <c r="T85" s="176">
        <v>38.206000000000003</v>
      </c>
      <c r="U85" s="176">
        <v>3.1E-2</v>
      </c>
      <c r="V85" s="176">
        <v>23.523</v>
      </c>
      <c r="W85" s="176">
        <v>0.10100000000000001</v>
      </c>
      <c r="X85" s="176">
        <v>0.39100000000000001</v>
      </c>
      <c r="Y85" s="176">
        <v>0</v>
      </c>
      <c r="Z85" s="176">
        <v>100.95099999999999</v>
      </c>
      <c r="AA85" s="159" t="s">
        <v>872</v>
      </c>
      <c r="AB85" s="151"/>
      <c r="AD85" s="158" t="s">
        <v>1007</v>
      </c>
      <c r="AE85" s="159" t="s">
        <v>220</v>
      </c>
      <c r="AF85" s="159" t="s">
        <v>921</v>
      </c>
      <c r="AG85" s="159" t="s">
        <v>1001</v>
      </c>
      <c r="AH85" s="159">
        <v>152000</v>
      </c>
      <c r="AI85" s="159">
        <v>23.4</v>
      </c>
      <c r="AJ85" s="159">
        <v>27800</v>
      </c>
      <c r="AK85" s="159">
        <v>2100</v>
      </c>
      <c r="AL85" s="159">
        <v>127000</v>
      </c>
      <c r="AM85" s="159">
        <v>7500</v>
      </c>
      <c r="AN85" s="159">
        <v>48000</v>
      </c>
      <c r="AO85" s="159"/>
      <c r="AP85" s="159">
        <v>284</v>
      </c>
      <c r="AQ85" s="159"/>
      <c r="AR85" s="159"/>
      <c r="AS85" s="159">
        <v>141</v>
      </c>
      <c r="AT85" s="159">
        <v>6200</v>
      </c>
      <c r="AU85" s="159"/>
      <c r="AV85" s="159"/>
      <c r="AW85" s="159">
        <v>74</v>
      </c>
      <c r="AX85" s="159">
        <v>14.9</v>
      </c>
      <c r="AY85" s="159"/>
      <c r="AZ85" s="159">
        <v>56</v>
      </c>
      <c r="BA85" s="159">
        <v>960</v>
      </c>
      <c r="BB85" s="159">
        <v>6</v>
      </c>
      <c r="BC85" s="159">
        <v>31</v>
      </c>
      <c r="BD85" s="159">
        <v>1.32</v>
      </c>
      <c r="BE85" s="159"/>
      <c r="BF85" s="159">
        <v>700</v>
      </c>
      <c r="BG85" s="159">
        <v>11.6</v>
      </c>
      <c r="BH85" s="159">
        <v>15.9</v>
      </c>
      <c r="BI85" s="159">
        <v>1.66</v>
      </c>
      <c r="BJ85" s="159">
        <v>5.5</v>
      </c>
      <c r="BK85" s="159"/>
      <c r="BL85" s="159">
        <v>3.13</v>
      </c>
      <c r="BM85" s="159"/>
      <c r="BN85" s="159"/>
      <c r="BO85" s="159">
        <v>1.55</v>
      </c>
      <c r="BP85" s="159"/>
      <c r="BQ85" s="159"/>
      <c r="BR85" s="159">
        <v>0.42</v>
      </c>
      <c r="BS85" s="159"/>
      <c r="BT85" s="159"/>
      <c r="BU85" s="159"/>
      <c r="BV85" s="159"/>
      <c r="BW85" s="159">
        <v>4.5999999999999996</v>
      </c>
      <c r="BX85" s="159">
        <v>4.4000000000000004</v>
      </c>
      <c r="BY85" s="159">
        <v>4.0999999999999996</v>
      </c>
      <c r="BZ85" s="159">
        <v>2.29</v>
      </c>
      <c r="CA85" s="160">
        <v>0.47</v>
      </c>
    </row>
    <row r="86" spans="2:79" x14ac:dyDescent="0.2">
      <c r="B86" s="168">
        <v>20.768000000000001</v>
      </c>
      <c r="C86" s="26">
        <v>0.82299999999999995</v>
      </c>
      <c r="D86" s="26">
        <v>0.28999999999999998</v>
      </c>
      <c r="E86" s="26">
        <v>14.478</v>
      </c>
      <c r="F86" s="26">
        <v>50.073999999999998</v>
      </c>
      <c r="G86" s="26">
        <v>3.9729999999999999</v>
      </c>
      <c r="H86" s="26">
        <v>8.843</v>
      </c>
      <c r="I86" s="26">
        <v>3.0000000000000001E-3</v>
      </c>
      <c r="J86" s="26">
        <v>0.253</v>
      </c>
      <c r="K86" s="26">
        <v>3.9E-2</v>
      </c>
      <c r="L86" s="26">
        <v>99.543999999999997</v>
      </c>
      <c r="M86" s="151" t="s">
        <v>471</v>
      </c>
      <c r="Q86" s="175">
        <v>0.40699999999999997</v>
      </c>
      <c r="R86" s="176">
        <v>2.1000000000000001E-2</v>
      </c>
      <c r="S86" s="176">
        <v>38.753999999999998</v>
      </c>
      <c r="T86" s="176">
        <v>38.091000000000001</v>
      </c>
      <c r="U86" s="176">
        <v>3.2000000000000001E-2</v>
      </c>
      <c r="V86" s="176">
        <v>22.88</v>
      </c>
      <c r="W86" s="176">
        <v>7.1999999999999995E-2</v>
      </c>
      <c r="X86" s="176">
        <v>0.37</v>
      </c>
      <c r="Y86" s="176">
        <v>0</v>
      </c>
      <c r="Z86" s="176">
        <v>100.627</v>
      </c>
      <c r="AA86" s="159" t="s">
        <v>873</v>
      </c>
      <c r="AB86" s="151"/>
      <c r="AD86" s="158" t="s">
        <v>1008</v>
      </c>
      <c r="AE86" s="159" t="s">
        <v>220</v>
      </c>
      <c r="AF86" s="159" t="s">
        <v>925</v>
      </c>
      <c r="AG86" s="159" t="s">
        <v>1001</v>
      </c>
      <c r="AH86" s="159">
        <v>234000</v>
      </c>
      <c r="AI86" s="159">
        <v>23.1</v>
      </c>
      <c r="AJ86" s="159">
        <v>23700</v>
      </c>
      <c r="AK86" s="159">
        <v>30000</v>
      </c>
      <c r="AL86" s="159">
        <v>78600</v>
      </c>
      <c r="AM86" s="159">
        <v>10700</v>
      </c>
      <c r="AN86" s="159">
        <v>25800</v>
      </c>
      <c r="AO86" s="159">
        <v>22</v>
      </c>
      <c r="AP86" s="159">
        <v>2600</v>
      </c>
      <c r="AQ86" s="159">
        <v>127</v>
      </c>
      <c r="AR86" s="159">
        <v>100</v>
      </c>
      <c r="AS86" s="159">
        <v>1520</v>
      </c>
      <c r="AT86" s="159">
        <v>40000</v>
      </c>
      <c r="AU86" s="159">
        <v>19.600000000000001</v>
      </c>
      <c r="AV86" s="159">
        <v>27.3</v>
      </c>
      <c r="AW86" s="159">
        <v>169</v>
      </c>
      <c r="AX86" s="159">
        <v>12.9</v>
      </c>
      <c r="AY86" s="159"/>
      <c r="AZ86" s="159">
        <v>91</v>
      </c>
      <c r="BA86" s="159">
        <v>346</v>
      </c>
      <c r="BB86" s="159">
        <v>17</v>
      </c>
      <c r="BC86" s="159">
        <v>31.7</v>
      </c>
      <c r="BD86" s="159">
        <v>1.9</v>
      </c>
      <c r="BE86" s="159"/>
      <c r="BF86" s="159">
        <v>730</v>
      </c>
      <c r="BG86" s="159">
        <v>16.8</v>
      </c>
      <c r="BH86" s="159">
        <v>22</v>
      </c>
      <c r="BI86" s="159">
        <v>2.73</v>
      </c>
      <c r="BJ86" s="159">
        <v>10.7</v>
      </c>
      <c r="BK86" s="159"/>
      <c r="BL86" s="159">
        <v>2.04</v>
      </c>
      <c r="BM86" s="159"/>
      <c r="BN86" s="159"/>
      <c r="BO86" s="159">
        <v>2.6</v>
      </c>
      <c r="BP86" s="159">
        <v>0.48</v>
      </c>
      <c r="BQ86" s="159">
        <v>1.77</v>
      </c>
      <c r="BR86" s="159"/>
      <c r="BS86" s="159">
        <v>2.2799999999999998</v>
      </c>
      <c r="BT86" s="159">
        <v>0.36</v>
      </c>
      <c r="BU86" s="159"/>
      <c r="BV86" s="159"/>
      <c r="BW86" s="159">
        <v>5.4</v>
      </c>
      <c r="BX86" s="159">
        <v>5.8</v>
      </c>
      <c r="BY86" s="159">
        <v>7</v>
      </c>
      <c r="BZ86" s="159">
        <v>1.75</v>
      </c>
      <c r="CA86" s="160">
        <v>0.3</v>
      </c>
    </row>
    <row r="87" spans="2:79" x14ac:dyDescent="0.2">
      <c r="B87" s="168">
        <v>21.044</v>
      </c>
      <c r="C87" s="26">
        <v>0.52200000000000002</v>
      </c>
      <c r="D87" s="26">
        <v>0.31900000000000001</v>
      </c>
      <c r="E87" s="26">
        <v>15.128</v>
      </c>
      <c r="F87" s="26">
        <v>51.259</v>
      </c>
      <c r="G87" s="26">
        <v>3.5569999999999999</v>
      </c>
      <c r="H87" s="26">
        <v>7.9550000000000001</v>
      </c>
      <c r="I87" s="26">
        <v>1.7000000000000001E-2</v>
      </c>
      <c r="J87" s="26">
        <v>0.29799999999999999</v>
      </c>
      <c r="K87" s="26">
        <v>1.2E-2</v>
      </c>
      <c r="L87" s="26">
        <v>100.111</v>
      </c>
      <c r="M87" s="151" t="s">
        <v>472</v>
      </c>
      <c r="Q87" s="175">
        <v>0.24299999999999999</v>
      </c>
      <c r="R87" s="176">
        <v>8.0000000000000002E-3</v>
      </c>
      <c r="S87" s="176">
        <v>47.692999999999998</v>
      </c>
      <c r="T87" s="176">
        <v>40.530999999999999</v>
      </c>
      <c r="U87" s="176">
        <v>0.02</v>
      </c>
      <c r="V87" s="176">
        <v>12.558999999999999</v>
      </c>
      <c r="W87" s="176">
        <v>0.121</v>
      </c>
      <c r="X87" s="176">
        <v>0.219</v>
      </c>
      <c r="Y87" s="176">
        <v>3.1E-2</v>
      </c>
      <c r="Z87" s="176">
        <v>101.425</v>
      </c>
      <c r="AA87" s="159" t="s">
        <v>874</v>
      </c>
      <c r="AB87" s="151"/>
      <c r="AD87" s="158" t="s">
        <v>1009</v>
      </c>
      <c r="AE87" s="159" t="s">
        <v>220</v>
      </c>
      <c r="AF87" s="159" t="s">
        <v>921</v>
      </c>
      <c r="AG87" s="159" t="s">
        <v>1001</v>
      </c>
      <c r="AH87" s="159">
        <v>236000</v>
      </c>
      <c r="AI87" s="159">
        <v>25</v>
      </c>
      <c r="AJ87" s="159">
        <v>19400</v>
      </c>
      <c r="AK87" s="159">
        <v>68000</v>
      </c>
      <c r="AL87" s="159">
        <v>76000</v>
      </c>
      <c r="AM87" s="159">
        <v>9500</v>
      </c>
      <c r="AN87" s="159">
        <v>74000</v>
      </c>
      <c r="AO87" s="159">
        <v>49</v>
      </c>
      <c r="AP87" s="159">
        <v>6100</v>
      </c>
      <c r="AQ87" s="159">
        <v>320</v>
      </c>
      <c r="AR87" s="159">
        <v>11.8</v>
      </c>
      <c r="AS87" s="159">
        <v>2240</v>
      </c>
      <c r="AT87" s="159">
        <v>82000</v>
      </c>
      <c r="AU87" s="159">
        <v>40</v>
      </c>
      <c r="AV87" s="159">
        <v>34</v>
      </c>
      <c r="AW87" s="159">
        <v>146</v>
      </c>
      <c r="AX87" s="159">
        <v>15.3</v>
      </c>
      <c r="AY87" s="159"/>
      <c r="AZ87" s="159">
        <v>71</v>
      </c>
      <c r="BA87" s="159">
        <v>316</v>
      </c>
      <c r="BB87" s="159">
        <v>45</v>
      </c>
      <c r="BC87" s="159">
        <v>93</v>
      </c>
      <c r="BD87" s="159">
        <v>3.8</v>
      </c>
      <c r="BE87" s="159"/>
      <c r="BF87" s="159">
        <v>600</v>
      </c>
      <c r="BG87" s="159">
        <v>21.4</v>
      </c>
      <c r="BH87" s="159">
        <v>44</v>
      </c>
      <c r="BI87" s="159">
        <v>6.4</v>
      </c>
      <c r="BJ87" s="159">
        <v>30.4</v>
      </c>
      <c r="BK87" s="159">
        <v>7.6</v>
      </c>
      <c r="BL87" s="159">
        <v>3</v>
      </c>
      <c r="BM87" s="159"/>
      <c r="BN87" s="159">
        <v>1.22</v>
      </c>
      <c r="BO87" s="159">
        <v>7.7</v>
      </c>
      <c r="BP87" s="159">
        <v>1.78</v>
      </c>
      <c r="BQ87" s="159">
        <v>4.2</v>
      </c>
      <c r="BR87" s="159">
        <v>0.62</v>
      </c>
      <c r="BS87" s="159">
        <v>4.8</v>
      </c>
      <c r="BT87" s="159">
        <v>0.47</v>
      </c>
      <c r="BU87" s="159">
        <v>3.8</v>
      </c>
      <c r="BV87" s="159"/>
      <c r="BW87" s="159">
        <v>3.8</v>
      </c>
      <c r="BX87" s="159"/>
      <c r="BY87" s="159">
        <v>5.0999999999999996</v>
      </c>
      <c r="BZ87" s="159">
        <v>5.2</v>
      </c>
      <c r="CA87" s="160">
        <v>1.1000000000000001</v>
      </c>
    </row>
    <row r="88" spans="2:79" x14ac:dyDescent="0.2">
      <c r="B88" s="168">
        <v>21.216999999999999</v>
      </c>
      <c r="C88" s="26">
        <v>0.59499999999999997</v>
      </c>
      <c r="D88" s="26">
        <v>0.34200000000000003</v>
      </c>
      <c r="E88" s="26">
        <v>14.637</v>
      </c>
      <c r="F88" s="26">
        <v>50.152999999999999</v>
      </c>
      <c r="G88" s="26">
        <v>4.7949999999999999</v>
      </c>
      <c r="H88" s="26">
        <v>7.9640000000000004</v>
      </c>
      <c r="I88" s="26">
        <v>0</v>
      </c>
      <c r="J88" s="26">
        <v>0.22700000000000001</v>
      </c>
      <c r="K88" s="26">
        <v>8.0000000000000002E-3</v>
      </c>
      <c r="L88" s="26">
        <v>99.938000000000002</v>
      </c>
      <c r="M88" s="151" t="s">
        <v>473</v>
      </c>
      <c r="Q88" s="175">
        <v>0.39900000000000002</v>
      </c>
      <c r="R88" s="176">
        <v>3.5000000000000003E-2</v>
      </c>
      <c r="S88" s="176">
        <v>39.972999999999999</v>
      </c>
      <c r="T88" s="176">
        <v>38.790999999999997</v>
      </c>
      <c r="U88" s="176">
        <v>4.3999999999999997E-2</v>
      </c>
      <c r="V88" s="176">
        <v>21.821000000000002</v>
      </c>
      <c r="W88" s="176">
        <v>0.107</v>
      </c>
      <c r="X88" s="176">
        <v>0.33200000000000002</v>
      </c>
      <c r="Y88" s="176">
        <v>0.01</v>
      </c>
      <c r="Z88" s="176">
        <v>101.512</v>
      </c>
      <c r="AA88" s="159" t="s">
        <v>875</v>
      </c>
      <c r="AB88" s="151"/>
      <c r="AD88" s="158" t="s">
        <v>1010</v>
      </c>
      <c r="AE88" s="159" t="s">
        <v>220</v>
      </c>
      <c r="AF88" s="159" t="s">
        <v>921</v>
      </c>
      <c r="AG88" s="159" t="s">
        <v>1001</v>
      </c>
      <c r="AH88" s="159">
        <v>209000</v>
      </c>
      <c r="AI88" s="159">
        <v>24.4</v>
      </c>
      <c r="AJ88" s="159">
        <v>20500</v>
      </c>
      <c r="AK88" s="159">
        <v>24600</v>
      </c>
      <c r="AL88" s="159">
        <v>99000</v>
      </c>
      <c r="AM88" s="159">
        <v>9100</v>
      </c>
      <c r="AN88" s="159">
        <v>74000</v>
      </c>
      <c r="AO88" s="159">
        <v>26</v>
      </c>
      <c r="AP88" s="159">
        <v>408</v>
      </c>
      <c r="AQ88" s="159">
        <v>38</v>
      </c>
      <c r="AR88" s="159"/>
      <c r="AS88" s="159">
        <v>1840</v>
      </c>
      <c r="AT88" s="159">
        <v>24700</v>
      </c>
      <c r="AU88" s="159">
        <v>9</v>
      </c>
      <c r="AV88" s="159"/>
      <c r="AW88" s="159">
        <v>84</v>
      </c>
      <c r="AX88" s="159">
        <v>16.2</v>
      </c>
      <c r="AY88" s="159"/>
      <c r="AZ88" s="159">
        <v>76</v>
      </c>
      <c r="BA88" s="159">
        <v>600</v>
      </c>
      <c r="BB88" s="159">
        <v>64</v>
      </c>
      <c r="BC88" s="159">
        <v>25.6</v>
      </c>
      <c r="BD88" s="159">
        <v>0.67</v>
      </c>
      <c r="BE88" s="159"/>
      <c r="BF88" s="159">
        <v>690</v>
      </c>
      <c r="BG88" s="159">
        <v>107</v>
      </c>
      <c r="BH88" s="159">
        <v>120</v>
      </c>
      <c r="BI88" s="159">
        <v>23</v>
      </c>
      <c r="BJ88" s="159">
        <v>110</v>
      </c>
      <c r="BK88" s="159">
        <v>20</v>
      </c>
      <c r="BL88" s="159">
        <v>2.9</v>
      </c>
      <c r="BM88" s="159">
        <v>13.2</v>
      </c>
      <c r="BN88" s="159">
        <v>2.2999999999999998</v>
      </c>
      <c r="BO88" s="159">
        <v>13.2</v>
      </c>
      <c r="BP88" s="159">
        <v>1.53</v>
      </c>
      <c r="BQ88" s="159">
        <v>5.2</v>
      </c>
      <c r="BR88" s="159">
        <v>0.69</v>
      </c>
      <c r="BS88" s="159">
        <v>4.8</v>
      </c>
      <c r="BT88" s="159">
        <v>0.76</v>
      </c>
      <c r="BU88" s="159"/>
      <c r="BV88" s="159"/>
      <c r="BW88" s="159">
        <v>5.2</v>
      </c>
      <c r="BX88" s="159">
        <v>4.5999999999999996</v>
      </c>
      <c r="BY88" s="159">
        <v>5.5</v>
      </c>
      <c r="BZ88" s="159">
        <v>3.9</v>
      </c>
      <c r="CA88" s="160">
        <v>0.56999999999999995</v>
      </c>
    </row>
    <row r="89" spans="2:79" x14ac:dyDescent="0.2">
      <c r="B89" s="168">
        <v>22.074999999999999</v>
      </c>
      <c r="C89" s="26">
        <v>0.83599999999999997</v>
      </c>
      <c r="D89" s="26">
        <v>0.28100000000000003</v>
      </c>
      <c r="E89" s="26">
        <v>14.095000000000001</v>
      </c>
      <c r="F89" s="26">
        <v>49.703000000000003</v>
      </c>
      <c r="G89" s="26">
        <v>5.2309999999999999</v>
      </c>
      <c r="H89" s="26">
        <v>8.3279999999999994</v>
      </c>
      <c r="I89" s="26">
        <v>1.2999999999999999E-2</v>
      </c>
      <c r="J89" s="26">
        <v>0.191</v>
      </c>
      <c r="K89" s="26">
        <v>0</v>
      </c>
      <c r="L89" s="26">
        <v>100.753</v>
      </c>
      <c r="M89" s="151" t="s">
        <v>474</v>
      </c>
      <c r="Q89" s="175">
        <v>0.49</v>
      </c>
      <c r="R89" s="176">
        <v>5.0999999999999997E-2</v>
      </c>
      <c r="S89" s="176">
        <v>27.062000000000001</v>
      </c>
      <c r="T89" s="176">
        <v>35.887999999999998</v>
      </c>
      <c r="U89" s="176">
        <v>3.2000000000000001E-2</v>
      </c>
      <c r="V89" s="176">
        <v>36.362000000000002</v>
      </c>
      <c r="W89" s="176">
        <v>0</v>
      </c>
      <c r="X89" s="176">
        <v>0.67300000000000004</v>
      </c>
      <c r="Y89" s="176">
        <v>0</v>
      </c>
      <c r="Z89" s="176">
        <v>100.55800000000001</v>
      </c>
      <c r="AA89" s="159" t="s">
        <v>876</v>
      </c>
      <c r="AB89" s="151"/>
      <c r="AD89" s="158" t="s">
        <v>1011</v>
      </c>
      <c r="AE89" s="159" t="s">
        <v>220</v>
      </c>
      <c r="AF89" s="159" t="s">
        <v>925</v>
      </c>
      <c r="AG89" s="159" t="s">
        <v>1001</v>
      </c>
      <c r="AH89" s="159">
        <v>296000</v>
      </c>
      <c r="AI89" s="159">
        <v>24.6</v>
      </c>
      <c r="AJ89" s="159">
        <v>7300</v>
      </c>
      <c r="AK89" s="159">
        <v>91000</v>
      </c>
      <c r="AL89" s="159">
        <v>43000</v>
      </c>
      <c r="AM89" s="159">
        <v>320</v>
      </c>
      <c r="AN89" s="159">
        <v>156000</v>
      </c>
      <c r="AO89" s="159">
        <v>85</v>
      </c>
      <c r="AP89" s="159">
        <v>2830</v>
      </c>
      <c r="AQ89" s="159">
        <v>205</v>
      </c>
      <c r="AR89" s="159">
        <v>44</v>
      </c>
      <c r="AS89" s="159">
        <v>2440</v>
      </c>
      <c r="AT89" s="159">
        <v>63000</v>
      </c>
      <c r="AU89" s="159">
        <v>34.200000000000003</v>
      </c>
      <c r="AV89" s="159">
        <v>26.6</v>
      </c>
      <c r="AW89" s="159">
        <v>91</v>
      </c>
      <c r="AX89" s="159">
        <v>9.3000000000000007</v>
      </c>
      <c r="AY89" s="159"/>
      <c r="AZ89" s="159"/>
      <c r="BA89" s="159">
        <v>244</v>
      </c>
      <c r="BB89" s="159">
        <v>39</v>
      </c>
      <c r="BC89" s="159">
        <v>66</v>
      </c>
      <c r="BD89" s="159"/>
      <c r="BE89" s="159"/>
      <c r="BF89" s="159">
        <v>56</v>
      </c>
      <c r="BG89" s="159">
        <v>10.1</v>
      </c>
      <c r="BH89" s="159">
        <v>32.1</v>
      </c>
      <c r="BI89" s="159">
        <v>5.3</v>
      </c>
      <c r="BJ89" s="159">
        <v>29.1</v>
      </c>
      <c r="BK89" s="159">
        <v>5.6</v>
      </c>
      <c r="BL89" s="159">
        <v>2.65</v>
      </c>
      <c r="BM89" s="159">
        <v>8.8000000000000007</v>
      </c>
      <c r="BN89" s="159">
        <v>1.23</v>
      </c>
      <c r="BO89" s="159">
        <v>7.8</v>
      </c>
      <c r="BP89" s="159">
        <v>1.63</v>
      </c>
      <c r="BQ89" s="159">
        <v>3.98</v>
      </c>
      <c r="BR89" s="159">
        <v>0.55000000000000004</v>
      </c>
      <c r="BS89" s="159">
        <v>3.64</v>
      </c>
      <c r="BT89" s="159">
        <v>0.53</v>
      </c>
      <c r="BU89" s="159">
        <v>2.8</v>
      </c>
      <c r="BV89" s="159"/>
      <c r="BW89" s="159"/>
      <c r="BX89" s="159">
        <v>1.18</v>
      </c>
      <c r="BY89" s="159">
        <v>1.66</v>
      </c>
      <c r="BZ89" s="159">
        <v>0.23400000000000001</v>
      </c>
      <c r="CA89" s="160">
        <v>4.4000000000000003E-3</v>
      </c>
    </row>
    <row r="90" spans="2:79" x14ac:dyDescent="0.2">
      <c r="B90" s="168">
        <v>23.202000000000002</v>
      </c>
      <c r="C90" s="26">
        <v>0.216</v>
      </c>
      <c r="D90" s="26">
        <v>0.16900000000000001</v>
      </c>
      <c r="E90" s="26">
        <v>17.312999999999999</v>
      </c>
      <c r="F90" s="26">
        <v>53.439</v>
      </c>
      <c r="G90" s="26">
        <v>1.8819999999999999</v>
      </c>
      <c r="H90" s="26">
        <v>3.48</v>
      </c>
      <c r="I90" s="26">
        <v>7.0000000000000001E-3</v>
      </c>
      <c r="J90" s="26">
        <v>0.08</v>
      </c>
      <c r="K90" s="26">
        <v>0.39700000000000002</v>
      </c>
      <c r="L90" s="26">
        <v>100.185</v>
      </c>
      <c r="M90" s="151" t="s">
        <v>475</v>
      </c>
      <c r="Q90" s="175">
        <v>0.30299999999999999</v>
      </c>
      <c r="R90" s="176">
        <v>1E-3</v>
      </c>
      <c r="S90" s="176">
        <v>38.633000000000003</v>
      </c>
      <c r="T90" s="176">
        <v>38.359000000000002</v>
      </c>
      <c r="U90" s="176">
        <v>4.5999999999999999E-2</v>
      </c>
      <c r="V90" s="176">
        <v>23.169</v>
      </c>
      <c r="W90" s="176">
        <v>0.13100000000000001</v>
      </c>
      <c r="X90" s="176">
        <v>0.39900000000000002</v>
      </c>
      <c r="Y90" s="176">
        <v>6.0000000000000001E-3</v>
      </c>
      <c r="Z90" s="176">
        <v>101.047</v>
      </c>
      <c r="AA90" s="159" t="s">
        <v>877</v>
      </c>
      <c r="AB90" s="151"/>
      <c r="AD90" s="158" t="s">
        <v>1012</v>
      </c>
      <c r="AE90" s="159" t="s">
        <v>140</v>
      </c>
      <c r="AF90" s="159" t="s">
        <v>921</v>
      </c>
      <c r="AG90" s="159" t="s">
        <v>1001</v>
      </c>
      <c r="AH90" s="159">
        <v>350000</v>
      </c>
      <c r="AI90" s="159">
        <v>24.1</v>
      </c>
      <c r="AJ90" s="159">
        <v>2660</v>
      </c>
      <c r="AK90" s="159">
        <v>98900</v>
      </c>
      <c r="AL90" s="159">
        <v>22700</v>
      </c>
      <c r="AM90" s="159">
        <v>230</v>
      </c>
      <c r="AN90" s="159">
        <v>152000</v>
      </c>
      <c r="AO90" s="159">
        <v>115</v>
      </c>
      <c r="AP90" s="159">
        <v>4360</v>
      </c>
      <c r="AQ90" s="159">
        <v>269</v>
      </c>
      <c r="AR90" s="159">
        <v>860</v>
      </c>
      <c r="AS90" s="159">
        <v>1380</v>
      </c>
      <c r="AT90" s="159">
        <v>58400</v>
      </c>
      <c r="AU90" s="159">
        <v>50.4</v>
      </c>
      <c r="AV90" s="159">
        <v>75.2</v>
      </c>
      <c r="AW90" s="159">
        <v>12.5</v>
      </c>
      <c r="AX90" s="159">
        <v>8.1</v>
      </c>
      <c r="AY90" s="159"/>
      <c r="AZ90" s="159"/>
      <c r="BA90" s="159">
        <v>50.8</v>
      </c>
      <c r="BB90" s="159">
        <v>11.9</v>
      </c>
      <c r="BC90" s="159">
        <v>23.9</v>
      </c>
      <c r="BD90" s="159">
        <v>0.56000000000000005</v>
      </c>
      <c r="BE90" s="159"/>
      <c r="BF90" s="159">
        <v>6.3</v>
      </c>
      <c r="BG90" s="159">
        <v>1.83</v>
      </c>
      <c r="BH90" s="159">
        <v>7.3</v>
      </c>
      <c r="BI90" s="159">
        <v>1.17</v>
      </c>
      <c r="BJ90" s="159">
        <v>8.4</v>
      </c>
      <c r="BK90" s="159">
        <v>3.38</v>
      </c>
      <c r="BL90" s="159"/>
      <c r="BM90" s="159"/>
      <c r="BN90" s="159">
        <v>0.38</v>
      </c>
      <c r="BO90" s="159">
        <v>2.63</v>
      </c>
      <c r="BP90" s="159">
        <v>0.53</v>
      </c>
      <c r="BQ90" s="159"/>
      <c r="BR90" s="159"/>
      <c r="BS90" s="159">
        <v>1.26</v>
      </c>
      <c r="BT90" s="159"/>
      <c r="BU90" s="159">
        <v>1.1200000000000001</v>
      </c>
      <c r="BV90" s="159"/>
      <c r="BW90" s="159">
        <v>1.02</v>
      </c>
      <c r="BX90" s="159"/>
      <c r="BY90" s="159"/>
      <c r="BZ90" s="159">
        <v>0.14699999999999999</v>
      </c>
      <c r="CA90" s="160">
        <v>1.2999999999999999E-2</v>
      </c>
    </row>
    <row r="91" spans="2:79" x14ac:dyDescent="0.2">
      <c r="B91" s="168">
        <v>20.972000000000001</v>
      </c>
      <c r="C91" s="26">
        <v>0.501</v>
      </c>
      <c r="D91" s="26">
        <v>0.246</v>
      </c>
      <c r="E91" s="26">
        <v>14.901</v>
      </c>
      <c r="F91" s="26">
        <v>51.069000000000003</v>
      </c>
      <c r="G91" s="26">
        <v>3.8119999999999998</v>
      </c>
      <c r="H91" s="26">
        <v>8.49</v>
      </c>
      <c r="I91" s="26">
        <v>8.9999999999999993E-3</v>
      </c>
      <c r="J91" s="26">
        <v>0.22</v>
      </c>
      <c r="K91" s="26">
        <v>0.06</v>
      </c>
      <c r="L91" s="26">
        <v>100.28</v>
      </c>
      <c r="M91" s="151" t="s">
        <v>476</v>
      </c>
      <c r="Q91" s="175">
        <v>0.32800000000000001</v>
      </c>
      <c r="R91" s="176">
        <v>0.02</v>
      </c>
      <c r="S91" s="176">
        <v>38.637999999999998</v>
      </c>
      <c r="T91" s="176">
        <v>38.265999999999998</v>
      </c>
      <c r="U91" s="176">
        <v>3.5000000000000003E-2</v>
      </c>
      <c r="V91" s="176">
        <v>23.100999999999999</v>
      </c>
      <c r="W91" s="176">
        <v>9.1999999999999998E-2</v>
      </c>
      <c r="X91" s="176">
        <v>0.36499999999999999</v>
      </c>
      <c r="Y91" s="176">
        <v>0</v>
      </c>
      <c r="Z91" s="176">
        <v>100.845</v>
      </c>
      <c r="AA91" s="159" t="s">
        <v>878</v>
      </c>
      <c r="AB91" s="151"/>
      <c r="AD91" s="158" t="s">
        <v>1013</v>
      </c>
      <c r="AE91" s="159" t="s">
        <v>140</v>
      </c>
      <c r="AF91" s="159"/>
      <c r="AG91" s="159" t="s">
        <v>1001</v>
      </c>
      <c r="AH91" s="159">
        <v>382000</v>
      </c>
      <c r="AI91" s="159">
        <v>23.5</v>
      </c>
      <c r="AJ91" s="159">
        <v>8400</v>
      </c>
      <c r="AK91" s="159">
        <v>71000</v>
      </c>
      <c r="AL91" s="159">
        <v>35700</v>
      </c>
      <c r="AM91" s="159">
        <v>3400</v>
      </c>
      <c r="AN91" s="159">
        <v>117000</v>
      </c>
      <c r="AO91" s="159">
        <v>81</v>
      </c>
      <c r="AP91" s="159">
        <v>4120</v>
      </c>
      <c r="AQ91" s="159">
        <v>196</v>
      </c>
      <c r="AR91" s="159">
        <v>410</v>
      </c>
      <c r="AS91" s="159">
        <v>2350</v>
      </c>
      <c r="AT91" s="159">
        <v>51300</v>
      </c>
      <c r="AU91" s="159">
        <v>44.8</v>
      </c>
      <c r="AV91" s="159">
        <v>53.5</v>
      </c>
      <c r="AW91" s="159">
        <v>38</v>
      </c>
      <c r="AX91" s="159">
        <v>8.9</v>
      </c>
      <c r="AY91" s="159"/>
      <c r="AZ91" s="159">
        <v>18.8</v>
      </c>
      <c r="BA91" s="159">
        <v>119</v>
      </c>
      <c r="BB91" s="159">
        <v>17.3</v>
      </c>
      <c r="BC91" s="159">
        <v>80</v>
      </c>
      <c r="BD91" s="159">
        <v>4.9000000000000004</v>
      </c>
      <c r="BE91" s="159">
        <v>2</v>
      </c>
      <c r="BF91" s="159">
        <v>260</v>
      </c>
      <c r="BG91" s="159">
        <v>12.6</v>
      </c>
      <c r="BH91" s="159">
        <v>28.9</v>
      </c>
      <c r="BI91" s="159">
        <v>3.23</v>
      </c>
      <c r="BJ91" s="159">
        <v>15.9</v>
      </c>
      <c r="BK91" s="159">
        <v>4.07</v>
      </c>
      <c r="BL91" s="159"/>
      <c r="BM91" s="159"/>
      <c r="BN91" s="159">
        <v>0.48</v>
      </c>
      <c r="BO91" s="159">
        <v>3.27</v>
      </c>
      <c r="BP91" s="159">
        <v>0.88</v>
      </c>
      <c r="BQ91" s="159">
        <v>1.29</v>
      </c>
      <c r="BR91" s="159"/>
      <c r="BS91" s="159">
        <v>1.71</v>
      </c>
      <c r="BT91" s="159"/>
      <c r="BU91" s="159">
        <v>2.5</v>
      </c>
      <c r="BV91" s="159">
        <v>0.52</v>
      </c>
      <c r="BW91" s="159">
        <v>3.9</v>
      </c>
      <c r="BX91" s="159">
        <v>3.4</v>
      </c>
      <c r="BY91" s="159">
        <v>4</v>
      </c>
      <c r="BZ91" s="159">
        <v>3.7</v>
      </c>
      <c r="CA91" s="160">
        <v>1.05</v>
      </c>
    </row>
    <row r="92" spans="2:79" x14ac:dyDescent="0.2">
      <c r="B92" s="168">
        <v>22.673999999999999</v>
      </c>
      <c r="C92" s="26">
        <v>0.46400000000000002</v>
      </c>
      <c r="D92" s="26">
        <v>0.17199999999999999</v>
      </c>
      <c r="E92" s="26">
        <v>15.247999999999999</v>
      </c>
      <c r="F92" s="26">
        <v>50.847000000000001</v>
      </c>
      <c r="G92" s="26">
        <v>4.3140000000000001</v>
      </c>
      <c r="H92" s="26">
        <v>6.1909999999999998</v>
      </c>
      <c r="I92" s="26">
        <v>0.01</v>
      </c>
      <c r="J92" s="26">
        <v>0.10299999999999999</v>
      </c>
      <c r="K92" s="26">
        <v>0.11</v>
      </c>
      <c r="L92" s="26">
        <v>100.133</v>
      </c>
      <c r="M92" s="151" t="s">
        <v>477</v>
      </c>
      <c r="Q92" s="175">
        <v>0.24299999999999999</v>
      </c>
      <c r="R92" s="176">
        <v>0</v>
      </c>
      <c r="S92" s="176">
        <v>48.853999999999999</v>
      </c>
      <c r="T92" s="176">
        <v>40.685000000000002</v>
      </c>
      <c r="U92" s="176">
        <v>0.02</v>
      </c>
      <c r="V92" s="176">
        <v>10.807</v>
      </c>
      <c r="W92" s="176">
        <v>0.182</v>
      </c>
      <c r="X92" s="176">
        <v>0.193</v>
      </c>
      <c r="Y92" s="176">
        <v>4.4999999999999998E-2</v>
      </c>
      <c r="Z92" s="176">
        <v>101.029</v>
      </c>
      <c r="AA92" s="159" t="s">
        <v>879</v>
      </c>
      <c r="AB92" s="151"/>
      <c r="AD92" s="158" t="s">
        <v>1014</v>
      </c>
      <c r="AE92" s="159" t="s">
        <v>140</v>
      </c>
      <c r="AF92" s="159" t="s">
        <v>921</v>
      </c>
      <c r="AG92" s="159" t="s">
        <v>1001</v>
      </c>
      <c r="AH92" s="159">
        <v>345000</v>
      </c>
      <c r="AI92" s="159">
        <v>23.4</v>
      </c>
      <c r="AJ92" s="159">
        <v>2860</v>
      </c>
      <c r="AK92" s="159">
        <v>106000</v>
      </c>
      <c r="AL92" s="159">
        <v>26400</v>
      </c>
      <c r="AM92" s="159"/>
      <c r="AN92" s="159">
        <v>186000</v>
      </c>
      <c r="AO92" s="159">
        <v>155</v>
      </c>
      <c r="AP92" s="159">
        <v>5500</v>
      </c>
      <c r="AQ92" s="159">
        <v>323</v>
      </c>
      <c r="AR92" s="159">
        <v>600</v>
      </c>
      <c r="AS92" s="159">
        <v>1680</v>
      </c>
      <c r="AT92" s="159">
        <v>65000</v>
      </c>
      <c r="AU92" s="159">
        <v>52.8</v>
      </c>
      <c r="AV92" s="159">
        <v>68</v>
      </c>
      <c r="AW92" s="159"/>
      <c r="AX92" s="159">
        <v>7.3</v>
      </c>
      <c r="AY92" s="159"/>
      <c r="AZ92" s="159"/>
      <c r="BA92" s="159">
        <v>67</v>
      </c>
      <c r="BB92" s="159">
        <v>15.3</v>
      </c>
      <c r="BC92" s="159">
        <v>28.1</v>
      </c>
      <c r="BD92" s="159"/>
      <c r="BE92" s="159"/>
      <c r="BF92" s="159"/>
      <c r="BG92" s="159">
        <v>1.51</v>
      </c>
      <c r="BH92" s="159">
        <v>7.7</v>
      </c>
      <c r="BI92" s="159">
        <v>1.55</v>
      </c>
      <c r="BJ92" s="159">
        <v>8.6</v>
      </c>
      <c r="BK92" s="159">
        <v>3.32</v>
      </c>
      <c r="BL92" s="159"/>
      <c r="BM92" s="159">
        <v>4.2</v>
      </c>
      <c r="BN92" s="159">
        <v>0.33</v>
      </c>
      <c r="BO92" s="159">
        <v>2.79</v>
      </c>
      <c r="BP92" s="159">
        <v>0.52</v>
      </c>
      <c r="BQ92" s="159">
        <v>1.06</v>
      </c>
      <c r="BR92" s="159"/>
      <c r="BS92" s="159">
        <v>1.57</v>
      </c>
      <c r="BT92" s="159"/>
      <c r="BU92" s="159">
        <v>1.36</v>
      </c>
      <c r="BV92" s="159"/>
      <c r="BW92" s="159"/>
      <c r="BX92" s="159"/>
      <c r="BY92" s="159"/>
      <c r="BZ92" s="159">
        <v>1.7999999999999999E-2</v>
      </c>
      <c r="CA92" s="160">
        <v>0</v>
      </c>
    </row>
    <row r="93" spans="2:79" x14ac:dyDescent="0.2">
      <c r="B93" s="168">
        <v>20.413</v>
      </c>
      <c r="C93" s="26">
        <v>0.59399999999999997</v>
      </c>
      <c r="D93" s="26">
        <v>0.28100000000000003</v>
      </c>
      <c r="E93" s="26">
        <v>14.55</v>
      </c>
      <c r="F93" s="26">
        <v>51.225000000000001</v>
      </c>
      <c r="G93" s="26">
        <v>3.0649999999999999</v>
      </c>
      <c r="H93" s="26">
        <v>9.8529999999999998</v>
      </c>
      <c r="I93" s="26">
        <v>0</v>
      </c>
      <c r="J93" s="26">
        <v>0.25600000000000001</v>
      </c>
      <c r="K93" s="26">
        <v>0.02</v>
      </c>
      <c r="L93" s="26">
        <v>100.25700000000001</v>
      </c>
      <c r="M93" s="151" t="s">
        <v>478</v>
      </c>
      <c r="Q93" s="175">
        <v>0.41899999999999998</v>
      </c>
      <c r="R93" s="176">
        <v>1.2999999999999999E-2</v>
      </c>
      <c r="S93" s="176">
        <v>37.459000000000003</v>
      </c>
      <c r="T93" s="176">
        <v>38.354999999999997</v>
      </c>
      <c r="U93" s="176">
        <v>5.0999999999999997E-2</v>
      </c>
      <c r="V93" s="176">
        <v>22.353000000000002</v>
      </c>
      <c r="W93" s="176">
        <v>6.4000000000000001E-2</v>
      </c>
      <c r="X93" s="176">
        <v>0.42099999999999999</v>
      </c>
      <c r="Y93" s="176">
        <v>0.02</v>
      </c>
      <c r="Z93" s="176">
        <v>99.155000000000001</v>
      </c>
      <c r="AA93" s="159" t="s">
        <v>880</v>
      </c>
      <c r="AB93" s="151"/>
      <c r="AD93" s="158" t="s">
        <v>1015</v>
      </c>
      <c r="AE93" s="159" t="s">
        <v>140</v>
      </c>
      <c r="AF93" s="159" t="s">
        <v>921</v>
      </c>
      <c r="AG93" s="159" t="s">
        <v>1001</v>
      </c>
      <c r="AH93" s="159">
        <v>323000</v>
      </c>
      <c r="AI93" s="159">
        <v>23.5</v>
      </c>
      <c r="AJ93" s="159">
        <v>8300</v>
      </c>
      <c r="AK93" s="159">
        <v>98000</v>
      </c>
      <c r="AL93" s="159">
        <v>31100</v>
      </c>
      <c r="AM93" s="159">
        <v>2400</v>
      </c>
      <c r="AN93" s="159">
        <v>150000</v>
      </c>
      <c r="AO93" s="159">
        <v>101</v>
      </c>
      <c r="AP93" s="159">
        <v>4300</v>
      </c>
      <c r="AQ93" s="159">
        <v>221</v>
      </c>
      <c r="AR93" s="159">
        <v>232</v>
      </c>
      <c r="AS93" s="159">
        <v>2830</v>
      </c>
      <c r="AT93" s="159">
        <v>75000</v>
      </c>
      <c r="AU93" s="159">
        <v>44.3</v>
      </c>
      <c r="AV93" s="159">
        <v>32.1</v>
      </c>
      <c r="AW93" s="159">
        <v>21.8</v>
      </c>
      <c r="AX93" s="159">
        <v>11.6</v>
      </c>
      <c r="AY93" s="159">
        <v>7.3</v>
      </c>
      <c r="AZ93" s="159">
        <v>11.6</v>
      </c>
      <c r="BA93" s="159">
        <v>94</v>
      </c>
      <c r="BB93" s="159">
        <v>21.2</v>
      </c>
      <c r="BC93" s="159">
        <v>58</v>
      </c>
      <c r="BD93" s="159">
        <v>3.5</v>
      </c>
      <c r="BE93" s="159"/>
      <c r="BF93" s="159">
        <v>78</v>
      </c>
      <c r="BG93" s="159">
        <v>9.1</v>
      </c>
      <c r="BH93" s="159">
        <v>26</v>
      </c>
      <c r="BI93" s="159">
        <v>3.65</v>
      </c>
      <c r="BJ93" s="159">
        <v>18.899999999999999</v>
      </c>
      <c r="BK93" s="159">
        <v>5.4</v>
      </c>
      <c r="BL93" s="159">
        <v>0.93</v>
      </c>
      <c r="BM93" s="159">
        <v>5</v>
      </c>
      <c r="BN93" s="159">
        <v>0.5</v>
      </c>
      <c r="BO93" s="159">
        <v>4.04</v>
      </c>
      <c r="BP93" s="159">
        <v>0.88</v>
      </c>
      <c r="BQ93" s="159">
        <v>2.57</v>
      </c>
      <c r="BR93" s="159"/>
      <c r="BS93" s="159">
        <v>2.68</v>
      </c>
      <c r="BT93" s="159"/>
      <c r="BU93" s="159">
        <v>2.39</v>
      </c>
      <c r="BV93" s="159">
        <v>0.39</v>
      </c>
      <c r="BW93" s="159"/>
      <c r="BX93" s="159">
        <v>1.45</v>
      </c>
      <c r="BY93" s="159"/>
      <c r="BZ93" s="159">
        <v>0.83</v>
      </c>
      <c r="CA93" s="160">
        <v>0.14099999999999999</v>
      </c>
    </row>
    <row r="94" spans="2:79" x14ac:dyDescent="0.2">
      <c r="B94" s="168">
        <v>21.719000000000001</v>
      </c>
      <c r="C94" s="26">
        <v>0.49199999999999999</v>
      </c>
      <c r="D94" s="26">
        <v>0.28799999999999998</v>
      </c>
      <c r="E94" s="26">
        <v>15.342000000000001</v>
      </c>
      <c r="F94" s="26">
        <v>51.360999999999997</v>
      </c>
      <c r="G94" s="26">
        <v>3.319</v>
      </c>
      <c r="H94" s="26">
        <v>7.5679999999999996</v>
      </c>
      <c r="I94" s="26">
        <v>0</v>
      </c>
      <c r="J94" s="26">
        <v>0.23699999999999999</v>
      </c>
      <c r="K94" s="26">
        <v>1.0999999999999999E-2</v>
      </c>
      <c r="L94" s="26">
        <v>100.337</v>
      </c>
      <c r="M94" s="151" t="s">
        <v>479</v>
      </c>
      <c r="Q94" s="175">
        <v>0.42299999999999999</v>
      </c>
      <c r="R94" s="176">
        <v>1.6E-2</v>
      </c>
      <c r="S94" s="176">
        <v>38.368000000000002</v>
      </c>
      <c r="T94" s="176">
        <v>38.134</v>
      </c>
      <c r="U94" s="176">
        <v>5.5E-2</v>
      </c>
      <c r="V94" s="176">
        <v>23.273</v>
      </c>
      <c r="W94" s="176">
        <v>0.111</v>
      </c>
      <c r="X94" s="176">
        <v>0.377</v>
      </c>
      <c r="Y94" s="176">
        <v>1E-3</v>
      </c>
      <c r="Z94" s="176">
        <v>100.758</v>
      </c>
      <c r="AA94" s="159" t="s">
        <v>881</v>
      </c>
      <c r="AB94" s="151"/>
      <c r="AD94" s="158" t="s">
        <v>1016</v>
      </c>
      <c r="AE94" s="159" t="s">
        <v>140</v>
      </c>
      <c r="AF94" s="159" t="s">
        <v>921</v>
      </c>
      <c r="AG94" s="159" t="s">
        <v>1001</v>
      </c>
      <c r="AH94" s="159">
        <v>378000</v>
      </c>
      <c r="AI94" s="159">
        <v>23.5</v>
      </c>
      <c r="AJ94" s="159">
        <v>3050</v>
      </c>
      <c r="AK94" s="159">
        <v>97100</v>
      </c>
      <c r="AL94" s="159">
        <v>21200</v>
      </c>
      <c r="AM94" s="159">
        <v>53</v>
      </c>
      <c r="AN94" s="159">
        <v>164000</v>
      </c>
      <c r="AO94" s="159">
        <v>88</v>
      </c>
      <c r="AP94" s="159">
        <v>3770</v>
      </c>
      <c r="AQ94" s="159">
        <v>206</v>
      </c>
      <c r="AR94" s="159">
        <v>24.3</v>
      </c>
      <c r="AS94" s="159">
        <v>2860</v>
      </c>
      <c r="AT94" s="159">
        <v>64900</v>
      </c>
      <c r="AU94" s="159">
        <v>50.4</v>
      </c>
      <c r="AV94" s="159">
        <v>23.3</v>
      </c>
      <c r="AW94" s="159">
        <v>15.1</v>
      </c>
      <c r="AX94" s="159">
        <v>8.6999999999999993</v>
      </c>
      <c r="AY94" s="159"/>
      <c r="AZ94" s="159"/>
      <c r="BA94" s="159">
        <v>56.8</v>
      </c>
      <c r="BB94" s="159">
        <v>32.6</v>
      </c>
      <c r="BC94" s="159">
        <v>62.7</v>
      </c>
      <c r="BD94" s="159"/>
      <c r="BE94" s="159"/>
      <c r="BF94" s="159">
        <v>2.5</v>
      </c>
      <c r="BG94" s="159">
        <v>6.42</v>
      </c>
      <c r="BH94" s="159">
        <v>24.6</v>
      </c>
      <c r="BI94" s="159">
        <v>4.05</v>
      </c>
      <c r="BJ94" s="159">
        <v>23.7</v>
      </c>
      <c r="BK94" s="159">
        <v>6.8</v>
      </c>
      <c r="BL94" s="159">
        <v>1.7</v>
      </c>
      <c r="BM94" s="159">
        <v>7.2</v>
      </c>
      <c r="BN94" s="159">
        <v>0.96</v>
      </c>
      <c r="BO94" s="159">
        <v>7</v>
      </c>
      <c r="BP94" s="159">
        <v>1.32</v>
      </c>
      <c r="BQ94" s="159">
        <v>3.83</v>
      </c>
      <c r="BR94" s="159">
        <v>0.43</v>
      </c>
      <c r="BS94" s="159">
        <v>3.29</v>
      </c>
      <c r="BT94" s="159">
        <v>0.48</v>
      </c>
      <c r="BU94" s="159">
        <v>2.46</v>
      </c>
      <c r="BV94" s="159">
        <v>0.22</v>
      </c>
      <c r="BW94" s="159"/>
      <c r="BX94" s="159"/>
      <c r="BY94" s="159"/>
      <c r="BZ94" s="159">
        <v>0.216</v>
      </c>
      <c r="CA94" s="160">
        <v>2.1999999999999999E-2</v>
      </c>
    </row>
    <row r="95" spans="2:79" x14ac:dyDescent="0.2">
      <c r="B95" s="168">
        <v>23.495000000000001</v>
      </c>
      <c r="C95" s="26">
        <v>0.26600000000000001</v>
      </c>
      <c r="D95" s="26">
        <v>0.161</v>
      </c>
      <c r="E95" s="26">
        <v>16.663</v>
      </c>
      <c r="F95" s="26">
        <v>53.04</v>
      </c>
      <c r="G95" s="26">
        <v>2.6549999999999998</v>
      </c>
      <c r="H95" s="26">
        <v>3.944</v>
      </c>
      <c r="I95" s="26">
        <v>1.4999999999999999E-2</v>
      </c>
      <c r="J95" s="26">
        <v>8.3000000000000004E-2</v>
      </c>
      <c r="K95" s="26">
        <v>0.38700000000000001</v>
      </c>
      <c r="L95" s="26">
        <v>100.709</v>
      </c>
      <c r="M95" s="151" t="s">
        <v>480</v>
      </c>
      <c r="Q95" s="175">
        <v>0.39300000000000002</v>
      </c>
      <c r="R95" s="176">
        <v>7.0000000000000001E-3</v>
      </c>
      <c r="S95" s="176">
        <v>37.993000000000002</v>
      </c>
      <c r="T95" s="176">
        <v>38.161999999999999</v>
      </c>
      <c r="U95" s="176">
        <v>5.3999999999999999E-2</v>
      </c>
      <c r="V95" s="176">
        <v>23.228000000000002</v>
      </c>
      <c r="W95" s="176">
        <v>9.4E-2</v>
      </c>
      <c r="X95" s="176">
        <v>0.371</v>
      </c>
      <c r="Y95" s="176">
        <v>0</v>
      </c>
      <c r="Z95" s="176">
        <v>100.30200000000001</v>
      </c>
      <c r="AA95" s="159" t="s">
        <v>882</v>
      </c>
      <c r="AB95" s="151"/>
      <c r="AD95" s="158" t="s">
        <v>1017</v>
      </c>
      <c r="AE95" s="159" t="s">
        <v>140</v>
      </c>
      <c r="AF95" s="159" t="s">
        <v>925</v>
      </c>
      <c r="AG95" s="159" t="s">
        <v>1001</v>
      </c>
      <c r="AH95" s="159">
        <v>410000</v>
      </c>
      <c r="AI95" s="159">
        <v>23.5</v>
      </c>
      <c r="AJ95" s="159">
        <v>5100</v>
      </c>
      <c r="AK95" s="159">
        <v>79000</v>
      </c>
      <c r="AL95" s="159">
        <v>21000</v>
      </c>
      <c r="AM95" s="159">
        <v>1090</v>
      </c>
      <c r="AN95" s="159">
        <v>128000</v>
      </c>
      <c r="AO95" s="159">
        <v>73</v>
      </c>
      <c r="AP95" s="159">
        <v>3760</v>
      </c>
      <c r="AQ95" s="159">
        <v>166</v>
      </c>
      <c r="AR95" s="159">
        <v>15.5</v>
      </c>
      <c r="AS95" s="159">
        <v>2480</v>
      </c>
      <c r="AT95" s="159">
        <v>62600</v>
      </c>
      <c r="AU95" s="159">
        <v>41.2</v>
      </c>
      <c r="AV95" s="159">
        <v>27</v>
      </c>
      <c r="AW95" s="159">
        <v>18</v>
      </c>
      <c r="AX95" s="159">
        <v>8</v>
      </c>
      <c r="AY95" s="159">
        <v>10.4</v>
      </c>
      <c r="AZ95" s="159">
        <v>8.1</v>
      </c>
      <c r="BA95" s="159">
        <v>87</v>
      </c>
      <c r="BB95" s="159">
        <v>30.1</v>
      </c>
      <c r="BC95" s="159">
        <v>61</v>
      </c>
      <c r="BD95" s="159">
        <v>1.9</v>
      </c>
      <c r="BE95" s="159"/>
      <c r="BF95" s="159">
        <v>94</v>
      </c>
      <c r="BG95" s="159">
        <v>10</v>
      </c>
      <c r="BH95" s="159">
        <v>26.5</v>
      </c>
      <c r="BI95" s="159">
        <v>4.7</v>
      </c>
      <c r="BJ95" s="159">
        <v>22.7</v>
      </c>
      <c r="BK95" s="159">
        <v>6.6</v>
      </c>
      <c r="BL95" s="159">
        <v>1.73</v>
      </c>
      <c r="BM95" s="159">
        <v>7.1</v>
      </c>
      <c r="BN95" s="159">
        <v>0.92</v>
      </c>
      <c r="BO95" s="159">
        <v>6.62</v>
      </c>
      <c r="BP95" s="159">
        <v>1.21</v>
      </c>
      <c r="BQ95" s="159">
        <v>2.94</v>
      </c>
      <c r="BR95" s="159">
        <v>0.32</v>
      </c>
      <c r="BS95" s="159">
        <v>2.77</v>
      </c>
      <c r="BT95" s="159">
        <v>0.5</v>
      </c>
      <c r="BU95" s="159">
        <v>2.08</v>
      </c>
      <c r="BV95" s="159">
        <v>0.28000000000000003</v>
      </c>
      <c r="BW95" s="159"/>
      <c r="BX95" s="159">
        <v>0.92</v>
      </c>
      <c r="BY95" s="159"/>
      <c r="BZ95" s="159">
        <v>1.8</v>
      </c>
      <c r="CA95" s="160">
        <v>0.37</v>
      </c>
    </row>
    <row r="96" spans="2:79" x14ac:dyDescent="0.2">
      <c r="B96" s="168">
        <v>21.35</v>
      </c>
      <c r="C96" s="26">
        <v>0.57299999999999995</v>
      </c>
      <c r="D96" s="26">
        <v>0.29299999999999998</v>
      </c>
      <c r="E96" s="26">
        <v>14.997999999999999</v>
      </c>
      <c r="F96" s="26">
        <v>50.935000000000002</v>
      </c>
      <c r="G96" s="26">
        <v>3.81</v>
      </c>
      <c r="H96" s="26">
        <v>7.8819999999999997</v>
      </c>
      <c r="I96" s="26">
        <v>0</v>
      </c>
      <c r="J96" s="26">
        <v>0.25</v>
      </c>
      <c r="K96" s="26">
        <v>2E-3</v>
      </c>
      <c r="L96" s="26">
        <v>100.093</v>
      </c>
      <c r="M96" s="151" t="s">
        <v>481</v>
      </c>
      <c r="Q96" s="173">
        <v>0.113</v>
      </c>
      <c r="R96" s="174">
        <v>0</v>
      </c>
      <c r="S96" s="174">
        <v>49.776000000000003</v>
      </c>
      <c r="T96" s="174">
        <v>40.816000000000003</v>
      </c>
      <c r="U96" s="174">
        <v>3.3000000000000002E-2</v>
      </c>
      <c r="V96" s="174">
        <v>9.8919999999999995</v>
      </c>
      <c r="W96" s="174">
        <v>0.28999999999999998</v>
      </c>
      <c r="X96" s="174">
        <v>0.112</v>
      </c>
      <c r="Y96" s="174">
        <v>2E-3</v>
      </c>
      <c r="Z96" s="174">
        <v>101.03400000000001</v>
      </c>
      <c r="AA96" s="157" t="s">
        <v>843</v>
      </c>
      <c r="AB96" s="151"/>
      <c r="AD96" s="158" t="s">
        <v>1018</v>
      </c>
      <c r="AE96" s="159" t="s">
        <v>140</v>
      </c>
      <c r="AF96" s="159" t="s">
        <v>921</v>
      </c>
      <c r="AG96" s="159" t="s">
        <v>1001</v>
      </c>
      <c r="AH96" s="159">
        <v>384000</v>
      </c>
      <c r="AI96" s="159">
        <v>23.9</v>
      </c>
      <c r="AJ96" s="159">
        <v>2150</v>
      </c>
      <c r="AK96" s="159">
        <v>101000</v>
      </c>
      <c r="AL96" s="159">
        <v>20200</v>
      </c>
      <c r="AM96" s="159">
        <v>27</v>
      </c>
      <c r="AN96" s="159">
        <v>162000</v>
      </c>
      <c r="AO96" s="159">
        <v>130</v>
      </c>
      <c r="AP96" s="159">
        <v>3780</v>
      </c>
      <c r="AQ96" s="159">
        <v>244</v>
      </c>
      <c r="AR96" s="159">
        <v>870</v>
      </c>
      <c r="AS96" s="159">
        <v>890</v>
      </c>
      <c r="AT96" s="159">
        <v>44800</v>
      </c>
      <c r="AU96" s="159">
        <v>41.6</v>
      </c>
      <c r="AV96" s="159">
        <v>69.900000000000006</v>
      </c>
      <c r="AW96" s="159">
        <v>8.5</v>
      </c>
      <c r="AX96" s="159">
        <v>3.7</v>
      </c>
      <c r="AY96" s="159"/>
      <c r="AZ96" s="159"/>
      <c r="BA96" s="159">
        <v>47.9</v>
      </c>
      <c r="BB96" s="159">
        <v>7</v>
      </c>
      <c r="BC96" s="159">
        <v>12.5</v>
      </c>
      <c r="BD96" s="159"/>
      <c r="BE96" s="159"/>
      <c r="BF96" s="159"/>
      <c r="BG96" s="159">
        <v>1</v>
      </c>
      <c r="BH96" s="159">
        <v>3.59</v>
      </c>
      <c r="BI96" s="159">
        <v>0.57999999999999996</v>
      </c>
      <c r="BJ96" s="159">
        <v>3.19</v>
      </c>
      <c r="BK96" s="159">
        <v>1.55</v>
      </c>
      <c r="BL96" s="159"/>
      <c r="BM96" s="159"/>
      <c r="BN96" s="159">
        <v>0.23</v>
      </c>
      <c r="BO96" s="159">
        <v>1.89</v>
      </c>
      <c r="BP96" s="159">
        <v>0.309</v>
      </c>
      <c r="BQ96" s="159"/>
      <c r="BR96" s="159"/>
      <c r="BS96" s="159"/>
      <c r="BT96" s="159"/>
      <c r="BU96" s="159"/>
      <c r="BV96" s="159"/>
      <c r="BW96" s="159"/>
      <c r="BX96" s="159"/>
      <c r="BY96" s="159">
        <v>0.51</v>
      </c>
      <c r="BZ96" s="159">
        <v>3.6999999999999998E-2</v>
      </c>
      <c r="CA96" s="160"/>
    </row>
    <row r="97" spans="1:79" x14ac:dyDescent="0.2">
      <c r="B97" s="168">
        <v>23.344000000000001</v>
      </c>
      <c r="C97" s="26">
        <v>0.20899999999999999</v>
      </c>
      <c r="D97" s="26">
        <v>0.184</v>
      </c>
      <c r="E97" s="26">
        <v>17.056999999999999</v>
      </c>
      <c r="F97" s="26">
        <v>53.545999999999999</v>
      </c>
      <c r="G97" s="26">
        <v>1.986</v>
      </c>
      <c r="H97" s="26">
        <v>3.7309999999999999</v>
      </c>
      <c r="I97" s="26">
        <v>0</v>
      </c>
      <c r="J97" s="26">
        <v>8.3000000000000004E-2</v>
      </c>
      <c r="K97" s="26">
        <v>0.23300000000000001</v>
      </c>
      <c r="L97" s="26">
        <v>100.373</v>
      </c>
      <c r="M97" s="151" t="s">
        <v>482</v>
      </c>
      <c r="Q97" s="173">
        <v>0.124</v>
      </c>
      <c r="R97" s="174">
        <v>0</v>
      </c>
      <c r="S97" s="174">
        <v>49.542000000000002</v>
      </c>
      <c r="T97" s="174">
        <v>40.924999999999997</v>
      </c>
      <c r="U97" s="174">
        <v>2.3E-2</v>
      </c>
      <c r="V97" s="174">
        <v>9.1940000000000008</v>
      </c>
      <c r="W97" s="174">
        <v>0.33400000000000002</v>
      </c>
      <c r="X97" s="174">
        <v>0.14199999999999999</v>
      </c>
      <c r="Y97" s="174">
        <v>3.9E-2</v>
      </c>
      <c r="Z97" s="174">
        <v>100.32299999999999</v>
      </c>
      <c r="AA97" s="157" t="s">
        <v>844</v>
      </c>
      <c r="AB97" s="151"/>
      <c r="AD97" s="158" t="s">
        <v>1019</v>
      </c>
      <c r="AE97" s="159" t="s">
        <v>140</v>
      </c>
      <c r="AF97" s="159" t="s">
        <v>925</v>
      </c>
      <c r="AG97" s="159" t="s">
        <v>1001</v>
      </c>
      <c r="AH97" s="159">
        <v>396000</v>
      </c>
      <c r="AI97" s="159">
        <v>24.1</v>
      </c>
      <c r="AJ97" s="159">
        <v>5220</v>
      </c>
      <c r="AK97" s="159">
        <v>91400</v>
      </c>
      <c r="AL97" s="159">
        <v>23600</v>
      </c>
      <c r="AM97" s="159">
        <v>1200</v>
      </c>
      <c r="AN97" s="159">
        <v>135000</v>
      </c>
      <c r="AO97" s="159">
        <v>87</v>
      </c>
      <c r="AP97" s="159">
        <v>3760</v>
      </c>
      <c r="AQ97" s="159">
        <v>174</v>
      </c>
      <c r="AR97" s="159">
        <v>10.4</v>
      </c>
      <c r="AS97" s="159">
        <v>2950</v>
      </c>
      <c r="AT97" s="159">
        <v>67300</v>
      </c>
      <c r="AU97" s="159">
        <v>44.3</v>
      </c>
      <c r="AV97" s="159">
        <v>18.7</v>
      </c>
      <c r="AW97" s="159">
        <v>33.4</v>
      </c>
      <c r="AX97" s="159">
        <v>8.4</v>
      </c>
      <c r="AY97" s="159"/>
      <c r="AZ97" s="159">
        <v>8.1</v>
      </c>
      <c r="BA97" s="159">
        <v>78</v>
      </c>
      <c r="BB97" s="159">
        <v>35.700000000000003</v>
      </c>
      <c r="BC97" s="159">
        <v>72.599999999999994</v>
      </c>
      <c r="BD97" s="159">
        <v>1.75</v>
      </c>
      <c r="BE97" s="159">
        <v>1.05</v>
      </c>
      <c r="BF97" s="159">
        <v>85</v>
      </c>
      <c r="BG97" s="159">
        <v>10.8</v>
      </c>
      <c r="BH97" s="159">
        <v>31.4</v>
      </c>
      <c r="BI97" s="159">
        <v>5.1100000000000003</v>
      </c>
      <c r="BJ97" s="159">
        <v>25.8</v>
      </c>
      <c r="BK97" s="159">
        <v>6.67</v>
      </c>
      <c r="BL97" s="159">
        <v>1.83</v>
      </c>
      <c r="BM97" s="159">
        <v>7.4</v>
      </c>
      <c r="BN97" s="159">
        <v>1.17</v>
      </c>
      <c r="BO97" s="159">
        <v>7.19</v>
      </c>
      <c r="BP97" s="159">
        <v>1.34</v>
      </c>
      <c r="BQ97" s="159">
        <v>3.81</v>
      </c>
      <c r="BR97" s="159"/>
      <c r="BS97" s="159">
        <v>3.46</v>
      </c>
      <c r="BT97" s="159">
        <v>0.46</v>
      </c>
      <c r="BU97" s="159">
        <v>2.87</v>
      </c>
      <c r="BV97" s="159">
        <v>0.21</v>
      </c>
      <c r="BW97" s="159">
        <v>1.34</v>
      </c>
      <c r="BX97" s="159">
        <v>1.61</v>
      </c>
      <c r="BY97" s="159">
        <v>1.68</v>
      </c>
      <c r="BZ97" s="159">
        <v>1.23</v>
      </c>
      <c r="CA97" s="160">
        <v>0.24</v>
      </c>
    </row>
    <row r="98" spans="1:79" x14ac:dyDescent="0.2">
      <c r="B98" s="168">
        <v>22.013000000000002</v>
      </c>
      <c r="C98" s="26">
        <v>0.871</v>
      </c>
      <c r="D98" s="26">
        <v>0.3</v>
      </c>
      <c r="E98" s="26">
        <v>13.038</v>
      </c>
      <c r="F98" s="26">
        <v>47.968000000000004</v>
      </c>
      <c r="G98" s="26">
        <v>7.9939999999999998</v>
      </c>
      <c r="H98" s="26">
        <v>7.9039999999999999</v>
      </c>
      <c r="I98" s="26">
        <v>0</v>
      </c>
      <c r="J98" s="26">
        <v>0.125</v>
      </c>
      <c r="K98" s="26">
        <v>4.5999999999999999E-2</v>
      </c>
      <c r="L98" s="26">
        <v>100.259</v>
      </c>
      <c r="M98" s="151" t="s">
        <v>483</v>
      </c>
      <c r="Q98" s="175">
        <v>0.438</v>
      </c>
      <c r="R98" s="176">
        <v>2.4E-2</v>
      </c>
      <c r="S98" s="176">
        <v>38.637</v>
      </c>
      <c r="T98" s="176">
        <v>38.162999999999997</v>
      </c>
      <c r="U98" s="176">
        <v>0.03</v>
      </c>
      <c r="V98" s="176">
        <v>22.74</v>
      </c>
      <c r="W98" s="176">
        <v>0.13100000000000001</v>
      </c>
      <c r="X98" s="176">
        <v>0.376</v>
      </c>
      <c r="Y98" s="176">
        <v>5.0000000000000001E-3</v>
      </c>
      <c r="Z98" s="176">
        <v>100.544</v>
      </c>
      <c r="AA98" s="159" t="s">
        <v>883</v>
      </c>
      <c r="AB98" s="151"/>
      <c r="AD98" s="158" t="s">
        <v>1020</v>
      </c>
      <c r="AE98" s="159" t="s">
        <v>140</v>
      </c>
      <c r="AF98" s="159" t="s">
        <v>921</v>
      </c>
      <c r="AG98" s="159" t="s">
        <v>1001</v>
      </c>
      <c r="AH98" s="159">
        <v>381000</v>
      </c>
      <c r="AI98" s="159">
        <v>23.1</v>
      </c>
      <c r="AJ98" s="159">
        <v>5190</v>
      </c>
      <c r="AK98" s="159">
        <v>98000</v>
      </c>
      <c r="AL98" s="159">
        <v>20800</v>
      </c>
      <c r="AM98" s="159">
        <v>1290</v>
      </c>
      <c r="AN98" s="159">
        <v>159000</v>
      </c>
      <c r="AO98" s="159">
        <v>102</v>
      </c>
      <c r="AP98" s="159">
        <v>4030</v>
      </c>
      <c r="AQ98" s="159">
        <v>219</v>
      </c>
      <c r="AR98" s="159">
        <v>280</v>
      </c>
      <c r="AS98" s="159">
        <v>2760</v>
      </c>
      <c r="AT98" s="159">
        <v>73000</v>
      </c>
      <c r="AU98" s="159">
        <v>47.9</v>
      </c>
      <c r="AV98" s="159">
        <v>42.4</v>
      </c>
      <c r="AW98" s="159">
        <v>28.4</v>
      </c>
      <c r="AX98" s="159">
        <v>7.9</v>
      </c>
      <c r="AY98" s="159"/>
      <c r="AZ98" s="159">
        <v>7.9</v>
      </c>
      <c r="BA98" s="159">
        <v>74</v>
      </c>
      <c r="BB98" s="159">
        <v>27.4</v>
      </c>
      <c r="BC98" s="159">
        <v>50.1</v>
      </c>
      <c r="BD98" s="159">
        <v>0.89</v>
      </c>
      <c r="BE98" s="159"/>
      <c r="BF98" s="159">
        <v>69</v>
      </c>
      <c r="BG98" s="159">
        <v>6.7</v>
      </c>
      <c r="BH98" s="159">
        <v>21.3</v>
      </c>
      <c r="BI98" s="159">
        <v>3.34</v>
      </c>
      <c r="BJ98" s="159">
        <v>16.8</v>
      </c>
      <c r="BK98" s="159">
        <v>4.58</v>
      </c>
      <c r="BL98" s="159">
        <v>1.62</v>
      </c>
      <c r="BM98" s="159">
        <v>4.5</v>
      </c>
      <c r="BN98" s="159">
        <v>0.83</v>
      </c>
      <c r="BO98" s="159">
        <v>5.69</v>
      </c>
      <c r="BP98" s="159">
        <v>1.06</v>
      </c>
      <c r="BQ98" s="159">
        <v>2.86</v>
      </c>
      <c r="BR98" s="159"/>
      <c r="BS98" s="159">
        <v>2.69</v>
      </c>
      <c r="BT98" s="159">
        <v>0.39</v>
      </c>
      <c r="BU98" s="159">
        <v>2.3199999999999998</v>
      </c>
      <c r="BV98" s="159"/>
      <c r="BW98" s="159">
        <v>0.81</v>
      </c>
      <c r="BX98" s="159"/>
      <c r="BY98" s="159">
        <v>0.79</v>
      </c>
      <c r="BZ98" s="159">
        <v>0.84</v>
      </c>
      <c r="CA98" s="160">
        <v>0.24</v>
      </c>
    </row>
    <row r="99" spans="1:79" x14ac:dyDescent="0.2">
      <c r="B99" s="168">
        <v>23.602</v>
      </c>
      <c r="C99" s="26">
        <v>0.376</v>
      </c>
      <c r="D99" s="26">
        <v>0.20899999999999999</v>
      </c>
      <c r="E99" s="26">
        <v>16.425000000000001</v>
      </c>
      <c r="F99" s="26">
        <v>52.151000000000003</v>
      </c>
      <c r="G99" s="26">
        <v>3.5950000000000002</v>
      </c>
      <c r="H99" s="26">
        <v>4.1870000000000003</v>
      </c>
      <c r="I99" s="26">
        <v>2E-3</v>
      </c>
      <c r="J99" s="26">
        <v>9.9000000000000005E-2</v>
      </c>
      <c r="K99" s="26">
        <v>0.374</v>
      </c>
      <c r="L99" s="26">
        <v>101.02</v>
      </c>
      <c r="M99" s="151" t="s">
        <v>484</v>
      </c>
      <c r="Q99" s="175">
        <v>0.44</v>
      </c>
      <c r="R99" s="176">
        <v>1E-3</v>
      </c>
      <c r="S99" s="176">
        <v>38.537999999999997</v>
      </c>
      <c r="T99" s="176">
        <v>38.219000000000001</v>
      </c>
      <c r="U99" s="176">
        <v>2.4E-2</v>
      </c>
      <c r="V99" s="176">
        <v>22.78</v>
      </c>
      <c r="W99" s="176">
        <v>7.9000000000000001E-2</v>
      </c>
      <c r="X99" s="176">
        <v>0.432</v>
      </c>
      <c r="Y99" s="176">
        <v>2E-3</v>
      </c>
      <c r="Z99" s="176">
        <v>100.515</v>
      </c>
      <c r="AA99" s="159" t="s">
        <v>884</v>
      </c>
      <c r="AB99" s="151"/>
      <c r="AD99" s="158" t="s">
        <v>1021</v>
      </c>
      <c r="AE99" s="159" t="s">
        <v>140</v>
      </c>
      <c r="AF99" s="159" t="s">
        <v>921</v>
      </c>
      <c r="AG99" s="159" t="s">
        <v>1001</v>
      </c>
      <c r="AH99" s="159">
        <v>424000</v>
      </c>
      <c r="AI99" s="159">
        <v>24</v>
      </c>
      <c r="AJ99" s="159">
        <v>2020</v>
      </c>
      <c r="AK99" s="159">
        <v>105000</v>
      </c>
      <c r="AL99" s="159">
        <v>14800</v>
      </c>
      <c r="AM99" s="159">
        <v>66</v>
      </c>
      <c r="AN99" s="159">
        <v>154000</v>
      </c>
      <c r="AO99" s="159">
        <v>144</v>
      </c>
      <c r="AP99" s="159">
        <v>2860</v>
      </c>
      <c r="AQ99" s="159">
        <v>210</v>
      </c>
      <c r="AR99" s="159">
        <v>709</v>
      </c>
      <c r="AS99" s="159">
        <v>1050</v>
      </c>
      <c r="AT99" s="159">
        <v>46700</v>
      </c>
      <c r="AU99" s="159">
        <v>43.6</v>
      </c>
      <c r="AV99" s="159">
        <v>65.3</v>
      </c>
      <c r="AW99" s="159"/>
      <c r="AX99" s="159"/>
      <c r="AY99" s="159"/>
      <c r="AZ99" s="159"/>
      <c r="BA99" s="159">
        <v>40.299999999999997</v>
      </c>
      <c r="BB99" s="159">
        <v>8.9</v>
      </c>
      <c r="BC99" s="159">
        <v>12.5</v>
      </c>
      <c r="BD99" s="159"/>
      <c r="BE99" s="159"/>
      <c r="BF99" s="159">
        <v>4.0999999999999996</v>
      </c>
      <c r="BG99" s="159">
        <v>1.04</v>
      </c>
      <c r="BH99" s="159">
        <v>3.75</v>
      </c>
      <c r="BI99" s="159">
        <v>0.85</v>
      </c>
      <c r="BJ99" s="159">
        <v>3.96</v>
      </c>
      <c r="BK99" s="159">
        <v>1.7</v>
      </c>
      <c r="BL99" s="159"/>
      <c r="BM99" s="159"/>
      <c r="BN99" s="159">
        <v>0.34</v>
      </c>
      <c r="BO99" s="159">
        <v>2.2799999999999998</v>
      </c>
      <c r="BP99" s="159">
        <v>0.39</v>
      </c>
      <c r="BQ99" s="159">
        <v>1.36</v>
      </c>
      <c r="BR99" s="159"/>
      <c r="BS99" s="159">
        <v>1.03</v>
      </c>
      <c r="BT99" s="159"/>
      <c r="BU99" s="159"/>
      <c r="BV99" s="159"/>
      <c r="BW99" s="159"/>
      <c r="BX99" s="159"/>
      <c r="BY99" s="159"/>
      <c r="BZ99" s="159">
        <v>4.7E-2</v>
      </c>
      <c r="CA99" s="160"/>
    </row>
    <row r="100" spans="1:79" x14ac:dyDescent="0.2">
      <c r="B100" s="168">
        <v>22.263000000000002</v>
      </c>
      <c r="C100" s="26">
        <v>0.64500000000000002</v>
      </c>
      <c r="D100" s="26">
        <v>0.29499999999999998</v>
      </c>
      <c r="E100" s="26">
        <v>14.332000000000001</v>
      </c>
      <c r="F100" s="26">
        <v>49.441000000000003</v>
      </c>
      <c r="G100" s="26">
        <v>6.1959999999999997</v>
      </c>
      <c r="H100" s="26">
        <v>6.64</v>
      </c>
      <c r="I100" s="26">
        <v>8.0000000000000002E-3</v>
      </c>
      <c r="J100" s="26">
        <v>0.121</v>
      </c>
      <c r="K100" s="26">
        <v>0.3</v>
      </c>
      <c r="L100" s="26">
        <v>100.241</v>
      </c>
      <c r="M100" s="151" t="s">
        <v>485</v>
      </c>
      <c r="Q100" s="175">
        <v>0.41799999999999998</v>
      </c>
      <c r="R100" s="176">
        <v>1.4999999999999999E-2</v>
      </c>
      <c r="S100" s="176">
        <v>38.456000000000003</v>
      </c>
      <c r="T100" s="176">
        <v>38.207000000000001</v>
      </c>
      <c r="U100" s="176">
        <v>3.3000000000000002E-2</v>
      </c>
      <c r="V100" s="176">
        <v>22.876999999999999</v>
      </c>
      <c r="W100" s="176">
        <v>5.1999999999999998E-2</v>
      </c>
      <c r="X100" s="176">
        <v>0.38300000000000001</v>
      </c>
      <c r="Y100" s="176">
        <v>8.9999999999999993E-3</v>
      </c>
      <c r="Z100" s="176">
        <v>100.45</v>
      </c>
      <c r="AA100" s="159" t="s">
        <v>885</v>
      </c>
      <c r="AB100" s="151"/>
      <c r="AD100" s="158" t="s">
        <v>1022</v>
      </c>
      <c r="AE100" s="159" t="s">
        <v>140</v>
      </c>
      <c r="AF100" s="159" t="s">
        <v>925</v>
      </c>
      <c r="AG100" s="159" t="s">
        <v>1001</v>
      </c>
      <c r="AH100" s="159">
        <v>405000</v>
      </c>
      <c r="AI100" s="159">
        <v>24.6</v>
      </c>
      <c r="AJ100" s="159">
        <v>3200</v>
      </c>
      <c r="AK100" s="159">
        <v>99000</v>
      </c>
      <c r="AL100" s="159">
        <v>20200</v>
      </c>
      <c r="AM100" s="159">
        <v>58</v>
      </c>
      <c r="AN100" s="159">
        <v>147000</v>
      </c>
      <c r="AO100" s="159">
        <v>97</v>
      </c>
      <c r="AP100" s="159">
        <v>4020</v>
      </c>
      <c r="AQ100" s="159">
        <v>213</v>
      </c>
      <c r="AR100" s="159">
        <v>28</v>
      </c>
      <c r="AS100" s="159">
        <v>2910</v>
      </c>
      <c r="AT100" s="159">
        <v>65500</v>
      </c>
      <c r="AU100" s="159">
        <v>46.3</v>
      </c>
      <c r="AV100" s="159">
        <v>24.5</v>
      </c>
      <c r="AW100" s="159">
        <v>11.4</v>
      </c>
      <c r="AX100" s="159">
        <v>9</v>
      </c>
      <c r="AY100" s="159"/>
      <c r="AZ100" s="159"/>
      <c r="BA100" s="159">
        <v>60.7</v>
      </c>
      <c r="BB100" s="159">
        <v>33.4</v>
      </c>
      <c r="BC100" s="159">
        <v>59.2</v>
      </c>
      <c r="BD100" s="159"/>
      <c r="BE100" s="159"/>
      <c r="BF100" s="159">
        <v>4</v>
      </c>
      <c r="BG100" s="159">
        <v>7.4</v>
      </c>
      <c r="BH100" s="159">
        <v>26.2</v>
      </c>
      <c r="BI100" s="159">
        <v>4.6500000000000004</v>
      </c>
      <c r="BJ100" s="159">
        <v>25.3</v>
      </c>
      <c r="BK100" s="159">
        <v>5.88</v>
      </c>
      <c r="BL100" s="159">
        <v>1.76</v>
      </c>
      <c r="BM100" s="159">
        <v>6.5</v>
      </c>
      <c r="BN100" s="159">
        <v>1.0900000000000001</v>
      </c>
      <c r="BO100" s="159">
        <v>7.1</v>
      </c>
      <c r="BP100" s="159">
        <v>1.22</v>
      </c>
      <c r="BQ100" s="159">
        <v>4.1900000000000004</v>
      </c>
      <c r="BR100" s="159">
        <v>0.36</v>
      </c>
      <c r="BS100" s="159">
        <v>3.84</v>
      </c>
      <c r="BT100" s="159">
        <v>0.46</v>
      </c>
      <c r="BU100" s="159">
        <v>2.21</v>
      </c>
      <c r="BV100" s="159"/>
      <c r="BW100" s="159">
        <v>0.75</v>
      </c>
      <c r="BX100" s="159"/>
      <c r="BY100" s="159"/>
      <c r="BZ100" s="159">
        <v>0.20499999999999999</v>
      </c>
      <c r="CA100" s="160"/>
    </row>
    <row r="101" spans="1:79" x14ac:dyDescent="0.2">
      <c r="B101" s="168">
        <v>22.422999999999998</v>
      </c>
      <c r="C101" s="26">
        <v>0.48499999999999999</v>
      </c>
      <c r="D101" s="26">
        <v>0.23300000000000001</v>
      </c>
      <c r="E101" s="26">
        <v>14.654999999999999</v>
      </c>
      <c r="F101" s="26">
        <v>50.226999999999997</v>
      </c>
      <c r="G101" s="26">
        <v>4.5919999999999996</v>
      </c>
      <c r="H101" s="26">
        <v>7.4809999999999999</v>
      </c>
      <c r="I101" s="26">
        <v>0</v>
      </c>
      <c r="J101" s="26">
        <v>0.187</v>
      </c>
      <c r="K101" s="26">
        <v>4.2999999999999997E-2</v>
      </c>
      <c r="L101" s="26">
        <v>100.32599999999999</v>
      </c>
      <c r="M101" s="151" t="s">
        <v>486</v>
      </c>
      <c r="Q101" s="175">
        <v>0.39700000000000002</v>
      </c>
      <c r="R101" s="176">
        <v>3.1E-2</v>
      </c>
      <c r="S101" s="176">
        <v>23.867999999999999</v>
      </c>
      <c r="T101" s="176">
        <v>34.863</v>
      </c>
      <c r="U101" s="176">
        <v>0.34</v>
      </c>
      <c r="V101" s="176">
        <v>34.125999999999998</v>
      </c>
      <c r="W101" s="176">
        <v>7.2999999999999995E-2</v>
      </c>
      <c r="X101" s="176">
        <v>0.59199999999999997</v>
      </c>
      <c r="Y101" s="176">
        <v>1E-3</v>
      </c>
      <c r="Z101" s="176">
        <v>94.290999999999997</v>
      </c>
      <c r="AA101" s="159" t="s">
        <v>886</v>
      </c>
      <c r="AB101" s="151"/>
      <c r="AD101" s="158" t="s">
        <v>1023</v>
      </c>
      <c r="AE101" s="159" t="s">
        <v>140</v>
      </c>
      <c r="AF101" s="159"/>
      <c r="AG101" s="159" t="s">
        <v>1001</v>
      </c>
      <c r="AH101" s="159">
        <v>364000</v>
      </c>
      <c r="AI101" s="159">
        <v>23.5</v>
      </c>
      <c r="AJ101" s="159">
        <v>3730</v>
      </c>
      <c r="AK101" s="159">
        <v>100700</v>
      </c>
      <c r="AL101" s="159">
        <v>27300</v>
      </c>
      <c r="AM101" s="159">
        <v>770</v>
      </c>
      <c r="AN101" s="159">
        <v>148000</v>
      </c>
      <c r="AO101" s="159">
        <v>113</v>
      </c>
      <c r="AP101" s="159">
        <v>9000</v>
      </c>
      <c r="AQ101" s="159">
        <v>800</v>
      </c>
      <c r="AR101" s="159">
        <v>821</v>
      </c>
      <c r="AS101" s="159">
        <v>2020</v>
      </c>
      <c r="AT101" s="159">
        <v>107000</v>
      </c>
      <c r="AU101" s="159">
        <v>62</v>
      </c>
      <c r="AV101" s="159">
        <v>82</v>
      </c>
      <c r="AW101" s="159">
        <v>43</v>
      </c>
      <c r="AX101" s="159">
        <v>13.9</v>
      </c>
      <c r="AY101" s="159"/>
      <c r="AZ101" s="159">
        <v>8.3000000000000007</v>
      </c>
      <c r="BA101" s="159">
        <v>74</v>
      </c>
      <c r="BB101" s="159">
        <v>12</v>
      </c>
      <c r="BC101" s="159">
        <v>39</v>
      </c>
      <c r="BD101" s="159">
        <v>2.8</v>
      </c>
      <c r="BE101" s="159"/>
      <c r="BF101" s="159">
        <v>80</v>
      </c>
      <c r="BG101" s="159">
        <v>4.8</v>
      </c>
      <c r="BH101" s="159">
        <v>14.4</v>
      </c>
      <c r="BI101" s="159">
        <v>2.04</v>
      </c>
      <c r="BJ101" s="159">
        <v>8.9</v>
      </c>
      <c r="BK101" s="159">
        <v>1.62</v>
      </c>
      <c r="BL101" s="159">
        <v>1.01</v>
      </c>
      <c r="BM101" s="159"/>
      <c r="BN101" s="159">
        <v>0.40600000000000003</v>
      </c>
      <c r="BO101" s="159">
        <v>2.67</v>
      </c>
      <c r="BP101" s="159">
        <v>0.53</v>
      </c>
      <c r="BQ101" s="159">
        <v>1.28</v>
      </c>
      <c r="BR101" s="159"/>
      <c r="BS101" s="159">
        <v>1.48</v>
      </c>
      <c r="BT101" s="159"/>
      <c r="BU101" s="159"/>
      <c r="BV101" s="159"/>
      <c r="BW101" s="159">
        <v>10.8</v>
      </c>
      <c r="BX101" s="159">
        <v>4.5999999999999996</v>
      </c>
      <c r="BY101" s="159">
        <v>11.1</v>
      </c>
      <c r="BZ101" s="159">
        <v>0.69</v>
      </c>
      <c r="CA101" s="160">
        <v>0.28000000000000003</v>
      </c>
    </row>
    <row r="102" spans="1:79" x14ac:dyDescent="0.2">
      <c r="B102" s="168">
        <v>23.535</v>
      </c>
      <c r="C102" s="26">
        <v>0.30399999999999999</v>
      </c>
      <c r="D102" s="26">
        <v>0.20300000000000001</v>
      </c>
      <c r="E102" s="26">
        <v>16.459</v>
      </c>
      <c r="F102" s="26">
        <v>52.517000000000003</v>
      </c>
      <c r="G102" s="26">
        <v>2.85</v>
      </c>
      <c r="H102" s="26">
        <v>4.4779999999999998</v>
      </c>
      <c r="I102" s="26">
        <v>0</v>
      </c>
      <c r="J102" s="26">
        <v>8.5999999999999993E-2</v>
      </c>
      <c r="K102" s="26">
        <v>0.191</v>
      </c>
      <c r="L102" s="26">
        <v>100.623</v>
      </c>
      <c r="M102" s="151" t="s">
        <v>487</v>
      </c>
      <c r="Q102" s="175">
        <v>0.40600000000000003</v>
      </c>
      <c r="R102" s="176">
        <v>3.1E-2</v>
      </c>
      <c r="S102" s="176">
        <v>23.567</v>
      </c>
      <c r="T102" s="176">
        <v>34.781999999999996</v>
      </c>
      <c r="U102" s="176">
        <v>0.36499999999999999</v>
      </c>
      <c r="V102" s="176">
        <v>31.603999999999999</v>
      </c>
      <c r="W102" s="176">
        <v>1.0999999999999999E-2</v>
      </c>
      <c r="X102" s="176">
        <v>0.63400000000000001</v>
      </c>
      <c r="Y102" s="176">
        <v>5.0000000000000001E-3</v>
      </c>
      <c r="Z102" s="176">
        <v>91.405000000000001</v>
      </c>
      <c r="AA102" s="159" t="s">
        <v>887</v>
      </c>
      <c r="AB102" s="151"/>
      <c r="AD102" s="158" t="s">
        <v>1024</v>
      </c>
      <c r="AE102" s="159" t="s">
        <v>140</v>
      </c>
      <c r="AF102" s="159" t="s">
        <v>921</v>
      </c>
      <c r="AG102" s="159" t="s">
        <v>1001</v>
      </c>
      <c r="AH102" s="159">
        <v>410000</v>
      </c>
      <c r="AI102" s="159">
        <v>24.9</v>
      </c>
      <c r="AJ102" s="159">
        <v>2240</v>
      </c>
      <c r="AK102" s="159">
        <v>107600</v>
      </c>
      <c r="AL102" s="159">
        <v>20600</v>
      </c>
      <c r="AM102" s="159">
        <v>72</v>
      </c>
      <c r="AN102" s="159">
        <v>158000</v>
      </c>
      <c r="AO102" s="159">
        <v>108</v>
      </c>
      <c r="AP102" s="159">
        <v>3060</v>
      </c>
      <c r="AQ102" s="159">
        <v>243</v>
      </c>
      <c r="AR102" s="159">
        <v>870</v>
      </c>
      <c r="AS102" s="159">
        <v>1230</v>
      </c>
      <c r="AT102" s="159">
        <v>50800</v>
      </c>
      <c r="AU102" s="159">
        <v>41.2</v>
      </c>
      <c r="AV102" s="159">
        <v>71.099999999999994</v>
      </c>
      <c r="AW102" s="159">
        <v>8.1</v>
      </c>
      <c r="AX102" s="159">
        <v>7.4</v>
      </c>
      <c r="AY102" s="159"/>
      <c r="AZ102" s="159"/>
      <c r="BA102" s="159">
        <v>38.6</v>
      </c>
      <c r="BB102" s="159">
        <v>10.8</v>
      </c>
      <c r="BC102" s="159">
        <v>14.8</v>
      </c>
      <c r="BD102" s="159"/>
      <c r="BE102" s="159"/>
      <c r="BF102" s="159">
        <v>2</v>
      </c>
      <c r="BG102" s="159">
        <v>1.1599999999999999</v>
      </c>
      <c r="BH102" s="159">
        <v>4.2699999999999996</v>
      </c>
      <c r="BI102" s="159">
        <v>0.97</v>
      </c>
      <c r="BJ102" s="159">
        <v>5.0999999999999996</v>
      </c>
      <c r="BK102" s="159"/>
      <c r="BL102" s="159"/>
      <c r="BM102" s="159"/>
      <c r="BN102" s="159">
        <v>0.34</v>
      </c>
      <c r="BO102" s="159">
        <v>2.2200000000000002</v>
      </c>
      <c r="BP102" s="159">
        <v>0.34</v>
      </c>
      <c r="BQ102" s="159">
        <v>0.87</v>
      </c>
      <c r="BR102" s="159">
        <v>0.214</v>
      </c>
      <c r="BS102" s="159"/>
      <c r="BT102" s="159">
        <v>0.2</v>
      </c>
      <c r="BU102" s="159"/>
      <c r="BV102" s="159"/>
      <c r="BW102" s="159"/>
      <c r="BX102" s="159"/>
      <c r="BY102" s="159"/>
      <c r="BZ102" s="159">
        <v>1.4999999999999999E-2</v>
      </c>
      <c r="CA102" s="160"/>
    </row>
    <row r="103" spans="1:79" x14ac:dyDescent="0.2">
      <c r="B103" s="168">
        <v>20.832999999999998</v>
      </c>
      <c r="C103" s="26">
        <v>0.72299999999999998</v>
      </c>
      <c r="D103" s="26">
        <v>0.30499999999999999</v>
      </c>
      <c r="E103" s="26">
        <v>14.523999999999999</v>
      </c>
      <c r="F103" s="26">
        <v>49.826000000000001</v>
      </c>
      <c r="G103" s="26">
        <v>5.2969999999999997</v>
      </c>
      <c r="H103" s="26">
        <v>8.7729999999999997</v>
      </c>
      <c r="I103" s="26">
        <v>0</v>
      </c>
      <c r="J103" s="26">
        <v>0.26800000000000002</v>
      </c>
      <c r="K103" s="26">
        <v>4.0000000000000001E-3</v>
      </c>
      <c r="L103" s="26">
        <v>100.553</v>
      </c>
      <c r="M103" s="151" t="s">
        <v>488</v>
      </c>
      <c r="Q103" s="175">
        <v>0.42799999999999999</v>
      </c>
      <c r="R103" s="176">
        <v>3.5000000000000003E-2</v>
      </c>
      <c r="S103" s="176">
        <v>38.277000000000001</v>
      </c>
      <c r="T103" s="176">
        <v>38.262</v>
      </c>
      <c r="U103" s="176">
        <v>3.3000000000000002E-2</v>
      </c>
      <c r="V103" s="176">
        <v>22.736000000000001</v>
      </c>
      <c r="W103" s="176">
        <v>0.14399999999999999</v>
      </c>
      <c r="X103" s="176">
        <v>0.38400000000000001</v>
      </c>
      <c r="Y103" s="176">
        <v>0</v>
      </c>
      <c r="Z103" s="176">
        <v>100.29900000000001</v>
      </c>
      <c r="AA103" s="159" t="s">
        <v>888</v>
      </c>
      <c r="AB103" s="151"/>
      <c r="AD103" s="158" t="s">
        <v>1025</v>
      </c>
      <c r="AE103" s="159" t="s">
        <v>140</v>
      </c>
      <c r="AF103" s="159" t="s">
        <v>925</v>
      </c>
      <c r="AG103" s="159" t="s">
        <v>1001</v>
      </c>
      <c r="AH103" s="159">
        <v>355000</v>
      </c>
      <c r="AI103" s="159">
        <v>24.6</v>
      </c>
      <c r="AJ103" s="159">
        <v>4500</v>
      </c>
      <c r="AK103" s="159">
        <v>102200</v>
      </c>
      <c r="AL103" s="159">
        <v>26400</v>
      </c>
      <c r="AM103" s="159">
        <v>550</v>
      </c>
      <c r="AN103" s="159">
        <v>143000</v>
      </c>
      <c r="AO103" s="159">
        <v>71.3</v>
      </c>
      <c r="AP103" s="159">
        <v>4000</v>
      </c>
      <c r="AQ103" s="159">
        <v>196</v>
      </c>
      <c r="AR103" s="159">
        <v>6.5</v>
      </c>
      <c r="AS103" s="159">
        <v>3170</v>
      </c>
      <c r="AT103" s="159">
        <v>73700</v>
      </c>
      <c r="AU103" s="159">
        <v>47.7</v>
      </c>
      <c r="AV103" s="159">
        <v>28.6</v>
      </c>
      <c r="AW103" s="159">
        <v>26.2</v>
      </c>
      <c r="AX103" s="159">
        <v>12.2</v>
      </c>
      <c r="AY103" s="159"/>
      <c r="AZ103" s="159"/>
      <c r="BA103" s="159">
        <v>100</v>
      </c>
      <c r="BB103" s="159">
        <v>30</v>
      </c>
      <c r="BC103" s="159">
        <v>62</v>
      </c>
      <c r="BD103" s="159">
        <v>2.2999999999999998</v>
      </c>
      <c r="BE103" s="159"/>
      <c r="BF103" s="159">
        <v>38</v>
      </c>
      <c r="BG103" s="159">
        <v>6.81</v>
      </c>
      <c r="BH103" s="159">
        <v>23.7</v>
      </c>
      <c r="BI103" s="159">
        <v>3.76</v>
      </c>
      <c r="BJ103" s="159">
        <v>20.7</v>
      </c>
      <c r="BK103" s="159">
        <v>5.6</v>
      </c>
      <c r="BL103" s="159">
        <v>1.61</v>
      </c>
      <c r="BM103" s="159">
        <v>7.1</v>
      </c>
      <c r="BN103" s="159">
        <v>1.1200000000000001</v>
      </c>
      <c r="BO103" s="159">
        <v>6.23</v>
      </c>
      <c r="BP103" s="159">
        <v>1.05</v>
      </c>
      <c r="BQ103" s="159">
        <v>3.14</v>
      </c>
      <c r="BR103" s="159">
        <v>0.56999999999999995</v>
      </c>
      <c r="BS103" s="159">
        <v>3.28</v>
      </c>
      <c r="BT103" s="159">
        <v>0.44</v>
      </c>
      <c r="BU103" s="159">
        <v>2.0499999999999998</v>
      </c>
      <c r="BV103" s="159"/>
      <c r="BW103" s="159">
        <v>1.33</v>
      </c>
      <c r="BX103" s="159"/>
      <c r="BY103" s="159">
        <v>2.1</v>
      </c>
      <c r="BZ103" s="159">
        <v>0.46</v>
      </c>
      <c r="CA103" s="160">
        <v>0.01</v>
      </c>
    </row>
    <row r="104" spans="1:79" x14ac:dyDescent="0.2">
      <c r="B104" s="168">
        <v>23.295000000000002</v>
      </c>
      <c r="C104" s="26">
        <v>0.28599999999999998</v>
      </c>
      <c r="D104" s="26">
        <v>0.17699999999999999</v>
      </c>
      <c r="E104" s="26">
        <v>16.41</v>
      </c>
      <c r="F104" s="26">
        <v>52.436</v>
      </c>
      <c r="G104" s="26">
        <v>2.5750000000000002</v>
      </c>
      <c r="H104" s="26">
        <v>4.1779999999999999</v>
      </c>
      <c r="I104" s="26">
        <v>3.0000000000000001E-3</v>
      </c>
      <c r="J104" s="26">
        <v>9.4E-2</v>
      </c>
      <c r="K104" s="26">
        <v>0.113</v>
      </c>
      <c r="L104" s="26">
        <v>99.566999999999993</v>
      </c>
      <c r="M104" s="151" t="s">
        <v>489</v>
      </c>
      <c r="Q104" s="175">
        <v>0.42599999999999999</v>
      </c>
      <c r="R104" s="176">
        <v>3.5000000000000003E-2</v>
      </c>
      <c r="S104" s="176">
        <v>38.204000000000001</v>
      </c>
      <c r="T104" s="176">
        <v>38.204999999999998</v>
      </c>
      <c r="U104" s="176">
        <v>2.3E-2</v>
      </c>
      <c r="V104" s="176">
        <v>23.67</v>
      </c>
      <c r="W104" s="176">
        <v>0.13800000000000001</v>
      </c>
      <c r="X104" s="176">
        <v>0.41799999999999998</v>
      </c>
      <c r="Y104" s="176">
        <v>0</v>
      </c>
      <c r="Z104" s="176">
        <v>101.119</v>
      </c>
      <c r="AA104" s="159" t="s">
        <v>889</v>
      </c>
      <c r="AB104" s="151"/>
      <c r="AD104" s="158" t="s">
        <v>1026</v>
      </c>
      <c r="AE104" s="159" t="s">
        <v>140</v>
      </c>
      <c r="AF104" s="159"/>
      <c r="AG104" s="159" t="s">
        <v>1001</v>
      </c>
      <c r="AH104" s="159">
        <v>361000</v>
      </c>
      <c r="AI104" s="159">
        <v>23.5</v>
      </c>
      <c r="AJ104" s="159">
        <v>8100</v>
      </c>
      <c r="AK104" s="159">
        <v>82000</v>
      </c>
      <c r="AL104" s="159">
        <v>34000</v>
      </c>
      <c r="AM104" s="159">
        <v>2800</v>
      </c>
      <c r="AN104" s="159">
        <v>119000</v>
      </c>
      <c r="AO104" s="159">
        <v>82</v>
      </c>
      <c r="AP104" s="159">
        <v>3390</v>
      </c>
      <c r="AQ104" s="159">
        <v>174</v>
      </c>
      <c r="AR104" s="159">
        <v>220</v>
      </c>
      <c r="AS104" s="159">
        <v>1700</v>
      </c>
      <c r="AT104" s="159">
        <v>57100</v>
      </c>
      <c r="AU104" s="159">
        <v>34.9</v>
      </c>
      <c r="AV104" s="159">
        <v>36.4</v>
      </c>
      <c r="AW104" s="159">
        <v>39</v>
      </c>
      <c r="AX104" s="159">
        <v>10.4</v>
      </c>
      <c r="AY104" s="159">
        <v>8</v>
      </c>
      <c r="AZ104" s="159">
        <v>15.1</v>
      </c>
      <c r="BA104" s="159">
        <v>122</v>
      </c>
      <c r="BB104" s="159">
        <v>18.100000000000001</v>
      </c>
      <c r="BC104" s="159">
        <v>65</v>
      </c>
      <c r="BD104" s="159">
        <v>4.4000000000000004</v>
      </c>
      <c r="BE104" s="159"/>
      <c r="BF104" s="159">
        <v>185</v>
      </c>
      <c r="BG104" s="159">
        <v>9.1</v>
      </c>
      <c r="BH104" s="159">
        <v>20.399999999999999</v>
      </c>
      <c r="BI104" s="159">
        <v>3.13</v>
      </c>
      <c r="BJ104" s="159">
        <v>13.8</v>
      </c>
      <c r="BK104" s="159">
        <v>2.79</v>
      </c>
      <c r="BL104" s="159">
        <v>0.74</v>
      </c>
      <c r="BM104" s="159">
        <v>4.4000000000000004</v>
      </c>
      <c r="BN104" s="159">
        <v>0.54</v>
      </c>
      <c r="BO104" s="159">
        <v>3.3</v>
      </c>
      <c r="BP104" s="159">
        <v>0.85</v>
      </c>
      <c r="BQ104" s="159">
        <v>2.0099999999999998</v>
      </c>
      <c r="BR104" s="159"/>
      <c r="BS104" s="159">
        <v>1.73</v>
      </c>
      <c r="BT104" s="159">
        <v>0.36</v>
      </c>
      <c r="BU104" s="159">
        <v>2.69</v>
      </c>
      <c r="BV104" s="159">
        <v>0.22</v>
      </c>
      <c r="BW104" s="159">
        <v>1.34</v>
      </c>
      <c r="BX104" s="159"/>
      <c r="BY104" s="159">
        <v>1.59</v>
      </c>
      <c r="BZ104" s="159">
        <v>1.83</v>
      </c>
      <c r="CA104" s="160">
        <v>0.35</v>
      </c>
    </row>
    <row r="105" spans="1:79" x14ac:dyDescent="0.2">
      <c r="B105" s="168">
        <v>20.928999999999998</v>
      </c>
      <c r="C105" s="26">
        <v>1.0680000000000001</v>
      </c>
      <c r="D105" s="26">
        <v>0.32300000000000001</v>
      </c>
      <c r="E105" s="26">
        <v>12.917</v>
      </c>
      <c r="F105" s="26">
        <v>47.084000000000003</v>
      </c>
      <c r="G105" s="26">
        <v>8.1470000000000002</v>
      </c>
      <c r="H105" s="26">
        <v>8.2270000000000003</v>
      </c>
      <c r="I105" s="26">
        <v>0</v>
      </c>
      <c r="J105" s="26">
        <v>0.222</v>
      </c>
      <c r="K105" s="26">
        <v>5.8999999999999997E-2</v>
      </c>
      <c r="L105" s="26">
        <v>98.975999999999999</v>
      </c>
      <c r="M105" s="151" t="s">
        <v>490</v>
      </c>
      <c r="Q105" s="175">
        <v>0.42099999999999999</v>
      </c>
      <c r="R105" s="176">
        <v>0</v>
      </c>
      <c r="S105" s="176">
        <v>38.417000000000002</v>
      </c>
      <c r="T105" s="176">
        <v>38.572000000000003</v>
      </c>
      <c r="U105" s="176">
        <v>2.1999999999999999E-2</v>
      </c>
      <c r="V105" s="176">
        <v>23.012</v>
      </c>
      <c r="W105" s="176">
        <v>8.5000000000000006E-2</v>
      </c>
      <c r="X105" s="176">
        <v>0.36299999999999999</v>
      </c>
      <c r="Y105" s="176">
        <v>0</v>
      </c>
      <c r="Z105" s="176">
        <v>100.892</v>
      </c>
      <c r="AA105" s="159" t="s">
        <v>890</v>
      </c>
      <c r="AB105" s="151"/>
      <c r="AD105" s="158" t="s">
        <v>1027</v>
      </c>
      <c r="AE105" s="159" t="s">
        <v>152</v>
      </c>
      <c r="AF105" s="159" t="s">
        <v>921</v>
      </c>
      <c r="AG105" s="159" t="s">
        <v>337</v>
      </c>
      <c r="AH105" s="159">
        <v>332000</v>
      </c>
      <c r="AI105" s="159">
        <v>23.5</v>
      </c>
      <c r="AJ105" s="159">
        <v>3020</v>
      </c>
      <c r="AK105" s="159">
        <v>111500</v>
      </c>
      <c r="AL105" s="159">
        <v>33100</v>
      </c>
      <c r="AM105" s="159">
        <v>27</v>
      </c>
      <c r="AN105" s="159">
        <v>164000</v>
      </c>
      <c r="AO105" s="159">
        <v>105</v>
      </c>
      <c r="AP105" s="159">
        <v>6390</v>
      </c>
      <c r="AQ105" s="159">
        <v>302</v>
      </c>
      <c r="AR105" s="159">
        <v>1390</v>
      </c>
      <c r="AS105" s="159">
        <v>1240</v>
      </c>
      <c r="AT105" s="159">
        <v>59300</v>
      </c>
      <c r="AU105" s="159">
        <v>37.200000000000003</v>
      </c>
      <c r="AV105" s="159">
        <v>136</v>
      </c>
      <c r="AW105" s="159">
        <v>18</v>
      </c>
      <c r="AX105" s="159">
        <v>9.4</v>
      </c>
      <c r="AY105" s="159">
        <v>9.9</v>
      </c>
      <c r="AZ105" s="159"/>
      <c r="BA105" s="159">
        <v>74.7</v>
      </c>
      <c r="BB105" s="159">
        <v>20</v>
      </c>
      <c r="BC105" s="159">
        <v>59.7</v>
      </c>
      <c r="BD105" s="159">
        <v>0.33</v>
      </c>
      <c r="BE105" s="159"/>
      <c r="BF105" s="159"/>
      <c r="BG105" s="159">
        <v>4.2300000000000004</v>
      </c>
      <c r="BH105" s="159">
        <v>15.6</v>
      </c>
      <c r="BI105" s="159">
        <v>2.89</v>
      </c>
      <c r="BJ105" s="159">
        <v>15.3</v>
      </c>
      <c r="BK105" s="159">
        <v>6.23</v>
      </c>
      <c r="BL105" s="159">
        <v>1.28</v>
      </c>
      <c r="BM105" s="159">
        <v>6.6</v>
      </c>
      <c r="BN105" s="159">
        <v>0.65</v>
      </c>
      <c r="BO105" s="159">
        <v>4.49</v>
      </c>
      <c r="BP105" s="159">
        <v>0.8</v>
      </c>
      <c r="BQ105" s="159">
        <v>1.89</v>
      </c>
      <c r="BR105" s="159"/>
      <c r="BS105" s="159">
        <v>2.36</v>
      </c>
      <c r="BT105" s="159"/>
      <c r="BU105" s="159">
        <v>2.46</v>
      </c>
      <c r="BV105" s="159"/>
      <c r="BW105" s="159"/>
      <c r="BX105" s="159"/>
      <c r="BY105" s="159"/>
      <c r="BZ105" s="159">
        <v>0.14599999999999999</v>
      </c>
      <c r="CA105" s="160">
        <v>0</v>
      </c>
    </row>
    <row r="106" spans="1:79" x14ac:dyDescent="0.2">
      <c r="B106" s="168">
        <v>23.574999999999999</v>
      </c>
      <c r="C106" s="26">
        <v>0.42199999999999999</v>
      </c>
      <c r="D106" s="26">
        <v>0.17499999999999999</v>
      </c>
      <c r="E106" s="26">
        <v>15.628</v>
      </c>
      <c r="F106" s="26">
        <v>51.462000000000003</v>
      </c>
      <c r="G106" s="26">
        <v>3.669</v>
      </c>
      <c r="H106" s="26">
        <v>4.8940000000000001</v>
      </c>
      <c r="I106" s="26">
        <v>0</v>
      </c>
      <c r="J106" s="26">
        <v>8.5999999999999993E-2</v>
      </c>
      <c r="K106" s="26">
        <v>0.129</v>
      </c>
      <c r="L106" s="26">
        <v>100.04</v>
      </c>
      <c r="M106" s="151" t="s">
        <v>491</v>
      </c>
      <c r="Q106" s="175">
        <v>0.437</v>
      </c>
      <c r="R106" s="176">
        <v>0</v>
      </c>
      <c r="S106" s="176">
        <v>38.517000000000003</v>
      </c>
      <c r="T106" s="176">
        <v>38.398000000000003</v>
      </c>
      <c r="U106" s="176">
        <v>2.5999999999999999E-2</v>
      </c>
      <c r="V106" s="176">
        <v>22.89</v>
      </c>
      <c r="W106" s="176">
        <v>8.7999999999999995E-2</v>
      </c>
      <c r="X106" s="176">
        <v>0.34699999999999998</v>
      </c>
      <c r="Y106" s="176">
        <v>0</v>
      </c>
      <c r="Z106" s="176">
        <v>100.703</v>
      </c>
      <c r="AA106" s="159" t="s">
        <v>891</v>
      </c>
      <c r="AB106" s="151"/>
      <c r="AD106" s="158" t="s">
        <v>1028</v>
      </c>
      <c r="AE106" s="159" t="s">
        <v>152</v>
      </c>
      <c r="AF106" s="159" t="s">
        <v>925</v>
      </c>
      <c r="AG106" s="159" t="s">
        <v>337</v>
      </c>
      <c r="AH106" s="159">
        <v>339000</v>
      </c>
      <c r="AI106" s="159">
        <v>23.5</v>
      </c>
      <c r="AJ106" s="159">
        <v>3700</v>
      </c>
      <c r="AK106" s="159">
        <v>121000</v>
      </c>
      <c r="AL106" s="159">
        <v>26100</v>
      </c>
      <c r="AM106" s="159"/>
      <c r="AN106" s="159">
        <v>171000</v>
      </c>
      <c r="AO106" s="159">
        <v>114</v>
      </c>
      <c r="AP106" s="159">
        <v>7500</v>
      </c>
      <c r="AQ106" s="159">
        <v>397</v>
      </c>
      <c r="AR106" s="159">
        <v>94.8</v>
      </c>
      <c r="AS106" s="159">
        <v>1850</v>
      </c>
      <c r="AT106" s="159">
        <v>78000</v>
      </c>
      <c r="AU106" s="159">
        <v>45.6</v>
      </c>
      <c r="AV106" s="159">
        <v>60.6</v>
      </c>
      <c r="AW106" s="159"/>
      <c r="AX106" s="159">
        <v>10.4</v>
      </c>
      <c r="AY106" s="159"/>
      <c r="AZ106" s="159"/>
      <c r="BA106" s="159">
        <v>66.400000000000006</v>
      </c>
      <c r="BB106" s="159">
        <v>31.7</v>
      </c>
      <c r="BC106" s="159">
        <v>68.900000000000006</v>
      </c>
      <c r="BD106" s="159"/>
      <c r="BE106" s="159"/>
      <c r="BF106" s="159"/>
      <c r="BG106" s="159">
        <v>5.67</v>
      </c>
      <c r="BH106" s="159">
        <v>22.2</v>
      </c>
      <c r="BI106" s="159">
        <v>3.98</v>
      </c>
      <c r="BJ106" s="159">
        <v>22.2</v>
      </c>
      <c r="BK106" s="159">
        <v>7.9</v>
      </c>
      <c r="BL106" s="159">
        <v>1.61</v>
      </c>
      <c r="BM106" s="159">
        <v>8.3000000000000007</v>
      </c>
      <c r="BN106" s="159">
        <v>1.1000000000000001</v>
      </c>
      <c r="BO106" s="159">
        <v>7.03</v>
      </c>
      <c r="BP106" s="159">
        <v>1.18</v>
      </c>
      <c r="BQ106" s="159">
        <v>3.3</v>
      </c>
      <c r="BR106" s="159">
        <v>0.61</v>
      </c>
      <c r="BS106" s="159">
        <v>2.99</v>
      </c>
      <c r="BT106" s="159">
        <v>0.55000000000000004</v>
      </c>
      <c r="BU106" s="159">
        <v>2.95</v>
      </c>
      <c r="BV106" s="159"/>
      <c r="BW106" s="159"/>
      <c r="BX106" s="159"/>
      <c r="BY106" s="159"/>
      <c r="BZ106" s="159">
        <v>0.14599999999999999</v>
      </c>
      <c r="CA106" s="160">
        <v>2.1000000000000001E-2</v>
      </c>
    </row>
    <row r="107" spans="1:79" x14ac:dyDescent="0.2">
      <c r="B107" s="168">
        <v>23.145</v>
      </c>
      <c r="C107" s="26">
        <v>0.874</v>
      </c>
      <c r="D107" s="26">
        <v>0.25</v>
      </c>
      <c r="E107" s="26">
        <v>13.881</v>
      </c>
      <c r="F107" s="26">
        <v>48.737000000000002</v>
      </c>
      <c r="G107" s="26">
        <v>6.4509999999999996</v>
      </c>
      <c r="H107" s="26">
        <v>6.1559999999999997</v>
      </c>
      <c r="I107" s="26">
        <v>6.0000000000000001E-3</v>
      </c>
      <c r="J107" s="26">
        <v>9.2999999999999999E-2</v>
      </c>
      <c r="K107" s="26">
        <v>0.23699999999999999</v>
      </c>
      <c r="L107" s="26">
        <v>99.83</v>
      </c>
      <c r="M107" s="151" t="s">
        <v>492</v>
      </c>
      <c r="Q107" s="175">
        <v>0.41899999999999998</v>
      </c>
      <c r="R107" s="176">
        <v>1.9E-2</v>
      </c>
      <c r="S107" s="176">
        <v>38.667999999999999</v>
      </c>
      <c r="T107" s="176">
        <v>38.030999999999999</v>
      </c>
      <c r="U107" s="176">
        <v>0.04</v>
      </c>
      <c r="V107" s="176">
        <v>23.134</v>
      </c>
      <c r="W107" s="176">
        <v>0.112</v>
      </c>
      <c r="X107" s="176">
        <v>0.39800000000000002</v>
      </c>
      <c r="Y107" s="176">
        <v>7.0000000000000001E-3</v>
      </c>
      <c r="Z107" s="176">
        <v>100.828</v>
      </c>
      <c r="AA107" s="159" t="s">
        <v>892</v>
      </c>
      <c r="AB107" s="151"/>
      <c r="AD107" s="158" t="s">
        <v>1029</v>
      </c>
      <c r="AE107" s="159" t="s">
        <v>152</v>
      </c>
      <c r="AF107" s="159"/>
      <c r="AG107" s="159" t="s">
        <v>337</v>
      </c>
      <c r="AH107" s="159">
        <v>286000</v>
      </c>
      <c r="AI107" s="159">
        <v>23.5</v>
      </c>
      <c r="AJ107" s="159">
        <v>4210</v>
      </c>
      <c r="AK107" s="159">
        <v>121400</v>
      </c>
      <c r="AL107" s="159">
        <v>36600</v>
      </c>
      <c r="AM107" s="159">
        <v>750</v>
      </c>
      <c r="AN107" s="159">
        <v>167000</v>
      </c>
      <c r="AO107" s="159">
        <v>109.4</v>
      </c>
      <c r="AP107" s="159">
        <v>12100</v>
      </c>
      <c r="AQ107" s="159">
        <v>510</v>
      </c>
      <c r="AR107" s="159">
        <v>1680</v>
      </c>
      <c r="AS107" s="159">
        <v>1600</v>
      </c>
      <c r="AT107" s="159">
        <v>94000</v>
      </c>
      <c r="AU107" s="159">
        <v>47.5</v>
      </c>
      <c r="AV107" s="159">
        <v>144</v>
      </c>
      <c r="AW107" s="159">
        <v>20.5</v>
      </c>
      <c r="AX107" s="159">
        <v>11.2</v>
      </c>
      <c r="AY107" s="159"/>
      <c r="AZ107" s="159">
        <v>6</v>
      </c>
      <c r="BA107" s="159">
        <v>78.8</v>
      </c>
      <c r="BB107" s="159">
        <v>21.2</v>
      </c>
      <c r="BC107" s="159">
        <v>74.099999999999994</v>
      </c>
      <c r="BD107" s="159">
        <v>4.4000000000000004</v>
      </c>
      <c r="BE107" s="159"/>
      <c r="BF107" s="159">
        <v>24</v>
      </c>
      <c r="BG107" s="159">
        <v>7.3</v>
      </c>
      <c r="BH107" s="159">
        <v>20.3</v>
      </c>
      <c r="BI107" s="159">
        <v>3.25</v>
      </c>
      <c r="BJ107" s="159">
        <v>17.2</v>
      </c>
      <c r="BK107" s="159">
        <v>5.83</v>
      </c>
      <c r="BL107" s="159"/>
      <c r="BM107" s="159">
        <v>6.73</v>
      </c>
      <c r="BN107" s="159">
        <v>0.80700000000000005</v>
      </c>
      <c r="BO107" s="159">
        <v>5.09</v>
      </c>
      <c r="BP107" s="159">
        <v>0.82</v>
      </c>
      <c r="BQ107" s="159">
        <v>2.2799999999999998</v>
      </c>
      <c r="BR107" s="159">
        <v>0.51600000000000001</v>
      </c>
      <c r="BS107" s="159">
        <v>2.23</v>
      </c>
      <c r="BT107" s="159">
        <v>0.32500000000000001</v>
      </c>
      <c r="BU107" s="159">
        <v>2.67</v>
      </c>
      <c r="BV107" s="159"/>
      <c r="BW107" s="159"/>
      <c r="BX107" s="159"/>
      <c r="BY107" s="159">
        <v>1.59</v>
      </c>
      <c r="BZ107" s="159">
        <v>0.62</v>
      </c>
      <c r="CA107" s="160">
        <v>0.17199999999999999</v>
      </c>
    </row>
    <row r="108" spans="1:79" x14ac:dyDescent="0.2">
      <c r="B108" s="168">
        <v>22.838999999999999</v>
      </c>
      <c r="C108" s="26">
        <v>0.35199999999999998</v>
      </c>
      <c r="D108" s="26">
        <v>0.16800000000000001</v>
      </c>
      <c r="E108" s="26">
        <v>16.198</v>
      </c>
      <c r="F108" s="26">
        <v>52.164999999999999</v>
      </c>
      <c r="G108" s="26">
        <v>2.8079999999999998</v>
      </c>
      <c r="H108" s="26">
        <v>5.3179999999999996</v>
      </c>
      <c r="I108" s="26">
        <v>0</v>
      </c>
      <c r="J108" s="26">
        <v>0.153</v>
      </c>
      <c r="K108" s="26">
        <v>0.17599999999999999</v>
      </c>
      <c r="L108" s="26">
        <v>100.17700000000001</v>
      </c>
      <c r="M108" s="151" t="s">
        <v>493</v>
      </c>
      <c r="Q108" s="175">
        <v>0.41599999999999998</v>
      </c>
      <c r="R108" s="176">
        <v>2.4E-2</v>
      </c>
      <c r="S108" s="176">
        <v>38.463000000000001</v>
      </c>
      <c r="T108" s="176">
        <v>38.332000000000001</v>
      </c>
      <c r="U108" s="176">
        <v>3.7999999999999999E-2</v>
      </c>
      <c r="V108" s="176">
        <v>23.968</v>
      </c>
      <c r="W108" s="176">
        <v>5.5E-2</v>
      </c>
      <c r="X108" s="176">
        <v>0.39100000000000001</v>
      </c>
      <c r="Y108" s="176">
        <v>0</v>
      </c>
      <c r="Z108" s="176">
        <v>101.687</v>
      </c>
      <c r="AA108" s="159" t="s">
        <v>893</v>
      </c>
      <c r="AB108" s="151"/>
      <c r="AD108" s="158" t="s">
        <v>1030</v>
      </c>
      <c r="AE108" s="159" t="s">
        <v>152</v>
      </c>
      <c r="AF108" s="159" t="s">
        <v>921</v>
      </c>
      <c r="AG108" s="159" t="s">
        <v>337</v>
      </c>
      <c r="AH108" s="159">
        <v>342000</v>
      </c>
      <c r="AI108" s="159">
        <v>23.5</v>
      </c>
      <c r="AJ108" s="159">
        <v>3480</v>
      </c>
      <c r="AK108" s="159">
        <v>123800</v>
      </c>
      <c r="AL108" s="159">
        <v>29400</v>
      </c>
      <c r="AM108" s="159"/>
      <c r="AN108" s="159">
        <v>175000</v>
      </c>
      <c r="AO108" s="159">
        <v>109</v>
      </c>
      <c r="AP108" s="159">
        <v>6780</v>
      </c>
      <c r="AQ108" s="159">
        <v>378</v>
      </c>
      <c r="AR108" s="159">
        <v>318</v>
      </c>
      <c r="AS108" s="159">
        <v>1610</v>
      </c>
      <c r="AT108" s="159">
        <v>74500</v>
      </c>
      <c r="AU108" s="159">
        <v>43.1</v>
      </c>
      <c r="AV108" s="159">
        <v>101.4</v>
      </c>
      <c r="AW108" s="159">
        <v>3.4</v>
      </c>
      <c r="AX108" s="159">
        <v>10.3</v>
      </c>
      <c r="AY108" s="159"/>
      <c r="AZ108" s="159"/>
      <c r="BA108" s="159">
        <v>68</v>
      </c>
      <c r="BB108" s="159">
        <v>22.8</v>
      </c>
      <c r="BC108" s="159">
        <v>64.099999999999994</v>
      </c>
      <c r="BD108" s="159">
        <v>0.3</v>
      </c>
      <c r="BE108" s="159"/>
      <c r="BF108" s="159"/>
      <c r="BG108" s="159">
        <v>4.7</v>
      </c>
      <c r="BH108" s="159">
        <v>16.2</v>
      </c>
      <c r="BI108" s="159">
        <v>2.88</v>
      </c>
      <c r="BJ108" s="159">
        <v>17.600000000000001</v>
      </c>
      <c r="BK108" s="159">
        <v>4.9400000000000004</v>
      </c>
      <c r="BL108" s="159">
        <v>1.49</v>
      </c>
      <c r="BM108" s="159">
        <v>5.7</v>
      </c>
      <c r="BN108" s="159">
        <v>0.71</v>
      </c>
      <c r="BO108" s="159">
        <v>5.15</v>
      </c>
      <c r="BP108" s="159">
        <v>0.85</v>
      </c>
      <c r="BQ108" s="159">
        <v>2.91</v>
      </c>
      <c r="BR108" s="159">
        <v>0.5</v>
      </c>
      <c r="BS108" s="159">
        <v>2.14</v>
      </c>
      <c r="BT108" s="159"/>
      <c r="BU108" s="159">
        <v>2.4900000000000002</v>
      </c>
      <c r="BV108" s="159"/>
      <c r="BW108" s="159"/>
      <c r="BX108" s="159"/>
      <c r="BY108" s="159"/>
      <c r="BZ108" s="159">
        <v>0.16400000000000001</v>
      </c>
      <c r="CA108" s="160"/>
    </row>
    <row r="109" spans="1:79" x14ac:dyDescent="0.2">
      <c r="B109" s="168">
        <v>21.032</v>
      </c>
      <c r="C109" s="26">
        <v>0.53500000000000003</v>
      </c>
      <c r="D109" s="26">
        <v>0.315</v>
      </c>
      <c r="E109" s="26">
        <v>15.031000000000001</v>
      </c>
      <c r="F109" s="26">
        <v>50.509</v>
      </c>
      <c r="G109" s="26">
        <v>4.5209999999999999</v>
      </c>
      <c r="H109" s="26">
        <v>7.7</v>
      </c>
      <c r="I109" s="26">
        <v>0</v>
      </c>
      <c r="J109" s="26">
        <v>0.19</v>
      </c>
      <c r="K109" s="26">
        <v>2.5000000000000001E-2</v>
      </c>
      <c r="L109" s="26">
        <v>99.858000000000004</v>
      </c>
      <c r="M109" s="151" t="s">
        <v>494</v>
      </c>
      <c r="Q109" s="175">
        <v>0.35699999999999998</v>
      </c>
      <c r="R109" s="176">
        <v>8.9999999999999993E-3</v>
      </c>
      <c r="S109" s="176">
        <v>38.392000000000003</v>
      </c>
      <c r="T109" s="176">
        <v>38.246000000000002</v>
      </c>
      <c r="U109" s="176">
        <v>0.02</v>
      </c>
      <c r="V109" s="176">
        <v>22.902999999999999</v>
      </c>
      <c r="W109" s="176">
        <v>8.3000000000000004E-2</v>
      </c>
      <c r="X109" s="176">
        <v>0.373</v>
      </c>
      <c r="Y109" s="176">
        <v>1.2999999999999999E-2</v>
      </c>
      <c r="Z109" s="176">
        <v>100.396</v>
      </c>
      <c r="AA109" s="159" t="s">
        <v>894</v>
      </c>
      <c r="AB109" s="151"/>
      <c r="AD109" s="158" t="s">
        <v>1031</v>
      </c>
      <c r="AE109" s="159" t="s">
        <v>152</v>
      </c>
      <c r="AF109" s="159" t="s">
        <v>925</v>
      </c>
      <c r="AG109" s="159" t="s">
        <v>337</v>
      </c>
      <c r="AH109" s="159">
        <v>360000</v>
      </c>
      <c r="AI109" s="159">
        <v>23.5</v>
      </c>
      <c r="AJ109" s="159">
        <v>4030</v>
      </c>
      <c r="AK109" s="159">
        <v>129000</v>
      </c>
      <c r="AL109" s="159">
        <v>29700</v>
      </c>
      <c r="AM109" s="159"/>
      <c r="AN109" s="159">
        <v>171000</v>
      </c>
      <c r="AO109" s="159">
        <v>133</v>
      </c>
      <c r="AP109" s="159">
        <v>9990</v>
      </c>
      <c r="AQ109" s="159">
        <v>463</v>
      </c>
      <c r="AR109" s="159">
        <v>88</v>
      </c>
      <c r="AS109" s="159">
        <v>2040</v>
      </c>
      <c r="AT109" s="159">
        <v>95000</v>
      </c>
      <c r="AU109" s="159">
        <v>43</v>
      </c>
      <c r="AV109" s="159">
        <v>72.599999999999994</v>
      </c>
      <c r="AW109" s="159">
        <v>7.4</v>
      </c>
      <c r="AX109" s="159">
        <v>12.3</v>
      </c>
      <c r="AY109" s="159"/>
      <c r="AZ109" s="159"/>
      <c r="BA109" s="159">
        <v>72</v>
      </c>
      <c r="BB109" s="159">
        <v>37.6</v>
      </c>
      <c r="BC109" s="159">
        <v>87.6</v>
      </c>
      <c r="BD109" s="159">
        <v>0.5</v>
      </c>
      <c r="BE109" s="159"/>
      <c r="BF109" s="159"/>
      <c r="BG109" s="159">
        <v>6.54</v>
      </c>
      <c r="BH109" s="159">
        <v>25.7</v>
      </c>
      <c r="BI109" s="159">
        <v>4.8</v>
      </c>
      <c r="BJ109" s="159">
        <v>23.7</v>
      </c>
      <c r="BK109" s="159">
        <v>7.8</v>
      </c>
      <c r="BL109" s="159">
        <v>2.4900000000000002</v>
      </c>
      <c r="BM109" s="159">
        <v>8.8000000000000007</v>
      </c>
      <c r="BN109" s="159">
        <v>1.19</v>
      </c>
      <c r="BO109" s="159">
        <v>7.94</v>
      </c>
      <c r="BP109" s="159">
        <v>1.41</v>
      </c>
      <c r="BQ109" s="159">
        <v>3.99</v>
      </c>
      <c r="BR109" s="159">
        <v>0.42</v>
      </c>
      <c r="BS109" s="159">
        <v>2.98</v>
      </c>
      <c r="BT109" s="159">
        <v>0.47</v>
      </c>
      <c r="BU109" s="159">
        <v>4.21</v>
      </c>
      <c r="BV109" s="159"/>
      <c r="BW109" s="159"/>
      <c r="BX109" s="159"/>
      <c r="BY109" s="159"/>
      <c r="BZ109" s="159">
        <v>0.191</v>
      </c>
      <c r="CA109" s="160">
        <v>0.04</v>
      </c>
    </row>
    <row r="110" spans="1:79" x14ac:dyDescent="0.2">
      <c r="A110" s="153"/>
      <c r="B110" s="169">
        <v>16.033999999999999</v>
      </c>
      <c r="C110" s="170">
        <v>0.84</v>
      </c>
      <c r="D110" s="170">
        <v>1.1339999999999999</v>
      </c>
      <c r="E110" s="170">
        <v>16.129000000000001</v>
      </c>
      <c r="F110" s="170">
        <v>50.363999999999997</v>
      </c>
      <c r="G110" s="170">
        <v>8.9870000000000001</v>
      </c>
      <c r="H110" s="170">
        <v>6.2359999999999998</v>
      </c>
      <c r="I110" s="170">
        <v>0.01</v>
      </c>
      <c r="J110" s="170">
        <v>0.15</v>
      </c>
      <c r="K110" s="170">
        <v>0.16500000000000001</v>
      </c>
      <c r="L110" s="170">
        <v>100.04900000000001</v>
      </c>
      <c r="M110" s="156" t="s">
        <v>391</v>
      </c>
      <c r="Q110" s="175">
        <v>0.35699999999999998</v>
      </c>
      <c r="R110" s="176">
        <v>0</v>
      </c>
      <c r="S110" s="176">
        <v>44.054000000000002</v>
      </c>
      <c r="T110" s="176">
        <v>39.627000000000002</v>
      </c>
      <c r="U110" s="176">
        <v>0.01</v>
      </c>
      <c r="V110" s="176">
        <v>16.135000000000002</v>
      </c>
      <c r="W110" s="176">
        <v>0.14599999999999999</v>
      </c>
      <c r="X110" s="176">
        <v>0.248</v>
      </c>
      <c r="Y110" s="176">
        <v>4.4999999999999998E-2</v>
      </c>
      <c r="Z110" s="176">
        <v>100.622</v>
      </c>
      <c r="AA110" s="159" t="s">
        <v>895</v>
      </c>
      <c r="AB110" s="151"/>
      <c r="AD110" s="158" t="s">
        <v>1032</v>
      </c>
      <c r="AE110" s="159" t="s">
        <v>152</v>
      </c>
      <c r="AF110" s="159" t="s">
        <v>921</v>
      </c>
      <c r="AG110" s="159" t="s">
        <v>337</v>
      </c>
      <c r="AH110" s="159">
        <v>346000</v>
      </c>
      <c r="AI110" s="159">
        <v>23.5</v>
      </c>
      <c r="AJ110" s="159">
        <v>2750</v>
      </c>
      <c r="AK110" s="159">
        <v>123000</v>
      </c>
      <c r="AL110" s="159">
        <v>27700</v>
      </c>
      <c r="AM110" s="159"/>
      <c r="AN110" s="159">
        <v>171000</v>
      </c>
      <c r="AO110" s="159">
        <v>107</v>
      </c>
      <c r="AP110" s="159">
        <v>6980</v>
      </c>
      <c r="AQ110" s="159">
        <v>222</v>
      </c>
      <c r="AR110" s="159">
        <v>4270</v>
      </c>
      <c r="AS110" s="159">
        <v>792</v>
      </c>
      <c r="AT110" s="159">
        <v>50300</v>
      </c>
      <c r="AU110" s="159">
        <v>27.9</v>
      </c>
      <c r="AV110" s="159">
        <v>151</v>
      </c>
      <c r="AW110" s="159">
        <v>8.5</v>
      </c>
      <c r="AX110" s="159">
        <v>7.4</v>
      </c>
      <c r="AY110" s="159"/>
      <c r="AZ110" s="159"/>
      <c r="BA110" s="159">
        <v>74.3</v>
      </c>
      <c r="BB110" s="159">
        <v>9.9</v>
      </c>
      <c r="BC110" s="159">
        <v>33.700000000000003</v>
      </c>
      <c r="BD110" s="159">
        <v>0.3</v>
      </c>
      <c r="BE110" s="159"/>
      <c r="BF110" s="159"/>
      <c r="BG110" s="159">
        <v>2.15</v>
      </c>
      <c r="BH110" s="159">
        <v>8.11</v>
      </c>
      <c r="BI110" s="159">
        <v>1.56</v>
      </c>
      <c r="BJ110" s="159">
        <v>8.6999999999999993</v>
      </c>
      <c r="BK110" s="159">
        <v>2.39</v>
      </c>
      <c r="BL110" s="159">
        <v>0.9</v>
      </c>
      <c r="BM110" s="159"/>
      <c r="BN110" s="159">
        <v>0.40899999999999997</v>
      </c>
      <c r="BO110" s="159">
        <v>2.83</v>
      </c>
      <c r="BP110" s="159">
        <v>0.37</v>
      </c>
      <c r="BQ110" s="159">
        <v>0.81</v>
      </c>
      <c r="BR110" s="159"/>
      <c r="BS110" s="159">
        <v>1.06</v>
      </c>
      <c r="BT110" s="159"/>
      <c r="BU110" s="159">
        <v>1.74</v>
      </c>
      <c r="BV110" s="159"/>
      <c r="BW110" s="159"/>
      <c r="BX110" s="159"/>
      <c r="BY110" s="159"/>
      <c r="BZ110" s="159">
        <v>0</v>
      </c>
      <c r="CA110" s="160">
        <v>7.0000000000000001E-3</v>
      </c>
    </row>
    <row r="111" spans="1:79" x14ac:dyDescent="0.2">
      <c r="A111" s="153"/>
      <c r="B111" s="169">
        <v>15.941000000000001</v>
      </c>
      <c r="C111" s="170">
        <v>0.83399999999999996</v>
      </c>
      <c r="D111" s="170">
        <v>1.105</v>
      </c>
      <c r="E111" s="170">
        <v>16.145</v>
      </c>
      <c r="F111" s="170">
        <v>50.06</v>
      </c>
      <c r="G111" s="170">
        <v>8.827</v>
      </c>
      <c r="H111" s="170">
        <v>6.2320000000000002</v>
      </c>
      <c r="I111" s="170">
        <v>1.2E-2</v>
      </c>
      <c r="J111" s="170">
        <v>0.155</v>
      </c>
      <c r="K111" s="170">
        <v>0.18</v>
      </c>
      <c r="L111" s="170">
        <v>99.491</v>
      </c>
      <c r="M111" s="156" t="s">
        <v>392</v>
      </c>
      <c r="Q111" s="175">
        <v>0.57799999999999996</v>
      </c>
      <c r="R111" s="176">
        <v>8.2000000000000003E-2</v>
      </c>
      <c r="S111" s="176">
        <v>33.531999999999996</v>
      </c>
      <c r="T111" s="176">
        <v>37.573999999999998</v>
      </c>
      <c r="U111" s="176">
        <v>2.7E-2</v>
      </c>
      <c r="V111" s="176">
        <v>29.123999999999999</v>
      </c>
      <c r="W111" s="176">
        <v>6.0000000000000001E-3</v>
      </c>
      <c r="X111" s="176">
        <v>0.52500000000000002</v>
      </c>
      <c r="Y111" s="176">
        <v>1.7000000000000001E-2</v>
      </c>
      <c r="Z111" s="176">
        <v>101.465</v>
      </c>
      <c r="AA111" s="159" t="s">
        <v>896</v>
      </c>
      <c r="AB111" s="151"/>
      <c r="AD111" s="158" t="s">
        <v>1033</v>
      </c>
      <c r="AE111" s="159" t="s">
        <v>152</v>
      </c>
      <c r="AF111" s="159" t="s">
        <v>925</v>
      </c>
      <c r="AG111" s="159" t="s">
        <v>337</v>
      </c>
      <c r="AH111" s="159">
        <v>355000</v>
      </c>
      <c r="AI111" s="159">
        <v>23.5</v>
      </c>
      <c r="AJ111" s="159">
        <v>3630</v>
      </c>
      <c r="AK111" s="159">
        <v>114000</v>
      </c>
      <c r="AL111" s="159">
        <v>28600</v>
      </c>
      <c r="AM111" s="159">
        <v>50</v>
      </c>
      <c r="AN111" s="159">
        <v>160000</v>
      </c>
      <c r="AO111" s="159">
        <v>109.8</v>
      </c>
      <c r="AP111" s="159">
        <v>8380</v>
      </c>
      <c r="AQ111" s="159">
        <v>409</v>
      </c>
      <c r="AR111" s="159">
        <v>58.8</v>
      </c>
      <c r="AS111" s="159">
        <v>1860</v>
      </c>
      <c r="AT111" s="159">
        <v>78800</v>
      </c>
      <c r="AU111" s="159">
        <v>40.1</v>
      </c>
      <c r="AV111" s="159">
        <v>58.1</v>
      </c>
      <c r="AW111" s="159">
        <v>7.3</v>
      </c>
      <c r="AX111" s="159">
        <v>10.6</v>
      </c>
      <c r="AY111" s="159"/>
      <c r="AZ111" s="159"/>
      <c r="BA111" s="159">
        <v>61.7</v>
      </c>
      <c r="BB111" s="159">
        <v>31.3</v>
      </c>
      <c r="BC111" s="159">
        <v>77.599999999999994</v>
      </c>
      <c r="BD111" s="159">
        <v>0.51</v>
      </c>
      <c r="BE111" s="159"/>
      <c r="BF111" s="159">
        <v>6</v>
      </c>
      <c r="BG111" s="159">
        <v>6.27</v>
      </c>
      <c r="BH111" s="159">
        <v>24.2</v>
      </c>
      <c r="BI111" s="159">
        <v>4.1100000000000003</v>
      </c>
      <c r="BJ111" s="159">
        <v>24.1</v>
      </c>
      <c r="BK111" s="159">
        <v>7.39</v>
      </c>
      <c r="BL111" s="159">
        <v>1.75</v>
      </c>
      <c r="BM111" s="159">
        <v>5.09</v>
      </c>
      <c r="BN111" s="159">
        <v>1.1000000000000001</v>
      </c>
      <c r="BO111" s="159">
        <v>6.97</v>
      </c>
      <c r="BP111" s="159">
        <v>1.25</v>
      </c>
      <c r="BQ111" s="159">
        <v>3.19</v>
      </c>
      <c r="BR111" s="159">
        <v>0.59</v>
      </c>
      <c r="BS111" s="159">
        <v>3.43</v>
      </c>
      <c r="BT111" s="159">
        <v>0.37</v>
      </c>
      <c r="BU111" s="159">
        <v>3.42</v>
      </c>
      <c r="BV111" s="159"/>
      <c r="BW111" s="159"/>
      <c r="BX111" s="159"/>
      <c r="BY111" s="159"/>
      <c r="BZ111" s="159">
        <v>0.151</v>
      </c>
      <c r="CA111" s="160">
        <v>7.1999999999999995E-2</v>
      </c>
    </row>
    <row r="112" spans="1:79" x14ac:dyDescent="0.2">
      <c r="B112" s="168">
        <v>23.602</v>
      </c>
      <c r="C112" s="26">
        <v>0.38900000000000001</v>
      </c>
      <c r="D112" s="26">
        <v>0.20799999999999999</v>
      </c>
      <c r="E112" s="26">
        <v>15.778</v>
      </c>
      <c r="F112" s="26">
        <v>51.454999999999998</v>
      </c>
      <c r="G112" s="26">
        <v>3.8010000000000002</v>
      </c>
      <c r="H112" s="26">
        <v>4.5060000000000002</v>
      </c>
      <c r="I112" s="26">
        <v>0</v>
      </c>
      <c r="J112" s="26">
        <v>8.5999999999999993E-2</v>
      </c>
      <c r="K112" s="26">
        <v>0.626</v>
      </c>
      <c r="L112" s="26">
        <v>100.45099999999999</v>
      </c>
      <c r="M112" s="151" t="s">
        <v>495</v>
      </c>
      <c r="Q112" s="175">
        <v>0.43</v>
      </c>
      <c r="R112" s="176">
        <v>0.01</v>
      </c>
      <c r="S112" s="176">
        <v>39.06</v>
      </c>
      <c r="T112" s="176">
        <v>38.518000000000001</v>
      </c>
      <c r="U112" s="176">
        <v>1.2E-2</v>
      </c>
      <c r="V112" s="176">
        <v>22.728000000000002</v>
      </c>
      <c r="W112" s="176">
        <v>8.6999999999999994E-2</v>
      </c>
      <c r="X112" s="176">
        <v>0.37</v>
      </c>
      <c r="Y112" s="176">
        <v>5.0000000000000001E-3</v>
      </c>
      <c r="Z112" s="176">
        <v>101.22</v>
      </c>
      <c r="AA112" s="159" t="s">
        <v>897</v>
      </c>
      <c r="AB112" s="151"/>
      <c r="AD112" s="158" t="s">
        <v>1034</v>
      </c>
      <c r="AE112" s="159" t="s">
        <v>152</v>
      </c>
      <c r="AF112" s="159" t="s">
        <v>921</v>
      </c>
      <c r="AG112" s="159" t="s">
        <v>337</v>
      </c>
      <c r="AH112" s="159">
        <v>376000</v>
      </c>
      <c r="AI112" s="159">
        <v>23.5</v>
      </c>
      <c r="AJ112" s="159">
        <v>2930</v>
      </c>
      <c r="AK112" s="159">
        <v>120400</v>
      </c>
      <c r="AL112" s="159">
        <v>17600</v>
      </c>
      <c r="AM112" s="159"/>
      <c r="AN112" s="159">
        <v>152000</v>
      </c>
      <c r="AO112" s="159">
        <v>95</v>
      </c>
      <c r="AP112" s="159">
        <v>5720</v>
      </c>
      <c r="AQ112" s="159">
        <v>297</v>
      </c>
      <c r="AR112" s="159">
        <v>57.8</v>
      </c>
      <c r="AS112" s="159">
        <v>2050</v>
      </c>
      <c r="AT112" s="159">
        <v>79000</v>
      </c>
      <c r="AU112" s="159">
        <v>43</v>
      </c>
      <c r="AV112" s="159">
        <v>64.599999999999994</v>
      </c>
      <c r="AW112" s="159">
        <v>10.1</v>
      </c>
      <c r="AX112" s="159">
        <v>7.1</v>
      </c>
      <c r="AY112" s="159"/>
      <c r="AZ112" s="159">
        <v>1.47</v>
      </c>
      <c r="BA112" s="159">
        <v>53.5</v>
      </c>
      <c r="BB112" s="159">
        <v>23.2</v>
      </c>
      <c r="BC112" s="159">
        <v>49.6</v>
      </c>
      <c r="BD112" s="159"/>
      <c r="BE112" s="159"/>
      <c r="BF112" s="159">
        <v>5.2</v>
      </c>
      <c r="BG112" s="159">
        <v>4.7</v>
      </c>
      <c r="BH112" s="159">
        <v>17.5</v>
      </c>
      <c r="BI112" s="159">
        <v>2.91</v>
      </c>
      <c r="BJ112" s="159">
        <v>16.600000000000001</v>
      </c>
      <c r="BK112" s="159">
        <v>5.13</v>
      </c>
      <c r="BL112" s="159">
        <v>1.2</v>
      </c>
      <c r="BM112" s="159"/>
      <c r="BN112" s="159">
        <v>0.9</v>
      </c>
      <c r="BO112" s="159">
        <v>4.84</v>
      </c>
      <c r="BP112" s="159">
        <v>0.81</v>
      </c>
      <c r="BQ112" s="159">
        <v>1.93</v>
      </c>
      <c r="BR112" s="159">
        <v>0.52</v>
      </c>
      <c r="BS112" s="159">
        <v>2.5</v>
      </c>
      <c r="BT112" s="159"/>
      <c r="BU112" s="159">
        <v>1.98</v>
      </c>
      <c r="BV112" s="159"/>
      <c r="BW112" s="159"/>
      <c r="BX112" s="159"/>
      <c r="BY112" s="159"/>
      <c r="BZ112" s="159">
        <v>7.2999999999999995E-2</v>
      </c>
      <c r="CA112" s="160">
        <v>4.3999999999999997E-2</v>
      </c>
    </row>
    <row r="113" spans="1:79" x14ac:dyDescent="0.2">
      <c r="B113" s="168">
        <v>22.260999999999999</v>
      </c>
      <c r="C113" s="26">
        <v>0.73199999999999998</v>
      </c>
      <c r="D113" s="26">
        <v>0.29299999999999998</v>
      </c>
      <c r="E113" s="26">
        <v>14.513</v>
      </c>
      <c r="F113" s="26">
        <v>50.588000000000001</v>
      </c>
      <c r="G113" s="26">
        <v>4.1399999999999997</v>
      </c>
      <c r="H113" s="26">
        <v>7.7510000000000003</v>
      </c>
      <c r="I113" s="26">
        <v>2E-3</v>
      </c>
      <c r="J113" s="26">
        <v>0.20599999999999999</v>
      </c>
      <c r="K113" s="26">
        <v>1.0999999999999999E-2</v>
      </c>
      <c r="L113" s="26">
        <v>100.497</v>
      </c>
      <c r="M113" s="151" t="s">
        <v>496</v>
      </c>
      <c r="Q113" s="175">
        <v>0.38900000000000001</v>
      </c>
      <c r="R113" s="176">
        <v>0</v>
      </c>
      <c r="S113" s="176">
        <v>31.088999999999999</v>
      </c>
      <c r="T113" s="176">
        <v>36.581000000000003</v>
      </c>
      <c r="U113" s="176">
        <v>4.0000000000000001E-3</v>
      </c>
      <c r="V113" s="176">
        <v>31.745000000000001</v>
      </c>
      <c r="W113" s="176">
        <v>8.9999999999999993E-3</v>
      </c>
      <c r="X113" s="176">
        <v>0.748</v>
      </c>
      <c r="Y113" s="176">
        <v>0</v>
      </c>
      <c r="Z113" s="176">
        <v>100.565</v>
      </c>
      <c r="AA113" s="159" t="s">
        <v>898</v>
      </c>
      <c r="AB113" s="151"/>
      <c r="AD113" s="158" t="s">
        <v>1035</v>
      </c>
      <c r="AE113" s="159" t="s">
        <v>152</v>
      </c>
      <c r="AF113" s="159" t="s">
        <v>921</v>
      </c>
      <c r="AG113" s="159" t="s">
        <v>337</v>
      </c>
      <c r="AH113" s="159">
        <v>302000</v>
      </c>
      <c r="AI113" s="159">
        <v>23.5</v>
      </c>
      <c r="AJ113" s="159">
        <v>3970</v>
      </c>
      <c r="AK113" s="159">
        <v>132000</v>
      </c>
      <c r="AL113" s="159">
        <v>33100</v>
      </c>
      <c r="AM113" s="159"/>
      <c r="AN113" s="159">
        <v>197000</v>
      </c>
      <c r="AO113" s="159">
        <v>121</v>
      </c>
      <c r="AP113" s="159">
        <v>8300</v>
      </c>
      <c r="AQ113" s="159">
        <v>368</v>
      </c>
      <c r="AR113" s="159">
        <v>1340</v>
      </c>
      <c r="AS113" s="159">
        <v>1600</v>
      </c>
      <c r="AT113" s="159">
        <v>80000</v>
      </c>
      <c r="AU113" s="159">
        <v>42.8</v>
      </c>
      <c r="AV113" s="159">
        <v>143</v>
      </c>
      <c r="AW113" s="159">
        <v>12.8</v>
      </c>
      <c r="AX113" s="159">
        <v>11.4</v>
      </c>
      <c r="AY113" s="159"/>
      <c r="AZ113" s="159">
        <v>1.58</v>
      </c>
      <c r="BA113" s="159">
        <v>91</v>
      </c>
      <c r="BB113" s="159">
        <v>21.8</v>
      </c>
      <c r="BC113" s="159">
        <v>50.4</v>
      </c>
      <c r="BD113" s="159"/>
      <c r="BE113" s="159"/>
      <c r="BF113" s="159">
        <v>3.3</v>
      </c>
      <c r="BG113" s="159">
        <v>3.49</v>
      </c>
      <c r="BH113" s="159">
        <v>15.4</v>
      </c>
      <c r="BI113" s="159">
        <v>2.64</v>
      </c>
      <c r="BJ113" s="159">
        <v>14.9</v>
      </c>
      <c r="BK113" s="159">
        <v>3.3</v>
      </c>
      <c r="BL113" s="159"/>
      <c r="BM113" s="159"/>
      <c r="BN113" s="159">
        <v>0.72</v>
      </c>
      <c r="BO113" s="159">
        <v>4.97</v>
      </c>
      <c r="BP113" s="159">
        <v>0.95</v>
      </c>
      <c r="BQ113" s="159">
        <v>1.86</v>
      </c>
      <c r="BR113" s="159">
        <v>0.48</v>
      </c>
      <c r="BS113" s="159">
        <v>1.96</v>
      </c>
      <c r="BT113" s="159"/>
      <c r="BU113" s="159">
        <v>2.5299999999999998</v>
      </c>
      <c r="BV113" s="159"/>
      <c r="BW113" s="159"/>
      <c r="BX113" s="159"/>
      <c r="BY113" s="159"/>
      <c r="BZ113" s="159">
        <v>0.11700000000000001</v>
      </c>
      <c r="CA113" s="160">
        <v>0</v>
      </c>
    </row>
    <row r="114" spans="1:79" x14ac:dyDescent="0.2">
      <c r="A114" s="153"/>
      <c r="B114" s="169">
        <v>16.065999999999999</v>
      </c>
      <c r="C114" s="170">
        <v>0.83099999999999996</v>
      </c>
      <c r="D114" s="170">
        <v>1.167</v>
      </c>
      <c r="E114" s="170">
        <v>16.154</v>
      </c>
      <c r="F114" s="170">
        <v>50.52</v>
      </c>
      <c r="G114" s="170">
        <v>8.9450000000000003</v>
      </c>
      <c r="H114" s="170">
        <v>6.1</v>
      </c>
      <c r="I114" s="170">
        <v>1.2999999999999999E-2</v>
      </c>
      <c r="J114" s="170">
        <v>0.128</v>
      </c>
      <c r="K114" s="170">
        <v>0.155</v>
      </c>
      <c r="L114" s="170">
        <v>100.07899999999999</v>
      </c>
      <c r="M114" s="156" t="s">
        <v>391</v>
      </c>
      <c r="Q114" s="175">
        <v>0.39300000000000002</v>
      </c>
      <c r="R114" s="176">
        <v>0</v>
      </c>
      <c r="S114" s="176">
        <v>27.634</v>
      </c>
      <c r="T114" s="176">
        <v>35.854999999999997</v>
      </c>
      <c r="U114" s="176">
        <v>3.5999999999999997E-2</v>
      </c>
      <c r="V114" s="176">
        <v>35.829000000000001</v>
      </c>
      <c r="W114" s="176">
        <v>0.02</v>
      </c>
      <c r="X114" s="176">
        <v>0.85799999999999998</v>
      </c>
      <c r="Y114" s="176">
        <v>4.0000000000000001E-3</v>
      </c>
      <c r="Z114" s="176">
        <v>100.629</v>
      </c>
      <c r="AA114" s="159" t="s">
        <v>899</v>
      </c>
      <c r="AB114" s="151"/>
      <c r="AD114" s="158" t="s">
        <v>1036</v>
      </c>
      <c r="AE114" s="159" t="s">
        <v>152</v>
      </c>
      <c r="AF114" s="159"/>
      <c r="AG114" s="159" t="s">
        <v>337</v>
      </c>
      <c r="AH114" s="159">
        <v>329000</v>
      </c>
      <c r="AI114" s="159">
        <v>23.5</v>
      </c>
      <c r="AJ114" s="159">
        <v>3530</v>
      </c>
      <c r="AK114" s="159">
        <v>117000</v>
      </c>
      <c r="AL114" s="159">
        <v>31900</v>
      </c>
      <c r="AM114" s="159">
        <v>57</v>
      </c>
      <c r="AN114" s="159">
        <v>151000</v>
      </c>
      <c r="AO114" s="159">
        <v>96</v>
      </c>
      <c r="AP114" s="159">
        <v>6910</v>
      </c>
      <c r="AQ114" s="159">
        <v>360</v>
      </c>
      <c r="AR114" s="159">
        <v>580</v>
      </c>
      <c r="AS114" s="159">
        <v>1620</v>
      </c>
      <c r="AT114" s="159">
        <v>77400</v>
      </c>
      <c r="AU114" s="159">
        <v>41</v>
      </c>
      <c r="AV114" s="159">
        <v>111</v>
      </c>
      <c r="AW114" s="159">
        <v>30</v>
      </c>
      <c r="AX114" s="159">
        <v>10.1</v>
      </c>
      <c r="AY114" s="159"/>
      <c r="AZ114" s="159"/>
      <c r="BA114" s="159">
        <v>67.599999999999994</v>
      </c>
      <c r="BB114" s="159">
        <v>21.5</v>
      </c>
      <c r="BC114" s="159">
        <v>63</v>
      </c>
      <c r="BD114" s="159">
        <v>0.54</v>
      </c>
      <c r="BE114" s="159"/>
      <c r="BF114" s="159">
        <v>6.1</v>
      </c>
      <c r="BG114" s="159">
        <v>5</v>
      </c>
      <c r="BH114" s="159">
        <v>18.899999999999999</v>
      </c>
      <c r="BI114" s="159">
        <v>2.78</v>
      </c>
      <c r="BJ114" s="159">
        <v>16.3</v>
      </c>
      <c r="BK114" s="159">
        <v>5</v>
      </c>
      <c r="BL114" s="159">
        <v>0.94</v>
      </c>
      <c r="BM114" s="159"/>
      <c r="BN114" s="159">
        <v>0.57999999999999996</v>
      </c>
      <c r="BO114" s="159">
        <v>4.4800000000000004</v>
      </c>
      <c r="BP114" s="159">
        <v>0.82</v>
      </c>
      <c r="BQ114" s="159">
        <v>2.2200000000000002</v>
      </c>
      <c r="BR114" s="159">
        <v>0.51</v>
      </c>
      <c r="BS114" s="159">
        <v>2.02</v>
      </c>
      <c r="BT114" s="159"/>
      <c r="BU114" s="159">
        <v>1.98</v>
      </c>
      <c r="BV114" s="159"/>
      <c r="BW114" s="159">
        <v>1.03</v>
      </c>
      <c r="BX114" s="159"/>
      <c r="BY114" s="159">
        <v>0.72</v>
      </c>
      <c r="BZ114" s="159">
        <v>0.35</v>
      </c>
      <c r="CA114" s="160">
        <v>4.3999999999999997E-2</v>
      </c>
    </row>
    <row r="115" spans="1:79" x14ac:dyDescent="0.2">
      <c r="A115" s="153"/>
      <c r="B115" s="169">
        <v>16.018000000000001</v>
      </c>
      <c r="C115" s="170">
        <v>0.82</v>
      </c>
      <c r="D115" s="170">
        <v>1.1659999999999999</v>
      </c>
      <c r="E115" s="170">
        <v>16.164000000000001</v>
      </c>
      <c r="F115" s="170">
        <v>50.540999999999997</v>
      </c>
      <c r="G115" s="170">
        <v>8.875</v>
      </c>
      <c r="H115" s="170">
        <v>5.8179999999999996</v>
      </c>
      <c r="I115" s="170">
        <v>3.0000000000000001E-3</v>
      </c>
      <c r="J115" s="170">
        <v>0.113</v>
      </c>
      <c r="K115" s="170">
        <v>0.15</v>
      </c>
      <c r="L115" s="170">
        <v>99.668000000000006</v>
      </c>
      <c r="M115" s="156" t="s">
        <v>392</v>
      </c>
      <c r="Q115" s="175">
        <v>0.29499999999999998</v>
      </c>
      <c r="R115" s="176">
        <v>0</v>
      </c>
      <c r="S115" s="176">
        <v>37.241</v>
      </c>
      <c r="T115" s="176">
        <v>38.058</v>
      </c>
      <c r="U115" s="176">
        <v>4.2000000000000003E-2</v>
      </c>
      <c r="V115" s="176">
        <v>22.896999999999998</v>
      </c>
      <c r="W115" s="176">
        <v>3.9E-2</v>
      </c>
      <c r="X115" s="176">
        <v>0.53600000000000003</v>
      </c>
      <c r="Y115" s="176">
        <v>0</v>
      </c>
      <c r="Z115" s="176">
        <v>99.108000000000004</v>
      </c>
      <c r="AA115" s="159" t="s">
        <v>900</v>
      </c>
      <c r="AB115" s="151"/>
      <c r="AD115" s="158" t="s">
        <v>1037</v>
      </c>
      <c r="AE115" s="159" t="s">
        <v>152</v>
      </c>
      <c r="AF115" s="159" t="s">
        <v>925</v>
      </c>
      <c r="AG115" s="159" t="s">
        <v>337</v>
      </c>
      <c r="AH115" s="159">
        <v>371000</v>
      </c>
      <c r="AI115" s="159">
        <v>23.5</v>
      </c>
      <c r="AJ115" s="159">
        <v>2810</v>
      </c>
      <c r="AK115" s="159">
        <v>117000</v>
      </c>
      <c r="AL115" s="159">
        <v>17600</v>
      </c>
      <c r="AM115" s="159"/>
      <c r="AN115" s="159">
        <v>148000</v>
      </c>
      <c r="AO115" s="159">
        <v>87.2</v>
      </c>
      <c r="AP115" s="159">
        <v>5680</v>
      </c>
      <c r="AQ115" s="159">
        <v>297</v>
      </c>
      <c r="AR115" s="159">
        <v>59.6</v>
      </c>
      <c r="AS115" s="159">
        <v>1760</v>
      </c>
      <c r="AT115" s="159">
        <v>73700</v>
      </c>
      <c r="AU115" s="159">
        <v>42</v>
      </c>
      <c r="AV115" s="159">
        <v>65.3</v>
      </c>
      <c r="AW115" s="159">
        <v>6.9</v>
      </c>
      <c r="AX115" s="159">
        <v>8.1</v>
      </c>
      <c r="AY115" s="159"/>
      <c r="AZ115" s="159"/>
      <c r="BA115" s="159">
        <v>51.9</v>
      </c>
      <c r="BB115" s="159">
        <v>20.9</v>
      </c>
      <c r="BC115" s="159">
        <v>46.7</v>
      </c>
      <c r="BD115" s="159"/>
      <c r="BE115" s="159"/>
      <c r="BF115" s="159"/>
      <c r="BG115" s="159">
        <v>3.83</v>
      </c>
      <c r="BH115" s="159">
        <v>14.9</v>
      </c>
      <c r="BI115" s="159">
        <v>2.46</v>
      </c>
      <c r="BJ115" s="159">
        <v>14.2</v>
      </c>
      <c r="BK115" s="159">
        <v>4.4800000000000004</v>
      </c>
      <c r="BL115" s="159"/>
      <c r="BM115" s="159">
        <v>4.38</v>
      </c>
      <c r="BN115" s="159">
        <v>0.67</v>
      </c>
      <c r="BO115" s="159">
        <v>4.93</v>
      </c>
      <c r="BP115" s="159">
        <v>0.85</v>
      </c>
      <c r="BQ115" s="159">
        <v>1.7</v>
      </c>
      <c r="BR115" s="159">
        <v>0.312</v>
      </c>
      <c r="BS115" s="159">
        <v>1.49</v>
      </c>
      <c r="BT115" s="159">
        <v>0.42</v>
      </c>
      <c r="BU115" s="159">
        <v>1.82</v>
      </c>
      <c r="BV115" s="159"/>
      <c r="BW115" s="159"/>
      <c r="BX115" s="159"/>
      <c r="BY115" s="159"/>
      <c r="BZ115" s="159">
        <v>9.4E-2</v>
      </c>
      <c r="CA115" s="160">
        <v>2.5999999999999999E-2</v>
      </c>
    </row>
    <row r="116" spans="1:79" x14ac:dyDescent="0.2">
      <c r="B116" s="168">
        <v>21.425999999999998</v>
      </c>
      <c r="C116" s="26">
        <v>1.0609999999999999</v>
      </c>
      <c r="D116" s="26">
        <v>0.36499999999999999</v>
      </c>
      <c r="E116" s="26">
        <v>14.281000000000001</v>
      </c>
      <c r="F116" s="26">
        <v>49.613</v>
      </c>
      <c r="G116" s="26">
        <v>4.9169999999999998</v>
      </c>
      <c r="H116" s="26">
        <v>8.25</v>
      </c>
      <c r="I116" s="26">
        <v>4.0000000000000001E-3</v>
      </c>
      <c r="J116" s="26">
        <v>0.17399999999999999</v>
      </c>
      <c r="K116" s="26">
        <v>1E-3</v>
      </c>
      <c r="L116" s="26">
        <v>100.092</v>
      </c>
      <c r="M116" s="151" t="s">
        <v>497</v>
      </c>
      <c r="Q116" s="175">
        <v>0.40699999999999997</v>
      </c>
      <c r="R116" s="176">
        <v>1.7999999999999999E-2</v>
      </c>
      <c r="S116" s="176">
        <v>25.978999999999999</v>
      </c>
      <c r="T116" s="176">
        <v>35.363999999999997</v>
      </c>
      <c r="U116" s="176">
        <v>4.1000000000000002E-2</v>
      </c>
      <c r="V116" s="176">
        <v>37.192999999999998</v>
      </c>
      <c r="W116" s="176">
        <v>0</v>
      </c>
      <c r="X116" s="176">
        <v>1.018</v>
      </c>
      <c r="Y116" s="176">
        <v>0.03</v>
      </c>
      <c r="Z116" s="176">
        <v>100.05</v>
      </c>
      <c r="AA116" s="159" t="s">
        <v>901</v>
      </c>
      <c r="AB116" s="151"/>
      <c r="AD116" s="158" t="s">
        <v>1038</v>
      </c>
      <c r="AE116" s="159" t="s">
        <v>152</v>
      </c>
      <c r="AF116" s="159"/>
      <c r="AG116" s="159" t="s">
        <v>337</v>
      </c>
      <c r="AH116" s="159">
        <v>292000</v>
      </c>
      <c r="AI116" s="159">
        <v>23.5</v>
      </c>
      <c r="AJ116" s="159">
        <v>6400</v>
      </c>
      <c r="AK116" s="159">
        <v>124000</v>
      </c>
      <c r="AL116" s="159">
        <v>36100</v>
      </c>
      <c r="AM116" s="159">
        <v>1150</v>
      </c>
      <c r="AN116" s="159">
        <v>169000</v>
      </c>
      <c r="AO116" s="159">
        <v>119</v>
      </c>
      <c r="AP116" s="159">
        <v>8500</v>
      </c>
      <c r="AQ116" s="159">
        <v>380</v>
      </c>
      <c r="AR116" s="159">
        <v>490</v>
      </c>
      <c r="AS116" s="159">
        <v>2220</v>
      </c>
      <c r="AT116" s="159">
        <v>106000</v>
      </c>
      <c r="AU116" s="159">
        <v>54.4</v>
      </c>
      <c r="AV116" s="159">
        <v>121</v>
      </c>
      <c r="AW116" s="159">
        <v>57</v>
      </c>
      <c r="AX116" s="159">
        <v>15.5</v>
      </c>
      <c r="AY116" s="159"/>
      <c r="AZ116" s="159">
        <v>8.3000000000000007</v>
      </c>
      <c r="BA116" s="159">
        <v>107</v>
      </c>
      <c r="BB116" s="159">
        <v>29.9</v>
      </c>
      <c r="BC116" s="159">
        <v>76.3</v>
      </c>
      <c r="BD116" s="159">
        <v>3.1</v>
      </c>
      <c r="BE116" s="159">
        <v>1.38</v>
      </c>
      <c r="BF116" s="159">
        <v>65</v>
      </c>
      <c r="BG116" s="159">
        <v>12</v>
      </c>
      <c r="BH116" s="159">
        <v>33.700000000000003</v>
      </c>
      <c r="BI116" s="159">
        <v>4.8099999999999996</v>
      </c>
      <c r="BJ116" s="159">
        <v>23</v>
      </c>
      <c r="BK116" s="159">
        <v>6.53</v>
      </c>
      <c r="BL116" s="159">
        <v>1.43</v>
      </c>
      <c r="BM116" s="159">
        <v>5.8</v>
      </c>
      <c r="BN116" s="159">
        <v>0.88</v>
      </c>
      <c r="BO116" s="159">
        <v>5.95</v>
      </c>
      <c r="BP116" s="159">
        <v>1.28</v>
      </c>
      <c r="BQ116" s="159">
        <v>3.06</v>
      </c>
      <c r="BR116" s="159">
        <v>0.28999999999999998</v>
      </c>
      <c r="BS116" s="159">
        <v>2.4500000000000002</v>
      </c>
      <c r="BT116" s="159">
        <v>0.63</v>
      </c>
      <c r="BU116" s="159">
        <v>3.01</v>
      </c>
      <c r="BV116" s="159"/>
      <c r="BW116" s="159">
        <v>2.2200000000000002</v>
      </c>
      <c r="BX116" s="159">
        <v>2.8</v>
      </c>
      <c r="BY116" s="159">
        <v>2.1</v>
      </c>
      <c r="BZ116" s="159">
        <v>1.1399999999999999</v>
      </c>
      <c r="CA116" s="160">
        <v>0.37</v>
      </c>
    </row>
    <row r="117" spans="1:79" x14ac:dyDescent="0.2">
      <c r="B117" s="168">
        <v>20.506</v>
      </c>
      <c r="C117" s="26">
        <v>0.93700000000000006</v>
      </c>
      <c r="D117" s="26">
        <v>0.307</v>
      </c>
      <c r="E117" s="26">
        <v>14.958</v>
      </c>
      <c r="F117" s="26">
        <v>50.569000000000003</v>
      </c>
      <c r="G117" s="26">
        <v>3.8620000000000001</v>
      </c>
      <c r="H117" s="26">
        <v>7.7880000000000003</v>
      </c>
      <c r="I117" s="26">
        <v>0</v>
      </c>
      <c r="J117" s="26">
        <v>0.249</v>
      </c>
      <c r="K117" s="26">
        <v>0</v>
      </c>
      <c r="L117" s="26">
        <v>99.176000000000002</v>
      </c>
      <c r="M117" s="151" t="s">
        <v>498</v>
      </c>
      <c r="Q117" s="175">
        <v>0.28699999999999998</v>
      </c>
      <c r="R117" s="176">
        <v>8.0000000000000002E-3</v>
      </c>
      <c r="S117" s="176">
        <v>36.706000000000003</v>
      </c>
      <c r="T117" s="176">
        <v>38.14</v>
      </c>
      <c r="U117" s="176">
        <v>4.3999999999999997E-2</v>
      </c>
      <c r="V117" s="176">
        <v>25.411000000000001</v>
      </c>
      <c r="W117" s="176">
        <v>3.6999999999999998E-2</v>
      </c>
      <c r="X117" s="176">
        <v>0.53500000000000003</v>
      </c>
      <c r="Y117" s="176">
        <v>2.3E-2</v>
      </c>
      <c r="Z117" s="176">
        <v>101.191</v>
      </c>
      <c r="AA117" s="159" t="s">
        <v>902</v>
      </c>
      <c r="AB117" s="151"/>
      <c r="AD117" s="158" t="s">
        <v>1039</v>
      </c>
      <c r="AE117" s="159" t="s">
        <v>152</v>
      </c>
      <c r="AF117" s="159" t="s">
        <v>921</v>
      </c>
      <c r="AG117" s="159" t="s">
        <v>337</v>
      </c>
      <c r="AH117" s="159">
        <v>337000</v>
      </c>
      <c r="AI117" s="159">
        <v>23.5</v>
      </c>
      <c r="AJ117" s="159">
        <v>3300</v>
      </c>
      <c r="AK117" s="159">
        <v>116000</v>
      </c>
      <c r="AL117" s="159">
        <v>30400</v>
      </c>
      <c r="AM117" s="159"/>
      <c r="AN117" s="159">
        <v>167000</v>
      </c>
      <c r="AO117" s="159">
        <v>105</v>
      </c>
      <c r="AP117" s="159">
        <v>9600</v>
      </c>
      <c r="AQ117" s="159">
        <v>327</v>
      </c>
      <c r="AR117" s="159">
        <v>234</v>
      </c>
      <c r="AS117" s="159">
        <v>1890</v>
      </c>
      <c r="AT117" s="159">
        <v>84000</v>
      </c>
      <c r="AU117" s="159">
        <v>42.4</v>
      </c>
      <c r="AV117" s="159">
        <v>132</v>
      </c>
      <c r="AW117" s="159">
        <v>6.3</v>
      </c>
      <c r="AX117" s="159">
        <v>11.3</v>
      </c>
      <c r="AY117" s="159"/>
      <c r="AZ117" s="159"/>
      <c r="BA117" s="159">
        <v>83</v>
      </c>
      <c r="BB117" s="159">
        <v>27.1</v>
      </c>
      <c r="BC117" s="159">
        <v>71.2</v>
      </c>
      <c r="BD117" s="159">
        <v>0.34</v>
      </c>
      <c r="BE117" s="159"/>
      <c r="BF117" s="159">
        <v>2.9</v>
      </c>
      <c r="BG117" s="159">
        <v>4.92</v>
      </c>
      <c r="BH117" s="159">
        <v>20.399999999999999</v>
      </c>
      <c r="BI117" s="159">
        <v>3.69</v>
      </c>
      <c r="BJ117" s="159">
        <v>20.5</v>
      </c>
      <c r="BK117" s="159">
        <v>6.4</v>
      </c>
      <c r="BL117" s="159">
        <v>1.55</v>
      </c>
      <c r="BM117" s="159">
        <v>6.2</v>
      </c>
      <c r="BN117" s="159">
        <v>0.99</v>
      </c>
      <c r="BO117" s="159">
        <v>6.2</v>
      </c>
      <c r="BP117" s="159">
        <v>1.1499999999999999</v>
      </c>
      <c r="BQ117" s="159">
        <v>2.91</v>
      </c>
      <c r="BR117" s="159">
        <v>0.28999999999999998</v>
      </c>
      <c r="BS117" s="159">
        <v>1.68</v>
      </c>
      <c r="BT117" s="159">
        <v>0.32</v>
      </c>
      <c r="BU117" s="159">
        <v>3.05</v>
      </c>
      <c r="BV117" s="159"/>
      <c r="BW117" s="159"/>
      <c r="BX117" s="159"/>
      <c r="BY117" s="159"/>
      <c r="BZ117" s="159">
        <v>9.0999999999999998E-2</v>
      </c>
      <c r="CA117" s="160">
        <v>0</v>
      </c>
    </row>
    <row r="118" spans="1:79" x14ac:dyDescent="0.2">
      <c r="B118" s="168">
        <v>22.286999999999999</v>
      </c>
      <c r="C118" s="26">
        <v>0.88200000000000001</v>
      </c>
      <c r="D118" s="26">
        <v>0.311</v>
      </c>
      <c r="E118" s="26">
        <v>15.395</v>
      </c>
      <c r="F118" s="26">
        <v>50.756</v>
      </c>
      <c r="G118" s="26">
        <v>4.8109999999999999</v>
      </c>
      <c r="H118" s="26">
        <v>5.6749999999999998</v>
      </c>
      <c r="I118" s="26">
        <v>0</v>
      </c>
      <c r="J118" s="26">
        <v>0.13100000000000001</v>
      </c>
      <c r="K118" s="26">
        <v>7.3999999999999996E-2</v>
      </c>
      <c r="L118" s="26">
        <v>100.322</v>
      </c>
      <c r="M118" s="151" t="s">
        <v>499</v>
      </c>
      <c r="Q118" s="175">
        <v>0.40600000000000003</v>
      </c>
      <c r="R118" s="176">
        <v>1.4999999999999999E-2</v>
      </c>
      <c r="S118" s="176">
        <v>23.350999999999999</v>
      </c>
      <c r="T118" s="176">
        <v>34.677</v>
      </c>
      <c r="U118" s="176">
        <v>0</v>
      </c>
      <c r="V118" s="176">
        <v>39.398000000000003</v>
      </c>
      <c r="W118" s="176">
        <v>4.5999999999999999E-2</v>
      </c>
      <c r="X118" s="176">
        <v>1.1459999999999999</v>
      </c>
      <c r="Y118" s="176">
        <v>0</v>
      </c>
      <c r="Z118" s="176">
        <v>99.039000000000001</v>
      </c>
      <c r="AA118" s="159" t="s">
        <v>903</v>
      </c>
      <c r="AB118" s="151"/>
      <c r="AD118" s="158" t="s">
        <v>1040</v>
      </c>
      <c r="AE118" s="159" t="s">
        <v>152</v>
      </c>
      <c r="AF118" s="159" t="s">
        <v>921</v>
      </c>
      <c r="AG118" s="159" t="s">
        <v>337</v>
      </c>
      <c r="AH118" s="159">
        <v>346000</v>
      </c>
      <c r="AI118" s="159">
        <v>23.4</v>
      </c>
      <c r="AJ118" s="159">
        <v>3600</v>
      </c>
      <c r="AK118" s="159">
        <v>118000</v>
      </c>
      <c r="AL118" s="159">
        <v>34500</v>
      </c>
      <c r="AM118" s="159">
        <v>26</v>
      </c>
      <c r="AN118" s="159">
        <v>181000</v>
      </c>
      <c r="AO118" s="159">
        <v>119</v>
      </c>
      <c r="AP118" s="159">
        <v>9900</v>
      </c>
      <c r="AQ118" s="159">
        <v>427</v>
      </c>
      <c r="AR118" s="159">
        <v>950</v>
      </c>
      <c r="AS118" s="159">
        <v>1500</v>
      </c>
      <c r="AT118" s="159">
        <v>84000</v>
      </c>
      <c r="AU118" s="159">
        <v>42.8</v>
      </c>
      <c r="AV118" s="159">
        <v>120</v>
      </c>
      <c r="AW118" s="159">
        <v>5</v>
      </c>
      <c r="AX118" s="159">
        <v>12.9</v>
      </c>
      <c r="AY118" s="159"/>
      <c r="AZ118" s="159"/>
      <c r="BA118" s="159">
        <v>79</v>
      </c>
      <c r="BB118" s="159">
        <v>25.1</v>
      </c>
      <c r="BC118" s="159">
        <v>64.8</v>
      </c>
      <c r="BD118" s="159">
        <v>0.46</v>
      </c>
      <c r="BE118" s="159"/>
      <c r="BF118" s="159">
        <v>3.2</v>
      </c>
      <c r="BG118" s="159">
        <v>4.37</v>
      </c>
      <c r="BH118" s="159">
        <v>17.7</v>
      </c>
      <c r="BI118" s="159">
        <v>3.23</v>
      </c>
      <c r="BJ118" s="159">
        <v>17.3</v>
      </c>
      <c r="BK118" s="159">
        <v>5.7</v>
      </c>
      <c r="BL118" s="159">
        <v>2.06</v>
      </c>
      <c r="BM118" s="159">
        <v>6.4</v>
      </c>
      <c r="BN118" s="159">
        <v>0.85</v>
      </c>
      <c r="BO118" s="159">
        <v>5.47</v>
      </c>
      <c r="BP118" s="159">
        <v>0.97</v>
      </c>
      <c r="BQ118" s="159">
        <v>2.58</v>
      </c>
      <c r="BR118" s="159">
        <v>0.26</v>
      </c>
      <c r="BS118" s="159">
        <v>1.76</v>
      </c>
      <c r="BT118" s="159"/>
      <c r="BU118" s="159">
        <v>3.14</v>
      </c>
      <c r="BV118" s="159"/>
      <c r="BW118" s="159"/>
      <c r="BX118" s="159"/>
      <c r="BY118" s="159"/>
      <c r="BZ118" s="159">
        <v>9.2999999999999999E-2</v>
      </c>
      <c r="CA118" s="160">
        <v>0</v>
      </c>
    </row>
    <row r="119" spans="1:79" x14ac:dyDescent="0.2">
      <c r="B119" s="168">
        <v>21.041</v>
      </c>
      <c r="C119" s="26">
        <v>0.90500000000000003</v>
      </c>
      <c r="D119" s="26">
        <v>0.34200000000000003</v>
      </c>
      <c r="E119" s="26">
        <v>15.005000000000001</v>
      </c>
      <c r="F119" s="26">
        <v>50.533000000000001</v>
      </c>
      <c r="G119" s="26">
        <v>4.1879999999999997</v>
      </c>
      <c r="H119" s="26">
        <v>7.9089999999999998</v>
      </c>
      <c r="I119" s="26">
        <v>0</v>
      </c>
      <c r="J119" s="26">
        <v>0.23</v>
      </c>
      <c r="K119" s="26">
        <v>2.8000000000000001E-2</v>
      </c>
      <c r="L119" s="26">
        <v>100.181</v>
      </c>
      <c r="M119" s="151" t="s">
        <v>500</v>
      </c>
      <c r="Q119" s="175">
        <v>0.34599999999999997</v>
      </c>
      <c r="R119" s="176">
        <v>6.0000000000000001E-3</v>
      </c>
      <c r="S119" s="176">
        <v>34.899000000000001</v>
      </c>
      <c r="T119" s="176">
        <v>37.573999999999998</v>
      </c>
      <c r="U119" s="176">
        <v>0.03</v>
      </c>
      <c r="V119" s="176">
        <v>26.457000000000001</v>
      </c>
      <c r="W119" s="176">
        <v>0.04</v>
      </c>
      <c r="X119" s="176">
        <v>0.54</v>
      </c>
      <c r="Y119" s="176">
        <v>7.0000000000000001E-3</v>
      </c>
      <c r="Z119" s="176">
        <v>99.899000000000001</v>
      </c>
      <c r="AA119" s="159" t="s">
        <v>904</v>
      </c>
      <c r="AB119" s="151"/>
      <c r="AD119" s="158" t="s">
        <v>1041</v>
      </c>
      <c r="AE119" s="159" t="s">
        <v>152</v>
      </c>
      <c r="AF119" s="159" t="s">
        <v>925</v>
      </c>
      <c r="AG119" s="159" t="s">
        <v>337</v>
      </c>
      <c r="AH119" s="159">
        <v>343000</v>
      </c>
      <c r="AI119" s="159">
        <v>23.4</v>
      </c>
      <c r="AJ119" s="159">
        <v>3510</v>
      </c>
      <c r="AK119" s="159">
        <v>115000</v>
      </c>
      <c r="AL119" s="159">
        <v>26700</v>
      </c>
      <c r="AM119" s="159"/>
      <c r="AN119" s="159">
        <v>164000</v>
      </c>
      <c r="AO119" s="159">
        <v>131</v>
      </c>
      <c r="AP119" s="159">
        <v>9100</v>
      </c>
      <c r="AQ119" s="159">
        <v>399</v>
      </c>
      <c r="AR119" s="159">
        <v>83.6</v>
      </c>
      <c r="AS119" s="159">
        <v>2270</v>
      </c>
      <c r="AT119" s="159">
        <v>90000</v>
      </c>
      <c r="AU119" s="159">
        <v>59.5</v>
      </c>
      <c r="AV119" s="159">
        <v>68.8</v>
      </c>
      <c r="AW119" s="159">
        <v>12.8</v>
      </c>
      <c r="AX119" s="159">
        <v>12.3</v>
      </c>
      <c r="AY119" s="159"/>
      <c r="AZ119" s="159"/>
      <c r="BA119" s="159">
        <v>65.099999999999994</v>
      </c>
      <c r="BB119" s="159">
        <v>35.5</v>
      </c>
      <c r="BC119" s="159">
        <v>76.099999999999994</v>
      </c>
      <c r="BD119" s="159">
        <v>0.56999999999999995</v>
      </c>
      <c r="BE119" s="159"/>
      <c r="BF119" s="159">
        <v>11.3</v>
      </c>
      <c r="BG119" s="159">
        <v>11</v>
      </c>
      <c r="BH119" s="159">
        <v>32</v>
      </c>
      <c r="BI119" s="159">
        <v>5.0999999999999996</v>
      </c>
      <c r="BJ119" s="159">
        <v>25.7</v>
      </c>
      <c r="BK119" s="159">
        <v>8.6</v>
      </c>
      <c r="BL119" s="159">
        <v>1.88</v>
      </c>
      <c r="BM119" s="159">
        <v>8.6</v>
      </c>
      <c r="BN119" s="159">
        <v>1.36</v>
      </c>
      <c r="BO119" s="159">
        <v>6.8</v>
      </c>
      <c r="BP119" s="159">
        <v>1.4</v>
      </c>
      <c r="BQ119" s="159">
        <v>3.77</v>
      </c>
      <c r="BR119" s="159">
        <v>0.48</v>
      </c>
      <c r="BS119" s="159">
        <v>2.5499999999999998</v>
      </c>
      <c r="BT119" s="159">
        <v>0.33</v>
      </c>
      <c r="BU119" s="159">
        <v>3.61</v>
      </c>
      <c r="BV119" s="159"/>
      <c r="BW119" s="159">
        <v>2.8</v>
      </c>
      <c r="BX119" s="159">
        <v>2.6</v>
      </c>
      <c r="BY119" s="159">
        <v>2.8</v>
      </c>
      <c r="BZ119" s="159">
        <v>7.1999999999999995E-2</v>
      </c>
      <c r="CA119" s="160">
        <v>0.16</v>
      </c>
    </row>
    <row r="120" spans="1:79" x14ac:dyDescent="0.2">
      <c r="B120" s="168">
        <v>21.661000000000001</v>
      </c>
      <c r="C120" s="26">
        <v>1.044</v>
      </c>
      <c r="D120" s="26">
        <v>0.32400000000000001</v>
      </c>
      <c r="E120" s="26">
        <v>14.237</v>
      </c>
      <c r="F120" s="26">
        <v>48.508000000000003</v>
      </c>
      <c r="G120" s="26">
        <v>5.4080000000000004</v>
      </c>
      <c r="H120" s="26">
        <v>6.3739999999999997</v>
      </c>
      <c r="I120" s="26">
        <v>0</v>
      </c>
      <c r="J120" s="26">
        <v>0.14899999999999999</v>
      </c>
      <c r="K120" s="26">
        <v>0.19700000000000001</v>
      </c>
      <c r="L120" s="26">
        <v>97.902000000000001</v>
      </c>
      <c r="M120" s="151" t="s">
        <v>501</v>
      </c>
      <c r="Q120" s="175">
        <v>0.33600000000000002</v>
      </c>
      <c r="R120" s="176">
        <v>2.9000000000000001E-2</v>
      </c>
      <c r="S120" s="176">
        <v>25.484000000000002</v>
      </c>
      <c r="T120" s="176">
        <v>35.616</v>
      </c>
      <c r="U120" s="176">
        <v>7.0000000000000001E-3</v>
      </c>
      <c r="V120" s="176">
        <v>38.622</v>
      </c>
      <c r="W120" s="176">
        <v>5.0000000000000001E-3</v>
      </c>
      <c r="X120" s="176">
        <v>0.97199999999999998</v>
      </c>
      <c r="Y120" s="176">
        <v>0</v>
      </c>
      <c r="Z120" s="176">
        <v>101.071</v>
      </c>
      <c r="AA120" s="159" t="s">
        <v>905</v>
      </c>
      <c r="AB120" s="151"/>
      <c r="AD120" s="158" t="s">
        <v>1042</v>
      </c>
      <c r="AE120" s="159" t="s">
        <v>152</v>
      </c>
      <c r="AF120" s="159"/>
      <c r="AG120" s="159" t="s">
        <v>337</v>
      </c>
      <c r="AH120" s="159">
        <v>333000</v>
      </c>
      <c r="AI120" s="159">
        <v>23.5</v>
      </c>
      <c r="AJ120" s="159">
        <v>4360</v>
      </c>
      <c r="AK120" s="159">
        <v>109600</v>
      </c>
      <c r="AL120" s="159">
        <v>28600</v>
      </c>
      <c r="AM120" s="159">
        <v>212</v>
      </c>
      <c r="AN120" s="159">
        <v>158000</v>
      </c>
      <c r="AO120" s="159">
        <v>109.1</v>
      </c>
      <c r="AP120" s="159">
        <v>7450</v>
      </c>
      <c r="AQ120" s="159">
        <v>357</v>
      </c>
      <c r="AR120" s="159">
        <v>325</v>
      </c>
      <c r="AS120" s="159">
        <v>1860</v>
      </c>
      <c r="AT120" s="159">
        <v>80000</v>
      </c>
      <c r="AU120" s="159">
        <v>47.1</v>
      </c>
      <c r="AV120" s="159">
        <v>98.6</v>
      </c>
      <c r="AW120" s="159">
        <v>31.4</v>
      </c>
      <c r="AX120" s="159">
        <v>10.9</v>
      </c>
      <c r="AY120" s="159"/>
      <c r="AZ120" s="159">
        <v>2.5</v>
      </c>
      <c r="BA120" s="159">
        <v>78.5</v>
      </c>
      <c r="BB120" s="159">
        <v>25.8</v>
      </c>
      <c r="BC120" s="159">
        <v>72</v>
      </c>
      <c r="BD120" s="159">
        <v>1.4</v>
      </c>
      <c r="BE120" s="159"/>
      <c r="BF120" s="159">
        <v>37</v>
      </c>
      <c r="BG120" s="159">
        <v>7.8</v>
      </c>
      <c r="BH120" s="159">
        <v>25.1</v>
      </c>
      <c r="BI120" s="159">
        <v>3.96</v>
      </c>
      <c r="BJ120" s="159">
        <v>19.899999999999999</v>
      </c>
      <c r="BK120" s="159">
        <v>6.38</v>
      </c>
      <c r="BL120" s="159">
        <v>1.26</v>
      </c>
      <c r="BM120" s="159">
        <v>6.62</v>
      </c>
      <c r="BN120" s="159">
        <v>1.0109999999999999</v>
      </c>
      <c r="BO120" s="159">
        <v>5.97</v>
      </c>
      <c r="BP120" s="159">
        <v>1.02</v>
      </c>
      <c r="BQ120" s="159">
        <v>2.4900000000000002</v>
      </c>
      <c r="BR120" s="159">
        <v>0.443</v>
      </c>
      <c r="BS120" s="159">
        <v>2.58</v>
      </c>
      <c r="BT120" s="159">
        <v>0.35799999999999998</v>
      </c>
      <c r="BU120" s="159">
        <v>2.5099999999999998</v>
      </c>
      <c r="BV120" s="159"/>
      <c r="BW120" s="159">
        <v>1.96</v>
      </c>
      <c r="BX120" s="159">
        <v>2.02</v>
      </c>
      <c r="BY120" s="159">
        <v>1.33</v>
      </c>
      <c r="BZ120" s="159">
        <v>0.47</v>
      </c>
      <c r="CA120" s="160">
        <v>0.18099999999999999</v>
      </c>
    </row>
    <row r="121" spans="1:79" x14ac:dyDescent="0.2">
      <c r="B121" s="168">
        <v>21.228999999999999</v>
      </c>
      <c r="C121" s="26">
        <v>0.88100000000000001</v>
      </c>
      <c r="D121" s="26">
        <v>0.34499999999999997</v>
      </c>
      <c r="E121" s="26">
        <v>14.705</v>
      </c>
      <c r="F121" s="26">
        <v>49.850999999999999</v>
      </c>
      <c r="G121" s="26">
        <v>3.8159999999999998</v>
      </c>
      <c r="H121" s="26">
        <v>7.8840000000000003</v>
      </c>
      <c r="I121" s="26">
        <v>1.0999999999999999E-2</v>
      </c>
      <c r="J121" s="26">
        <v>0.23799999999999999</v>
      </c>
      <c r="K121" s="26">
        <v>0</v>
      </c>
      <c r="L121" s="26">
        <v>98.96</v>
      </c>
      <c r="M121" s="151" t="s">
        <v>502</v>
      </c>
      <c r="Q121" s="175">
        <v>0.44600000000000001</v>
      </c>
      <c r="R121" s="176">
        <v>1.0999999999999999E-2</v>
      </c>
      <c r="S121" s="176">
        <v>32.572000000000003</v>
      </c>
      <c r="T121" s="176">
        <v>37.116</v>
      </c>
      <c r="U121" s="176">
        <v>4.3999999999999997E-2</v>
      </c>
      <c r="V121" s="176">
        <v>29.478999999999999</v>
      </c>
      <c r="W121" s="176">
        <v>7.0000000000000001E-3</v>
      </c>
      <c r="X121" s="176">
        <v>0.61099999999999999</v>
      </c>
      <c r="Y121" s="176">
        <v>1.4E-2</v>
      </c>
      <c r="Z121" s="176">
        <v>100.3</v>
      </c>
      <c r="AA121" s="159" t="s">
        <v>906</v>
      </c>
      <c r="AB121" s="151"/>
      <c r="AD121" s="158" t="s">
        <v>1043</v>
      </c>
      <c r="AE121" s="159" t="s">
        <v>152</v>
      </c>
      <c r="AF121" s="159" t="s">
        <v>921</v>
      </c>
      <c r="AG121" s="159" t="s">
        <v>337</v>
      </c>
      <c r="AH121" s="159">
        <v>349000</v>
      </c>
      <c r="AI121" s="159">
        <v>23.6</v>
      </c>
      <c r="AJ121" s="159">
        <v>3500</v>
      </c>
      <c r="AK121" s="159">
        <v>117000</v>
      </c>
      <c r="AL121" s="159">
        <v>28800</v>
      </c>
      <c r="AM121" s="159"/>
      <c r="AN121" s="159">
        <v>171000</v>
      </c>
      <c r="AO121" s="159">
        <v>103</v>
      </c>
      <c r="AP121" s="159">
        <v>8200</v>
      </c>
      <c r="AQ121" s="159">
        <v>314</v>
      </c>
      <c r="AR121" s="159">
        <v>352</v>
      </c>
      <c r="AS121" s="159">
        <v>1770</v>
      </c>
      <c r="AT121" s="159">
        <v>81000</v>
      </c>
      <c r="AU121" s="159">
        <v>40.6</v>
      </c>
      <c r="AV121" s="159">
        <v>117</v>
      </c>
      <c r="AW121" s="159">
        <v>3.6</v>
      </c>
      <c r="AX121" s="159">
        <v>10.8</v>
      </c>
      <c r="AY121" s="159"/>
      <c r="AZ121" s="159"/>
      <c r="BA121" s="159">
        <v>82</v>
      </c>
      <c r="BB121" s="159">
        <v>24.9</v>
      </c>
      <c r="BC121" s="159">
        <v>62.3</v>
      </c>
      <c r="BD121" s="159">
        <v>0.43</v>
      </c>
      <c r="BE121" s="159"/>
      <c r="BF121" s="159">
        <v>3.1</v>
      </c>
      <c r="BG121" s="159">
        <v>4.87</v>
      </c>
      <c r="BH121" s="159">
        <v>19.5</v>
      </c>
      <c r="BI121" s="159">
        <v>3.58</v>
      </c>
      <c r="BJ121" s="159">
        <v>17.100000000000001</v>
      </c>
      <c r="BK121" s="159">
        <v>6.05</v>
      </c>
      <c r="BL121" s="159">
        <v>1.21</v>
      </c>
      <c r="BM121" s="159">
        <v>5.7</v>
      </c>
      <c r="BN121" s="159">
        <v>0.86</v>
      </c>
      <c r="BO121" s="159">
        <v>5.68</v>
      </c>
      <c r="BP121" s="159">
        <v>1.1100000000000001</v>
      </c>
      <c r="BQ121" s="159">
        <v>2.5499999999999998</v>
      </c>
      <c r="BR121" s="159">
        <v>0.38</v>
      </c>
      <c r="BS121" s="159">
        <v>2.39</v>
      </c>
      <c r="BT121" s="159">
        <v>0.38</v>
      </c>
      <c r="BU121" s="159">
        <v>2.4700000000000002</v>
      </c>
      <c r="BV121" s="159"/>
      <c r="BW121" s="159"/>
      <c r="BX121" s="159"/>
      <c r="BY121" s="159"/>
      <c r="BZ121" s="159">
        <v>0.11</v>
      </c>
      <c r="CA121" s="160"/>
    </row>
    <row r="122" spans="1:79" x14ac:dyDescent="0.2">
      <c r="A122" s="153"/>
      <c r="B122" s="169">
        <v>16.007999999999999</v>
      </c>
      <c r="C122" s="170">
        <v>0.81399999999999995</v>
      </c>
      <c r="D122" s="170">
        <v>1.181</v>
      </c>
      <c r="E122" s="170">
        <v>16.109000000000002</v>
      </c>
      <c r="F122" s="170">
        <v>50.36</v>
      </c>
      <c r="G122" s="170">
        <v>8.9369999999999994</v>
      </c>
      <c r="H122" s="170">
        <v>6.1120000000000001</v>
      </c>
      <c r="I122" s="170">
        <v>2E-3</v>
      </c>
      <c r="J122" s="170">
        <v>0.14299999999999999</v>
      </c>
      <c r="K122" s="170">
        <v>0.14799999999999999</v>
      </c>
      <c r="L122" s="170">
        <v>99.813999999999993</v>
      </c>
      <c r="M122" s="156" t="s">
        <v>391</v>
      </c>
      <c r="Q122" s="175">
        <v>0.36699999999999999</v>
      </c>
      <c r="R122" s="176">
        <v>0.01</v>
      </c>
      <c r="S122" s="176">
        <v>24.734999999999999</v>
      </c>
      <c r="T122" s="176">
        <v>35.076000000000001</v>
      </c>
      <c r="U122" s="176">
        <v>2.1999999999999999E-2</v>
      </c>
      <c r="V122" s="176">
        <v>38.198999999999998</v>
      </c>
      <c r="W122" s="176">
        <v>0</v>
      </c>
      <c r="X122" s="176">
        <v>1.012</v>
      </c>
      <c r="Y122" s="176">
        <v>0</v>
      </c>
      <c r="Z122" s="176">
        <v>99.421000000000006</v>
      </c>
      <c r="AA122" s="159" t="s">
        <v>907</v>
      </c>
      <c r="AB122" s="151"/>
      <c r="AD122" s="158" t="s">
        <v>1044</v>
      </c>
      <c r="AE122" s="159" t="s">
        <v>152</v>
      </c>
      <c r="AF122" s="159"/>
      <c r="AG122" s="159" t="s">
        <v>337</v>
      </c>
      <c r="AH122" s="159">
        <v>305000</v>
      </c>
      <c r="AI122" s="159">
        <v>24.5</v>
      </c>
      <c r="AJ122" s="159">
        <v>3640</v>
      </c>
      <c r="AK122" s="159">
        <v>128000</v>
      </c>
      <c r="AL122" s="159">
        <v>35900</v>
      </c>
      <c r="AM122" s="159">
        <v>136</v>
      </c>
      <c r="AN122" s="159">
        <v>188000</v>
      </c>
      <c r="AO122" s="159">
        <v>128</v>
      </c>
      <c r="AP122" s="159">
        <v>9600</v>
      </c>
      <c r="AQ122" s="159">
        <v>435</v>
      </c>
      <c r="AR122" s="159">
        <v>910</v>
      </c>
      <c r="AS122" s="159">
        <v>1710</v>
      </c>
      <c r="AT122" s="159">
        <v>89000</v>
      </c>
      <c r="AU122" s="159">
        <v>49.6</v>
      </c>
      <c r="AV122" s="159">
        <v>149</v>
      </c>
      <c r="AW122" s="159">
        <v>13</v>
      </c>
      <c r="AX122" s="159">
        <v>11.8</v>
      </c>
      <c r="AY122" s="159"/>
      <c r="AZ122" s="159">
        <v>3.5</v>
      </c>
      <c r="BA122" s="159">
        <v>82</v>
      </c>
      <c r="BB122" s="159">
        <v>23.8</v>
      </c>
      <c r="BC122" s="159">
        <v>63.9</v>
      </c>
      <c r="BD122" s="159">
        <v>0.46</v>
      </c>
      <c r="BE122" s="159"/>
      <c r="BF122" s="159">
        <v>8.8000000000000007</v>
      </c>
      <c r="BG122" s="159">
        <v>5.12</v>
      </c>
      <c r="BH122" s="159">
        <v>18.3</v>
      </c>
      <c r="BI122" s="159">
        <v>3.39</v>
      </c>
      <c r="BJ122" s="159">
        <v>17</v>
      </c>
      <c r="BK122" s="159">
        <v>5.69</v>
      </c>
      <c r="BL122" s="159"/>
      <c r="BM122" s="159"/>
      <c r="BN122" s="159">
        <v>0.85</v>
      </c>
      <c r="BO122" s="159">
        <v>5.7</v>
      </c>
      <c r="BP122" s="159">
        <v>0.9</v>
      </c>
      <c r="BQ122" s="159">
        <v>1.96</v>
      </c>
      <c r="BR122" s="159">
        <v>0.38</v>
      </c>
      <c r="BS122" s="159">
        <v>1.61</v>
      </c>
      <c r="BT122" s="159"/>
      <c r="BU122" s="159">
        <v>2.84</v>
      </c>
      <c r="BV122" s="159"/>
      <c r="BW122" s="159"/>
      <c r="BX122" s="159"/>
      <c r="BY122" s="159"/>
      <c r="BZ122" s="159">
        <v>8.4000000000000005E-2</v>
      </c>
      <c r="CA122" s="160"/>
    </row>
    <row r="123" spans="1:79" x14ac:dyDescent="0.2">
      <c r="A123" s="153"/>
      <c r="B123" s="169">
        <v>16.071999999999999</v>
      </c>
      <c r="C123" s="170">
        <v>0.83599999999999997</v>
      </c>
      <c r="D123" s="170">
        <v>1.1950000000000001</v>
      </c>
      <c r="E123" s="170">
        <v>16.2</v>
      </c>
      <c r="F123" s="170">
        <v>50.531999999999996</v>
      </c>
      <c r="G123" s="170">
        <v>8.9220000000000006</v>
      </c>
      <c r="H123" s="170">
        <v>6.1680000000000001</v>
      </c>
      <c r="I123" s="170">
        <v>4.0000000000000001E-3</v>
      </c>
      <c r="J123" s="170">
        <v>0.153</v>
      </c>
      <c r="K123" s="170">
        <v>0.16800000000000001</v>
      </c>
      <c r="L123" s="170">
        <v>100.25</v>
      </c>
      <c r="M123" s="156" t="s">
        <v>392</v>
      </c>
      <c r="Q123" s="175">
        <v>0.40200000000000002</v>
      </c>
      <c r="R123" s="176">
        <v>2E-3</v>
      </c>
      <c r="S123" s="176">
        <v>32.076000000000001</v>
      </c>
      <c r="T123" s="176">
        <v>37.021999999999998</v>
      </c>
      <c r="U123" s="176">
        <v>1E-3</v>
      </c>
      <c r="V123" s="176">
        <v>30.984000000000002</v>
      </c>
      <c r="W123" s="176">
        <v>4.3999999999999997E-2</v>
      </c>
      <c r="X123" s="176">
        <v>0.72299999999999998</v>
      </c>
      <c r="Y123" s="176">
        <v>0</v>
      </c>
      <c r="Z123" s="176">
        <v>101.254</v>
      </c>
      <c r="AA123" s="159" t="s">
        <v>908</v>
      </c>
      <c r="AB123" s="151"/>
      <c r="AD123" s="158" t="s">
        <v>1045</v>
      </c>
      <c r="AE123" s="159" t="s">
        <v>152</v>
      </c>
      <c r="AF123" s="159" t="s">
        <v>925</v>
      </c>
      <c r="AG123" s="159" t="s">
        <v>337</v>
      </c>
      <c r="AH123" s="159">
        <v>297000</v>
      </c>
      <c r="AI123" s="159">
        <v>23.3</v>
      </c>
      <c r="AJ123" s="159">
        <v>5400</v>
      </c>
      <c r="AK123" s="159">
        <v>117000</v>
      </c>
      <c r="AL123" s="159">
        <v>30800</v>
      </c>
      <c r="AM123" s="159">
        <v>1100</v>
      </c>
      <c r="AN123" s="159">
        <v>171000</v>
      </c>
      <c r="AO123" s="159">
        <v>135</v>
      </c>
      <c r="AP123" s="159">
        <v>9600</v>
      </c>
      <c r="AQ123" s="159">
        <v>380</v>
      </c>
      <c r="AR123" s="159">
        <v>80</v>
      </c>
      <c r="AS123" s="159">
        <v>2610</v>
      </c>
      <c r="AT123" s="159">
        <v>99000</v>
      </c>
      <c r="AU123" s="159">
        <v>49.5</v>
      </c>
      <c r="AV123" s="159">
        <v>76</v>
      </c>
      <c r="AW123" s="159">
        <v>50</v>
      </c>
      <c r="AX123" s="159">
        <v>12.1</v>
      </c>
      <c r="AY123" s="159"/>
      <c r="AZ123" s="159">
        <v>8.1</v>
      </c>
      <c r="BA123" s="159">
        <v>88</v>
      </c>
      <c r="BB123" s="159">
        <v>34.299999999999997</v>
      </c>
      <c r="BC123" s="159">
        <v>104</v>
      </c>
      <c r="BD123" s="159">
        <v>3.9</v>
      </c>
      <c r="BE123" s="159"/>
      <c r="BF123" s="159">
        <v>42</v>
      </c>
      <c r="BG123" s="159">
        <v>12.7</v>
      </c>
      <c r="BH123" s="159">
        <v>36</v>
      </c>
      <c r="BI123" s="159">
        <v>6.1</v>
      </c>
      <c r="BJ123" s="159">
        <v>28.9</v>
      </c>
      <c r="BK123" s="159">
        <v>8.6999999999999993</v>
      </c>
      <c r="BL123" s="159">
        <v>2.35</v>
      </c>
      <c r="BM123" s="159">
        <v>6.7</v>
      </c>
      <c r="BN123" s="159">
        <v>1</v>
      </c>
      <c r="BO123" s="159">
        <v>7.3</v>
      </c>
      <c r="BP123" s="159">
        <v>1.4</v>
      </c>
      <c r="BQ123" s="159">
        <v>3.39</v>
      </c>
      <c r="BR123" s="159">
        <v>0.48</v>
      </c>
      <c r="BS123" s="159">
        <v>3.9</v>
      </c>
      <c r="BT123" s="159">
        <v>0.56000000000000005</v>
      </c>
      <c r="BU123" s="159">
        <v>3.6</v>
      </c>
      <c r="BV123" s="159"/>
      <c r="BW123" s="159">
        <v>5.6</v>
      </c>
      <c r="BX123" s="159">
        <v>4</v>
      </c>
      <c r="BY123" s="159">
        <v>3.2</v>
      </c>
      <c r="BZ123" s="159">
        <v>1.73</v>
      </c>
      <c r="CA123" s="160">
        <v>0.52</v>
      </c>
    </row>
    <row r="124" spans="1:79" x14ac:dyDescent="0.2">
      <c r="B124" s="168">
        <v>20.949000000000002</v>
      </c>
      <c r="C124" s="26">
        <v>0.73299999999999998</v>
      </c>
      <c r="D124" s="26">
        <v>0.315</v>
      </c>
      <c r="E124" s="26">
        <v>14.946999999999999</v>
      </c>
      <c r="F124" s="26">
        <v>50.765999999999998</v>
      </c>
      <c r="G124" s="26">
        <v>3.3279999999999998</v>
      </c>
      <c r="H124" s="26">
        <v>8.0380000000000003</v>
      </c>
      <c r="I124" s="26">
        <v>5.0000000000000001E-3</v>
      </c>
      <c r="J124" s="26">
        <v>0.377</v>
      </c>
      <c r="K124" s="26">
        <v>0</v>
      </c>
      <c r="L124" s="26">
        <v>99.457999999999998</v>
      </c>
      <c r="M124" s="151" t="s">
        <v>503</v>
      </c>
      <c r="Q124" s="175">
        <v>0.38700000000000001</v>
      </c>
      <c r="R124" s="176">
        <v>2.4E-2</v>
      </c>
      <c r="S124" s="176">
        <v>30.652000000000001</v>
      </c>
      <c r="T124" s="176">
        <v>36.518000000000001</v>
      </c>
      <c r="U124" s="176">
        <v>1.9E-2</v>
      </c>
      <c r="V124" s="176">
        <v>32.170999999999999</v>
      </c>
      <c r="W124" s="176">
        <v>2.5999999999999999E-2</v>
      </c>
      <c r="X124" s="176">
        <v>0.81100000000000005</v>
      </c>
      <c r="Y124" s="176">
        <v>0</v>
      </c>
      <c r="Z124" s="176">
        <v>100.608</v>
      </c>
      <c r="AA124" s="159" t="s">
        <v>909</v>
      </c>
      <c r="AB124" s="151"/>
      <c r="AD124" s="158" t="s">
        <v>1046</v>
      </c>
      <c r="AE124" s="159" t="s">
        <v>219</v>
      </c>
      <c r="AF124" s="159" t="s">
        <v>921</v>
      </c>
      <c r="AG124" s="159" t="s">
        <v>337</v>
      </c>
      <c r="AH124" s="159">
        <v>397000</v>
      </c>
      <c r="AI124" s="159">
        <v>25</v>
      </c>
      <c r="AJ124" s="159">
        <v>3570</v>
      </c>
      <c r="AK124" s="159">
        <v>110000</v>
      </c>
      <c r="AL124" s="159">
        <v>19500</v>
      </c>
      <c r="AM124" s="159">
        <v>460</v>
      </c>
      <c r="AN124" s="159">
        <v>149900</v>
      </c>
      <c r="AO124" s="159">
        <v>81</v>
      </c>
      <c r="AP124" s="159">
        <v>2910</v>
      </c>
      <c r="AQ124" s="159">
        <v>194</v>
      </c>
      <c r="AR124" s="159">
        <v>3320</v>
      </c>
      <c r="AS124" s="159">
        <v>866</v>
      </c>
      <c r="AT124" s="159">
        <v>43000</v>
      </c>
      <c r="AU124" s="159">
        <v>35</v>
      </c>
      <c r="AV124" s="159">
        <v>111.5</v>
      </c>
      <c r="AW124" s="159">
        <v>24.3</v>
      </c>
      <c r="AX124" s="159">
        <v>4</v>
      </c>
      <c r="AY124" s="159"/>
      <c r="AZ124" s="159">
        <v>3.2</v>
      </c>
      <c r="BA124" s="159">
        <v>34.200000000000003</v>
      </c>
      <c r="BB124" s="159">
        <v>8.08</v>
      </c>
      <c r="BC124" s="159">
        <v>25.6</v>
      </c>
      <c r="BD124" s="159">
        <v>1</v>
      </c>
      <c r="BE124" s="159"/>
      <c r="BF124" s="159">
        <v>15.2</v>
      </c>
      <c r="BG124" s="159">
        <v>2.75</v>
      </c>
      <c r="BH124" s="159">
        <v>7.9</v>
      </c>
      <c r="BI124" s="159">
        <v>1.17</v>
      </c>
      <c r="BJ124" s="159">
        <v>5.58</v>
      </c>
      <c r="BK124" s="159">
        <v>1.63</v>
      </c>
      <c r="BL124" s="159"/>
      <c r="BM124" s="159"/>
      <c r="BN124" s="159"/>
      <c r="BO124" s="159">
        <v>1.21</v>
      </c>
      <c r="BP124" s="159"/>
      <c r="BQ124" s="159"/>
      <c r="BR124" s="159"/>
      <c r="BS124" s="159"/>
      <c r="BT124" s="159"/>
      <c r="BU124" s="159">
        <v>1.03</v>
      </c>
      <c r="BV124" s="159"/>
      <c r="BW124" s="159"/>
      <c r="BX124" s="159">
        <v>0.5</v>
      </c>
      <c r="BY124" s="159"/>
      <c r="BZ124" s="159">
        <v>0.36</v>
      </c>
      <c r="CA124" s="160">
        <v>2.5999999999999999E-2</v>
      </c>
    </row>
    <row r="125" spans="1:79" x14ac:dyDescent="0.2">
      <c r="B125" s="168">
        <v>20.702999999999999</v>
      </c>
      <c r="C125" s="26">
        <v>0.90300000000000002</v>
      </c>
      <c r="D125" s="26">
        <v>0.372</v>
      </c>
      <c r="E125" s="26">
        <v>14.63</v>
      </c>
      <c r="F125" s="26">
        <v>50.664999999999999</v>
      </c>
      <c r="G125" s="26">
        <v>3.431</v>
      </c>
      <c r="H125" s="26">
        <v>8.7629999999999999</v>
      </c>
      <c r="I125" s="26">
        <v>0</v>
      </c>
      <c r="J125" s="26">
        <v>0.26800000000000002</v>
      </c>
      <c r="K125" s="26">
        <v>3.0000000000000001E-3</v>
      </c>
      <c r="L125" s="26">
        <v>99.738</v>
      </c>
      <c r="M125" s="151" t="s">
        <v>504</v>
      </c>
      <c r="Q125" s="175">
        <v>0.379</v>
      </c>
      <c r="R125" s="176">
        <v>1.4E-2</v>
      </c>
      <c r="S125" s="176">
        <v>24.863</v>
      </c>
      <c r="T125" s="176">
        <v>35.134</v>
      </c>
      <c r="U125" s="176">
        <v>2.5999999999999999E-2</v>
      </c>
      <c r="V125" s="176">
        <v>39.238</v>
      </c>
      <c r="W125" s="176">
        <v>0</v>
      </c>
      <c r="X125" s="176">
        <v>1.0269999999999999</v>
      </c>
      <c r="Y125" s="176">
        <v>3.0000000000000001E-3</v>
      </c>
      <c r="Z125" s="176">
        <v>100.684</v>
      </c>
      <c r="AA125" s="159" t="s">
        <v>910</v>
      </c>
      <c r="AB125" s="151"/>
      <c r="AD125" s="158" t="s">
        <v>1047</v>
      </c>
      <c r="AE125" s="159" t="s">
        <v>219</v>
      </c>
      <c r="AF125" s="159"/>
      <c r="AG125" s="159" t="s">
        <v>337</v>
      </c>
      <c r="AH125" s="159">
        <v>392000</v>
      </c>
      <c r="AI125" s="159">
        <v>23.9</v>
      </c>
      <c r="AJ125" s="159">
        <v>1825</v>
      </c>
      <c r="AK125" s="159">
        <v>101600</v>
      </c>
      <c r="AL125" s="159">
        <v>20040</v>
      </c>
      <c r="AM125" s="159"/>
      <c r="AN125" s="159">
        <v>147900</v>
      </c>
      <c r="AO125" s="159">
        <v>109.8</v>
      </c>
      <c r="AP125" s="159">
        <v>3030</v>
      </c>
      <c r="AQ125" s="159">
        <v>300.8</v>
      </c>
      <c r="AR125" s="159">
        <v>540</v>
      </c>
      <c r="AS125" s="159">
        <v>1167</v>
      </c>
      <c r="AT125" s="159">
        <v>56200</v>
      </c>
      <c r="AU125" s="159">
        <v>42</v>
      </c>
      <c r="AV125" s="159">
        <v>71</v>
      </c>
      <c r="AW125" s="159">
        <v>6.7</v>
      </c>
      <c r="AX125" s="159"/>
      <c r="AY125" s="159"/>
      <c r="AZ125" s="159"/>
      <c r="BA125" s="159">
        <v>31.4</v>
      </c>
      <c r="BB125" s="159">
        <v>11.17</v>
      </c>
      <c r="BC125" s="159">
        <v>16.36</v>
      </c>
      <c r="BD125" s="159"/>
      <c r="BE125" s="159"/>
      <c r="BF125" s="159"/>
      <c r="BG125" s="159">
        <v>1.24</v>
      </c>
      <c r="BH125" s="159">
        <v>5.03</v>
      </c>
      <c r="BI125" s="159">
        <v>0.93</v>
      </c>
      <c r="BJ125" s="159">
        <v>5.99</v>
      </c>
      <c r="BK125" s="159">
        <v>2.57</v>
      </c>
      <c r="BL125" s="159"/>
      <c r="BM125" s="159"/>
      <c r="BN125" s="159">
        <v>0.34899999999999998</v>
      </c>
      <c r="BO125" s="159">
        <v>2.48</v>
      </c>
      <c r="BP125" s="159">
        <v>0.49399999999999999</v>
      </c>
      <c r="BQ125" s="159">
        <v>1.24</v>
      </c>
      <c r="BR125" s="159"/>
      <c r="BS125" s="159">
        <v>0.94</v>
      </c>
      <c r="BT125" s="159"/>
      <c r="BU125" s="159">
        <v>0.91</v>
      </c>
      <c r="BV125" s="159"/>
      <c r="BW125" s="159"/>
      <c r="BX125" s="159">
        <v>0.56000000000000005</v>
      </c>
      <c r="BY125" s="159"/>
      <c r="BZ125" s="159">
        <v>0.14099999999999999</v>
      </c>
      <c r="CA125" s="160">
        <v>5.0000000000000001E-3</v>
      </c>
    </row>
    <row r="126" spans="1:79" x14ac:dyDescent="0.2">
      <c r="B126" s="168">
        <v>19.774000000000001</v>
      </c>
      <c r="C126" s="26">
        <v>0.72599999999999998</v>
      </c>
      <c r="D126" s="26">
        <v>0.39700000000000002</v>
      </c>
      <c r="E126" s="26">
        <v>14.868</v>
      </c>
      <c r="F126" s="26">
        <v>51.058</v>
      </c>
      <c r="G126" s="26">
        <v>3.294</v>
      </c>
      <c r="H126" s="26">
        <v>9.4939999999999998</v>
      </c>
      <c r="I126" s="26">
        <v>6.0000000000000001E-3</v>
      </c>
      <c r="J126" s="26">
        <v>0.317</v>
      </c>
      <c r="K126" s="26">
        <v>1.7000000000000001E-2</v>
      </c>
      <c r="L126" s="26">
        <v>99.950999999999993</v>
      </c>
      <c r="M126" s="151" t="s">
        <v>505</v>
      </c>
      <c r="Q126" s="175">
        <v>0.26400000000000001</v>
      </c>
      <c r="R126" s="176">
        <v>8.0000000000000002E-3</v>
      </c>
      <c r="S126" s="176">
        <v>36.575000000000003</v>
      </c>
      <c r="T126" s="176">
        <v>37.947000000000003</v>
      </c>
      <c r="U126" s="176">
        <v>1.4E-2</v>
      </c>
      <c r="V126" s="176">
        <v>25.943999999999999</v>
      </c>
      <c r="W126" s="176">
        <v>6.6000000000000003E-2</v>
      </c>
      <c r="X126" s="176">
        <v>0.65100000000000002</v>
      </c>
      <c r="Y126" s="176">
        <v>0</v>
      </c>
      <c r="Z126" s="176">
        <v>101.46899999999999</v>
      </c>
      <c r="AA126" s="159" t="s">
        <v>911</v>
      </c>
      <c r="AB126" s="151"/>
      <c r="AD126" s="158" t="s">
        <v>1048</v>
      </c>
      <c r="AE126" s="159" t="s">
        <v>219</v>
      </c>
      <c r="AF126" s="159"/>
      <c r="AG126" s="159" t="s">
        <v>337</v>
      </c>
      <c r="AH126" s="159">
        <v>343000</v>
      </c>
      <c r="AI126" s="159">
        <v>23.8</v>
      </c>
      <c r="AJ126" s="159">
        <v>4600</v>
      </c>
      <c r="AK126" s="159">
        <v>91600</v>
      </c>
      <c r="AL126" s="159">
        <v>34400</v>
      </c>
      <c r="AM126" s="159">
        <v>720</v>
      </c>
      <c r="AN126" s="159">
        <v>145000</v>
      </c>
      <c r="AO126" s="159">
        <v>92</v>
      </c>
      <c r="AP126" s="159">
        <v>4630</v>
      </c>
      <c r="AQ126" s="159">
        <v>294</v>
      </c>
      <c r="AR126" s="159">
        <v>113</v>
      </c>
      <c r="AS126" s="159">
        <v>1366</v>
      </c>
      <c r="AT126" s="159">
        <v>62700</v>
      </c>
      <c r="AU126" s="159">
        <v>39.4</v>
      </c>
      <c r="AV126" s="159">
        <v>72.599999999999994</v>
      </c>
      <c r="AW126" s="159">
        <v>35</v>
      </c>
      <c r="AX126" s="159">
        <v>5.0999999999999996</v>
      </c>
      <c r="AY126" s="159"/>
      <c r="AZ126" s="159">
        <v>4</v>
      </c>
      <c r="BA126" s="159">
        <v>73</v>
      </c>
      <c r="BB126" s="159">
        <v>18.899999999999999</v>
      </c>
      <c r="BC126" s="159">
        <v>33.6</v>
      </c>
      <c r="BD126" s="159">
        <v>0.78</v>
      </c>
      <c r="BE126" s="159"/>
      <c r="BF126" s="159">
        <v>49</v>
      </c>
      <c r="BG126" s="159">
        <v>7.4</v>
      </c>
      <c r="BH126" s="159">
        <v>16.2</v>
      </c>
      <c r="BI126" s="159">
        <v>3.02</v>
      </c>
      <c r="BJ126" s="159">
        <v>13.4</v>
      </c>
      <c r="BK126" s="159">
        <v>3.97</v>
      </c>
      <c r="BL126" s="159"/>
      <c r="BM126" s="159"/>
      <c r="BN126" s="159">
        <v>0.66</v>
      </c>
      <c r="BO126" s="159">
        <v>4.1100000000000003</v>
      </c>
      <c r="BP126" s="159">
        <v>0.77</v>
      </c>
      <c r="BQ126" s="159">
        <v>2</v>
      </c>
      <c r="BR126" s="159">
        <v>0.39</v>
      </c>
      <c r="BS126" s="159">
        <v>1.42</v>
      </c>
      <c r="BT126" s="159"/>
      <c r="BU126" s="159">
        <v>1.68</v>
      </c>
      <c r="BV126" s="159"/>
      <c r="BW126" s="159"/>
      <c r="BX126" s="159">
        <v>1.32</v>
      </c>
      <c r="BY126" s="159"/>
      <c r="BZ126" s="159">
        <v>0.92</v>
      </c>
      <c r="CA126" s="160">
        <v>0.25</v>
      </c>
    </row>
    <row r="127" spans="1:79" x14ac:dyDescent="0.2">
      <c r="B127" s="168">
        <v>20.419</v>
      </c>
      <c r="C127" s="26">
        <v>0.72399999999999998</v>
      </c>
      <c r="D127" s="26">
        <v>0.33</v>
      </c>
      <c r="E127" s="26">
        <v>15.167</v>
      </c>
      <c r="F127" s="26">
        <v>51.247</v>
      </c>
      <c r="G127" s="26">
        <v>3.093</v>
      </c>
      <c r="H127" s="26">
        <v>8.4770000000000003</v>
      </c>
      <c r="I127" s="26">
        <v>0.01</v>
      </c>
      <c r="J127" s="26">
        <v>0.24099999999999999</v>
      </c>
      <c r="K127" s="26">
        <v>4.0000000000000001E-3</v>
      </c>
      <c r="L127" s="26">
        <v>99.712000000000003</v>
      </c>
      <c r="M127" s="151" t="s">
        <v>506</v>
      </c>
      <c r="Q127" s="173">
        <v>0.11700000000000001</v>
      </c>
      <c r="R127" s="174">
        <v>0</v>
      </c>
      <c r="S127" s="174">
        <v>49.222999999999999</v>
      </c>
      <c r="T127" s="174">
        <v>40.648000000000003</v>
      </c>
      <c r="U127" s="174">
        <v>0.02</v>
      </c>
      <c r="V127" s="174">
        <v>9.5410000000000004</v>
      </c>
      <c r="W127" s="174">
        <v>0.39200000000000002</v>
      </c>
      <c r="X127" s="174">
        <v>0.13</v>
      </c>
      <c r="Y127" s="174">
        <v>0.02</v>
      </c>
      <c r="Z127" s="174">
        <v>100.09099999999999</v>
      </c>
      <c r="AA127" s="157" t="s">
        <v>843</v>
      </c>
      <c r="AB127" s="151"/>
      <c r="AD127" s="158" t="s">
        <v>1049</v>
      </c>
      <c r="AE127" s="159" t="s">
        <v>219</v>
      </c>
      <c r="AF127" s="159"/>
      <c r="AG127" s="159" t="s">
        <v>337</v>
      </c>
      <c r="AH127" s="159">
        <v>330000</v>
      </c>
      <c r="AI127" s="159">
        <v>23.9</v>
      </c>
      <c r="AJ127" s="159">
        <v>3150</v>
      </c>
      <c r="AK127" s="159">
        <v>98100</v>
      </c>
      <c r="AL127" s="159">
        <v>28100</v>
      </c>
      <c r="AM127" s="159">
        <v>440</v>
      </c>
      <c r="AN127" s="159">
        <v>142900</v>
      </c>
      <c r="AO127" s="159">
        <v>77.400000000000006</v>
      </c>
      <c r="AP127" s="159">
        <v>3420</v>
      </c>
      <c r="AQ127" s="159">
        <v>238</v>
      </c>
      <c r="AR127" s="159">
        <v>209</v>
      </c>
      <c r="AS127" s="159">
        <v>1560</v>
      </c>
      <c r="AT127" s="159">
        <v>65200</v>
      </c>
      <c r="AU127" s="159">
        <v>39.200000000000003</v>
      </c>
      <c r="AV127" s="159">
        <v>70.8</v>
      </c>
      <c r="AW127" s="159">
        <v>91</v>
      </c>
      <c r="AX127" s="159">
        <v>6</v>
      </c>
      <c r="AY127" s="159"/>
      <c r="AZ127" s="159">
        <v>5.3</v>
      </c>
      <c r="BA127" s="159">
        <v>45.8</v>
      </c>
      <c r="BB127" s="159">
        <v>17.3</v>
      </c>
      <c r="BC127" s="159">
        <v>36.6</v>
      </c>
      <c r="BD127" s="159"/>
      <c r="BE127" s="159"/>
      <c r="BF127" s="159">
        <v>19.3</v>
      </c>
      <c r="BG127" s="159">
        <v>5.03</v>
      </c>
      <c r="BH127" s="159">
        <v>13.1</v>
      </c>
      <c r="BI127" s="159">
        <v>2.3199999999999998</v>
      </c>
      <c r="BJ127" s="159">
        <v>11.5</v>
      </c>
      <c r="BK127" s="159">
        <v>3.32</v>
      </c>
      <c r="BL127" s="159">
        <v>1.03</v>
      </c>
      <c r="BM127" s="159"/>
      <c r="BN127" s="159">
        <v>0.56899999999999995</v>
      </c>
      <c r="BO127" s="159">
        <v>3.93</v>
      </c>
      <c r="BP127" s="159">
        <v>0.67400000000000004</v>
      </c>
      <c r="BQ127" s="159">
        <v>1.78</v>
      </c>
      <c r="BR127" s="159">
        <v>0.41399999999999998</v>
      </c>
      <c r="BS127" s="159">
        <v>1.78</v>
      </c>
      <c r="BT127" s="159"/>
      <c r="BU127" s="159">
        <v>1.76</v>
      </c>
      <c r="BV127" s="159"/>
      <c r="BW127" s="159">
        <v>3.2</v>
      </c>
      <c r="BX127" s="159">
        <v>1.89</v>
      </c>
      <c r="BY127" s="159"/>
      <c r="BZ127" s="159">
        <v>0.5</v>
      </c>
      <c r="CA127" s="160">
        <v>0.161</v>
      </c>
    </row>
    <row r="128" spans="1:79" x14ac:dyDescent="0.2">
      <c r="B128" s="168">
        <v>19.7</v>
      </c>
      <c r="C128" s="26">
        <v>0.47199999999999998</v>
      </c>
      <c r="D128" s="26">
        <v>0.314</v>
      </c>
      <c r="E128" s="26">
        <v>15.792</v>
      </c>
      <c r="F128" s="26">
        <v>51.999000000000002</v>
      </c>
      <c r="G128" s="26">
        <v>2.504</v>
      </c>
      <c r="H128" s="26">
        <v>8.5909999999999993</v>
      </c>
      <c r="I128" s="26">
        <v>0</v>
      </c>
      <c r="J128" s="26">
        <v>0.46400000000000002</v>
      </c>
      <c r="K128" s="26">
        <v>0</v>
      </c>
      <c r="L128" s="26">
        <v>99.835999999999999</v>
      </c>
      <c r="M128" s="151" t="s">
        <v>507</v>
      </c>
      <c r="Q128" s="173">
        <v>0.113</v>
      </c>
      <c r="R128" s="174">
        <v>8.0000000000000002E-3</v>
      </c>
      <c r="S128" s="174">
        <v>49.137</v>
      </c>
      <c r="T128" s="174">
        <v>40.970999999999997</v>
      </c>
      <c r="U128" s="174">
        <v>3.1E-2</v>
      </c>
      <c r="V128" s="174">
        <v>8.7249999999999996</v>
      </c>
      <c r="W128" s="174">
        <v>0.38300000000000001</v>
      </c>
      <c r="X128" s="174">
        <v>0.161</v>
      </c>
      <c r="Y128" s="174">
        <v>2.8000000000000001E-2</v>
      </c>
      <c r="Z128" s="174">
        <v>99.557000000000002</v>
      </c>
      <c r="AA128" s="157" t="s">
        <v>844</v>
      </c>
      <c r="AB128" s="151"/>
      <c r="AD128" s="158" t="s">
        <v>1050</v>
      </c>
      <c r="AE128" s="159" t="s">
        <v>219</v>
      </c>
      <c r="AF128" s="159" t="s">
        <v>925</v>
      </c>
      <c r="AG128" s="159" t="s">
        <v>337</v>
      </c>
      <c r="AH128" s="159">
        <v>359000</v>
      </c>
      <c r="AI128" s="159">
        <v>24</v>
      </c>
      <c r="AJ128" s="159">
        <v>2560</v>
      </c>
      <c r="AK128" s="159">
        <v>102700</v>
      </c>
      <c r="AL128" s="159">
        <v>31500</v>
      </c>
      <c r="AM128" s="159"/>
      <c r="AN128" s="159">
        <v>159500</v>
      </c>
      <c r="AO128" s="159">
        <v>119.6</v>
      </c>
      <c r="AP128" s="159">
        <v>4830</v>
      </c>
      <c r="AQ128" s="159">
        <v>327</v>
      </c>
      <c r="AR128" s="159">
        <v>261</v>
      </c>
      <c r="AS128" s="159">
        <v>1396</v>
      </c>
      <c r="AT128" s="159">
        <v>65600</v>
      </c>
      <c r="AU128" s="159">
        <v>39.5</v>
      </c>
      <c r="AV128" s="159">
        <v>78.7</v>
      </c>
      <c r="AW128" s="159">
        <v>14</v>
      </c>
      <c r="AX128" s="159">
        <v>6.8</v>
      </c>
      <c r="AY128" s="159"/>
      <c r="AZ128" s="159"/>
      <c r="BA128" s="159">
        <v>44.3</v>
      </c>
      <c r="BB128" s="159">
        <v>20.2</v>
      </c>
      <c r="BC128" s="159">
        <v>35.1</v>
      </c>
      <c r="BD128" s="159"/>
      <c r="BE128" s="159"/>
      <c r="BF128" s="159">
        <v>2.34</v>
      </c>
      <c r="BG128" s="159">
        <v>2.98</v>
      </c>
      <c r="BH128" s="159">
        <v>11.22</v>
      </c>
      <c r="BI128" s="159">
        <v>2.17</v>
      </c>
      <c r="BJ128" s="159">
        <v>12.39</v>
      </c>
      <c r="BK128" s="159">
        <v>3.77</v>
      </c>
      <c r="BL128" s="159">
        <v>1.1499999999999999</v>
      </c>
      <c r="BM128" s="159"/>
      <c r="BN128" s="159">
        <v>0.76100000000000001</v>
      </c>
      <c r="BO128" s="159">
        <v>4.84</v>
      </c>
      <c r="BP128" s="159">
        <v>0.83</v>
      </c>
      <c r="BQ128" s="159">
        <v>2.3199999999999998</v>
      </c>
      <c r="BR128" s="159">
        <v>0.436</v>
      </c>
      <c r="BS128" s="159">
        <v>1.56</v>
      </c>
      <c r="BT128" s="159"/>
      <c r="BU128" s="159">
        <v>1.45</v>
      </c>
      <c r="BV128" s="159"/>
      <c r="BW128" s="159"/>
      <c r="BX128" s="159"/>
      <c r="BY128" s="159"/>
      <c r="BZ128" s="159">
        <v>0.14199999999999999</v>
      </c>
      <c r="CA128" s="160">
        <v>0</v>
      </c>
    </row>
    <row r="129" spans="1:79" x14ac:dyDescent="0.2">
      <c r="A129" s="153"/>
      <c r="B129" s="169">
        <v>16.065000000000001</v>
      </c>
      <c r="C129" s="170">
        <v>0.84499999999999997</v>
      </c>
      <c r="D129" s="170">
        <v>1.131</v>
      </c>
      <c r="E129" s="170">
        <v>16.158000000000001</v>
      </c>
      <c r="F129" s="170">
        <v>50.603000000000002</v>
      </c>
      <c r="G129" s="170">
        <v>8.9179999999999993</v>
      </c>
      <c r="H129" s="170">
        <v>6.1479999999999997</v>
      </c>
      <c r="I129" s="170">
        <v>1.0999999999999999E-2</v>
      </c>
      <c r="J129" s="170">
        <v>0.14499999999999999</v>
      </c>
      <c r="K129" s="170">
        <v>0.161</v>
      </c>
      <c r="L129" s="170">
        <v>100.185</v>
      </c>
      <c r="M129" s="156" t="s">
        <v>391</v>
      </c>
      <c r="Q129" s="175">
        <v>0.22500000000000001</v>
      </c>
      <c r="R129" s="176">
        <v>3.0000000000000001E-3</v>
      </c>
      <c r="S129" s="176">
        <v>38.340000000000003</v>
      </c>
      <c r="T129" s="176">
        <v>38.368000000000002</v>
      </c>
      <c r="U129" s="176">
        <v>2.8000000000000001E-2</v>
      </c>
      <c r="V129" s="176">
        <v>21.931999999999999</v>
      </c>
      <c r="W129" s="176">
        <v>0</v>
      </c>
      <c r="X129" s="176">
        <v>0.55500000000000005</v>
      </c>
      <c r="Y129" s="176">
        <v>1.2999999999999999E-2</v>
      </c>
      <c r="Z129" s="176">
        <v>99.463999999999999</v>
      </c>
      <c r="AA129" s="159" t="s">
        <v>912</v>
      </c>
      <c r="AB129" s="151"/>
      <c r="AD129" s="158" t="s">
        <v>1051</v>
      </c>
      <c r="AE129" s="159" t="s">
        <v>219</v>
      </c>
      <c r="AF129" s="159" t="s">
        <v>921</v>
      </c>
      <c r="AG129" s="159" t="s">
        <v>337</v>
      </c>
      <c r="AH129" s="159">
        <v>397700</v>
      </c>
      <c r="AI129" s="159">
        <v>24.8</v>
      </c>
      <c r="AJ129" s="159">
        <v>1359</v>
      </c>
      <c r="AK129" s="159">
        <v>114400</v>
      </c>
      <c r="AL129" s="159">
        <v>11770</v>
      </c>
      <c r="AM129" s="159"/>
      <c r="AN129" s="159">
        <v>158100</v>
      </c>
      <c r="AO129" s="159">
        <v>83.4</v>
      </c>
      <c r="AP129" s="159">
        <v>1329</v>
      </c>
      <c r="AQ129" s="159">
        <v>109.5</v>
      </c>
      <c r="AR129" s="159">
        <v>3210</v>
      </c>
      <c r="AS129" s="159">
        <v>554</v>
      </c>
      <c r="AT129" s="159">
        <v>26630</v>
      </c>
      <c r="AU129" s="159">
        <v>27.3</v>
      </c>
      <c r="AV129" s="159">
        <v>143.5</v>
      </c>
      <c r="AW129" s="159"/>
      <c r="AX129" s="159"/>
      <c r="AY129" s="159"/>
      <c r="AZ129" s="159"/>
      <c r="BA129" s="159">
        <v>32.299999999999997</v>
      </c>
      <c r="BB129" s="159">
        <v>2.87</v>
      </c>
      <c r="BC129" s="159">
        <v>2.8</v>
      </c>
      <c r="BD129" s="159"/>
      <c r="BE129" s="159"/>
      <c r="BF129" s="159"/>
      <c r="BG129" s="159">
        <v>0.36499999999999999</v>
      </c>
      <c r="BH129" s="159">
        <v>1.63</v>
      </c>
      <c r="BI129" s="159"/>
      <c r="BJ129" s="159">
        <v>2.0699999999999998</v>
      </c>
      <c r="BK129" s="159"/>
      <c r="BL129" s="159"/>
      <c r="BM129" s="159"/>
      <c r="BN129" s="159"/>
      <c r="BO129" s="159">
        <v>0.64</v>
      </c>
      <c r="BP129" s="159"/>
      <c r="BQ129" s="159"/>
      <c r="BR129" s="159"/>
      <c r="BS129" s="159"/>
      <c r="BT129" s="159"/>
      <c r="BU129" s="159"/>
      <c r="BV129" s="159"/>
      <c r="BW129" s="159"/>
      <c r="BX129" s="159"/>
      <c r="BY129" s="159"/>
      <c r="BZ129" s="159">
        <v>0</v>
      </c>
      <c r="CA129" s="160">
        <v>0</v>
      </c>
    </row>
    <row r="130" spans="1:79" x14ac:dyDescent="0.2">
      <c r="A130" s="153"/>
      <c r="B130" s="169">
        <v>15.893000000000001</v>
      </c>
      <c r="C130" s="170">
        <v>0.83199999999999996</v>
      </c>
      <c r="D130" s="170">
        <v>1.161</v>
      </c>
      <c r="E130" s="170">
        <v>16.329999999999998</v>
      </c>
      <c r="F130" s="170">
        <v>50.52</v>
      </c>
      <c r="G130" s="170">
        <v>8.9009999999999998</v>
      </c>
      <c r="H130" s="170">
        <v>6.1230000000000002</v>
      </c>
      <c r="I130" s="170">
        <v>1.0999999999999999E-2</v>
      </c>
      <c r="J130" s="170">
        <v>0.12</v>
      </c>
      <c r="K130" s="170">
        <v>0.20899999999999999</v>
      </c>
      <c r="L130" s="170">
        <v>100.1</v>
      </c>
      <c r="M130" s="156" t="s">
        <v>392</v>
      </c>
      <c r="Q130" s="175">
        <v>0.27</v>
      </c>
      <c r="R130" s="176">
        <v>5.0000000000000001E-3</v>
      </c>
      <c r="S130" s="176">
        <v>30.538</v>
      </c>
      <c r="T130" s="176">
        <v>36.076000000000001</v>
      </c>
      <c r="U130" s="176">
        <v>1.4999999999999999E-2</v>
      </c>
      <c r="V130" s="176">
        <v>32.354999999999997</v>
      </c>
      <c r="W130" s="176">
        <v>0</v>
      </c>
      <c r="X130" s="176">
        <v>0.73599999999999999</v>
      </c>
      <c r="Y130" s="176">
        <v>3.1E-2</v>
      </c>
      <c r="Z130" s="176">
        <v>100.026</v>
      </c>
      <c r="AA130" s="159" t="s">
        <v>913</v>
      </c>
      <c r="AB130" s="151"/>
      <c r="AD130" s="158" t="s">
        <v>1052</v>
      </c>
      <c r="AE130" s="159" t="s">
        <v>219</v>
      </c>
      <c r="AF130" s="159" t="s">
        <v>925</v>
      </c>
      <c r="AG130" s="159" t="s">
        <v>337</v>
      </c>
      <c r="AH130" s="159">
        <v>347700</v>
      </c>
      <c r="AI130" s="159">
        <v>23.8</v>
      </c>
      <c r="AJ130" s="159">
        <v>3070</v>
      </c>
      <c r="AK130" s="159">
        <v>98500</v>
      </c>
      <c r="AL130" s="159">
        <v>28000</v>
      </c>
      <c r="AM130" s="159">
        <v>102</v>
      </c>
      <c r="AN130" s="159">
        <v>152500</v>
      </c>
      <c r="AO130" s="159">
        <v>107.3</v>
      </c>
      <c r="AP130" s="159">
        <v>3950</v>
      </c>
      <c r="AQ130" s="159">
        <v>264.89999999999998</v>
      </c>
      <c r="AR130" s="159">
        <v>30</v>
      </c>
      <c r="AS130" s="159">
        <v>1584</v>
      </c>
      <c r="AT130" s="159">
        <v>66200</v>
      </c>
      <c r="AU130" s="159">
        <v>41.1</v>
      </c>
      <c r="AV130" s="159">
        <v>54.4</v>
      </c>
      <c r="AW130" s="159">
        <v>24.7</v>
      </c>
      <c r="AX130" s="159">
        <v>7.5</v>
      </c>
      <c r="AY130" s="159"/>
      <c r="AZ130" s="159"/>
      <c r="BA130" s="159">
        <v>64.2</v>
      </c>
      <c r="BB130" s="159">
        <v>19.75</v>
      </c>
      <c r="BC130" s="159">
        <v>33.5</v>
      </c>
      <c r="BD130" s="159"/>
      <c r="BE130" s="159"/>
      <c r="BF130" s="159">
        <v>14.3</v>
      </c>
      <c r="BG130" s="159">
        <v>3.31</v>
      </c>
      <c r="BH130" s="159">
        <v>11.17</v>
      </c>
      <c r="BI130" s="159">
        <v>1.92</v>
      </c>
      <c r="BJ130" s="159">
        <v>11.93</v>
      </c>
      <c r="BK130" s="159">
        <v>3.81</v>
      </c>
      <c r="BL130" s="159">
        <v>1.37</v>
      </c>
      <c r="BM130" s="159">
        <v>4</v>
      </c>
      <c r="BN130" s="159">
        <v>0.66300000000000003</v>
      </c>
      <c r="BO130" s="159">
        <v>4.54</v>
      </c>
      <c r="BP130" s="159">
        <v>0.8</v>
      </c>
      <c r="BQ130" s="159">
        <v>2.33</v>
      </c>
      <c r="BR130" s="159"/>
      <c r="BS130" s="159">
        <v>2.21</v>
      </c>
      <c r="BT130" s="159">
        <v>0.38800000000000001</v>
      </c>
      <c r="BU130" s="159">
        <v>1.55</v>
      </c>
      <c r="BV130" s="159"/>
      <c r="BW130" s="159"/>
      <c r="BX130" s="159"/>
      <c r="BY130" s="159"/>
      <c r="BZ130" s="159">
        <v>0.17199999999999999</v>
      </c>
      <c r="CA130" s="160">
        <v>0.02</v>
      </c>
    </row>
    <row r="131" spans="1:79" x14ac:dyDescent="0.2">
      <c r="A131" s="153"/>
      <c r="B131" s="169">
        <v>16.036999999999999</v>
      </c>
      <c r="C131" s="170">
        <v>0.85299999999999998</v>
      </c>
      <c r="D131" s="170">
        <v>1.147</v>
      </c>
      <c r="E131" s="170">
        <v>16.065000000000001</v>
      </c>
      <c r="F131" s="170">
        <v>50.543999999999997</v>
      </c>
      <c r="G131" s="170">
        <v>8.8699999999999992</v>
      </c>
      <c r="H131" s="170">
        <v>6.2249999999999996</v>
      </c>
      <c r="I131" s="170">
        <v>5.0000000000000001E-3</v>
      </c>
      <c r="J131" s="170">
        <v>0.159</v>
      </c>
      <c r="K131" s="170">
        <v>0.13300000000000001</v>
      </c>
      <c r="L131" s="170">
        <v>100.038</v>
      </c>
      <c r="M131" s="156" t="s">
        <v>391</v>
      </c>
      <c r="Q131" s="175">
        <v>0.20699999999999999</v>
      </c>
      <c r="R131" s="176">
        <v>0</v>
      </c>
      <c r="S131" s="176">
        <v>41.082999999999998</v>
      </c>
      <c r="T131" s="176">
        <v>39.197000000000003</v>
      </c>
      <c r="U131" s="176">
        <v>2.5000000000000001E-2</v>
      </c>
      <c r="V131" s="176">
        <v>19.012</v>
      </c>
      <c r="W131" s="176">
        <v>6.0999999999999999E-2</v>
      </c>
      <c r="X131" s="176">
        <v>0.432</v>
      </c>
      <c r="Y131" s="176">
        <v>0</v>
      </c>
      <c r="Z131" s="176">
        <v>100.017</v>
      </c>
      <c r="AA131" s="159" t="s">
        <v>914</v>
      </c>
      <c r="AB131" s="151"/>
      <c r="AD131" s="158" t="s">
        <v>1053</v>
      </c>
      <c r="AE131" s="159" t="s">
        <v>219</v>
      </c>
      <c r="AF131" s="159" t="s">
        <v>921</v>
      </c>
      <c r="AG131" s="159" t="s">
        <v>337</v>
      </c>
      <c r="AH131" s="159">
        <v>381000</v>
      </c>
      <c r="AI131" s="159">
        <v>25</v>
      </c>
      <c r="AJ131" s="159">
        <v>1620</v>
      </c>
      <c r="AK131" s="159">
        <v>113000</v>
      </c>
      <c r="AL131" s="159">
        <v>20900</v>
      </c>
      <c r="AM131" s="159"/>
      <c r="AN131" s="159">
        <v>152000</v>
      </c>
      <c r="AO131" s="159">
        <v>140</v>
      </c>
      <c r="AP131" s="159">
        <v>3300</v>
      </c>
      <c r="AQ131" s="159">
        <v>221</v>
      </c>
      <c r="AR131" s="159">
        <v>970</v>
      </c>
      <c r="AS131" s="159">
        <v>1050</v>
      </c>
      <c r="AT131" s="159">
        <v>53600</v>
      </c>
      <c r="AU131" s="159">
        <v>39.4</v>
      </c>
      <c r="AV131" s="159">
        <v>101</v>
      </c>
      <c r="AW131" s="159">
        <v>58</v>
      </c>
      <c r="AX131" s="159"/>
      <c r="AY131" s="159"/>
      <c r="AZ131" s="159"/>
      <c r="BA131" s="159">
        <v>36.4</v>
      </c>
      <c r="BB131" s="159">
        <v>13.2</v>
      </c>
      <c r="BC131" s="159">
        <v>23</v>
      </c>
      <c r="BD131" s="159"/>
      <c r="BE131" s="159"/>
      <c r="BF131" s="159">
        <v>3.2</v>
      </c>
      <c r="BG131" s="159">
        <v>1.78</v>
      </c>
      <c r="BH131" s="159">
        <v>5.31</v>
      </c>
      <c r="BI131" s="159">
        <v>1.2</v>
      </c>
      <c r="BJ131" s="159">
        <v>7.4</v>
      </c>
      <c r="BK131" s="159">
        <v>1.58</v>
      </c>
      <c r="BL131" s="159"/>
      <c r="BM131" s="159"/>
      <c r="BN131" s="159">
        <v>0.5</v>
      </c>
      <c r="BO131" s="159">
        <v>2.2200000000000002</v>
      </c>
      <c r="BP131" s="159">
        <v>0.56000000000000005</v>
      </c>
      <c r="BQ131" s="159">
        <v>1.51</v>
      </c>
      <c r="BR131" s="159">
        <v>0.16800000000000001</v>
      </c>
      <c r="BS131" s="159">
        <v>1.22</v>
      </c>
      <c r="BT131" s="159">
        <v>0.23</v>
      </c>
      <c r="BU131" s="159">
        <v>1.41</v>
      </c>
      <c r="BV131" s="159"/>
      <c r="BW131" s="159">
        <v>2.2200000000000002</v>
      </c>
      <c r="BX131" s="159">
        <v>1.99</v>
      </c>
      <c r="BY131" s="159">
        <v>1.62</v>
      </c>
      <c r="BZ131" s="159"/>
      <c r="CA131" s="160">
        <v>0</v>
      </c>
    </row>
    <row r="132" spans="1:79" x14ac:dyDescent="0.2">
      <c r="A132" s="153"/>
      <c r="B132" s="169">
        <v>16.076000000000001</v>
      </c>
      <c r="C132" s="170">
        <v>0.82099999999999995</v>
      </c>
      <c r="D132" s="170">
        <v>1.18</v>
      </c>
      <c r="E132" s="170">
        <v>16.282</v>
      </c>
      <c r="F132" s="170">
        <v>50.335999999999999</v>
      </c>
      <c r="G132" s="170">
        <v>8.9369999999999994</v>
      </c>
      <c r="H132" s="170">
        <v>6.1639999999999997</v>
      </c>
      <c r="I132" s="170">
        <v>2.4E-2</v>
      </c>
      <c r="J132" s="170">
        <v>0.16400000000000001</v>
      </c>
      <c r="K132" s="170">
        <v>0.185</v>
      </c>
      <c r="L132" s="170">
        <v>100.169</v>
      </c>
      <c r="M132" s="156" t="s">
        <v>392</v>
      </c>
      <c r="Q132" s="173">
        <v>0.123</v>
      </c>
      <c r="R132" s="174">
        <v>6.0000000000000001E-3</v>
      </c>
      <c r="S132" s="174">
        <v>49.56</v>
      </c>
      <c r="T132" s="174">
        <v>40.683</v>
      </c>
      <c r="U132" s="174">
        <v>3.5999999999999997E-2</v>
      </c>
      <c r="V132" s="174">
        <v>9.7859999999999996</v>
      </c>
      <c r="W132" s="174">
        <v>0.30299999999999999</v>
      </c>
      <c r="X132" s="174">
        <v>0.19700000000000001</v>
      </c>
      <c r="Y132" s="174">
        <v>4.4999999999999998E-2</v>
      </c>
      <c r="Z132" s="174">
        <v>100.739</v>
      </c>
      <c r="AA132" s="157" t="s">
        <v>843</v>
      </c>
      <c r="AB132" s="151"/>
      <c r="AD132" s="158" t="s">
        <v>1054</v>
      </c>
      <c r="AE132" s="159" t="s">
        <v>219</v>
      </c>
      <c r="AF132" s="159" t="s">
        <v>925</v>
      </c>
      <c r="AG132" s="159" t="s">
        <v>337</v>
      </c>
      <c r="AH132" s="159">
        <v>363300</v>
      </c>
      <c r="AI132" s="159">
        <v>22.4</v>
      </c>
      <c r="AJ132" s="159">
        <v>2397</v>
      </c>
      <c r="AK132" s="159">
        <v>95600</v>
      </c>
      <c r="AL132" s="159">
        <v>25310</v>
      </c>
      <c r="AM132" s="159"/>
      <c r="AN132" s="159">
        <v>147400</v>
      </c>
      <c r="AO132" s="159">
        <v>106.8</v>
      </c>
      <c r="AP132" s="159">
        <v>4220</v>
      </c>
      <c r="AQ132" s="159">
        <v>280.2</v>
      </c>
      <c r="AR132" s="159">
        <v>21.2</v>
      </c>
      <c r="AS132" s="159">
        <v>1581</v>
      </c>
      <c r="AT132" s="159">
        <v>63200</v>
      </c>
      <c r="AU132" s="159">
        <v>39.9</v>
      </c>
      <c r="AV132" s="159">
        <v>44.2</v>
      </c>
      <c r="AW132" s="159">
        <v>11.2</v>
      </c>
      <c r="AX132" s="159">
        <v>5.83</v>
      </c>
      <c r="AY132" s="159"/>
      <c r="AZ132" s="159"/>
      <c r="BA132" s="159">
        <v>42.5</v>
      </c>
      <c r="BB132" s="159">
        <v>22.6</v>
      </c>
      <c r="BC132" s="159">
        <v>35.700000000000003</v>
      </c>
      <c r="BD132" s="159"/>
      <c r="BE132" s="159"/>
      <c r="BF132" s="159">
        <v>1.47</v>
      </c>
      <c r="BG132" s="159">
        <v>3.09</v>
      </c>
      <c r="BH132" s="159">
        <v>12.3</v>
      </c>
      <c r="BI132" s="159">
        <v>2.46</v>
      </c>
      <c r="BJ132" s="159">
        <v>14.91</v>
      </c>
      <c r="BK132" s="159">
        <v>4.66</v>
      </c>
      <c r="BL132" s="159"/>
      <c r="BM132" s="159">
        <v>5.79</v>
      </c>
      <c r="BN132" s="159">
        <v>0.874</v>
      </c>
      <c r="BO132" s="159">
        <v>5.24</v>
      </c>
      <c r="BP132" s="159">
        <v>0.90500000000000003</v>
      </c>
      <c r="BQ132" s="159">
        <v>2.56</v>
      </c>
      <c r="BR132" s="159">
        <v>0.36199999999999999</v>
      </c>
      <c r="BS132" s="159">
        <v>2.42</v>
      </c>
      <c r="BT132" s="159">
        <v>0.36499999999999999</v>
      </c>
      <c r="BU132" s="159">
        <v>1.68</v>
      </c>
      <c r="BV132" s="159"/>
      <c r="BW132" s="159"/>
      <c r="BX132" s="159"/>
      <c r="BY132" s="159"/>
      <c r="BZ132" s="159"/>
      <c r="CA132" s="160">
        <v>0</v>
      </c>
    </row>
    <row r="133" spans="1:79" x14ac:dyDescent="0.2">
      <c r="B133" s="168">
        <v>23.173999999999999</v>
      </c>
      <c r="C133" s="26">
        <v>0.57499999999999996</v>
      </c>
      <c r="D133" s="26">
        <v>0.217</v>
      </c>
      <c r="E133" s="26">
        <v>14.827999999999999</v>
      </c>
      <c r="F133" s="26">
        <v>50.295000000000002</v>
      </c>
      <c r="G133" s="26">
        <v>5.0129999999999999</v>
      </c>
      <c r="H133" s="26">
        <v>5.6459999999999999</v>
      </c>
      <c r="I133" s="26">
        <v>0</v>
      </c>
      <c r="J133" s="26">
        <v>5.7000000000000002E-2</v>
      </c>
      <c r="K133" s="26">
        <v>0.313</v>
      </c>
      <c r="L133" s="26">
        <v>100.11799999999999</v>
      </c>
      <c r="M133" s="151" t="s">
        <v>508</v>
      </c>
      <c r="Q133" s="173">
        <v>0.108</v>
      </c>
      <c r="R133" s="174">
        <v>0</v>
      </c>
      <c r="S133" s="174">
        <v>49.488</v>
      </c>
      <c r="T133" s="174">
        <v>40.682000000000002</v>
      </c>
      <c r="U133" s="174">
        <v>3.1E-2</v>
      </c>
      <c r="V133" s="174">
        <v>9.2769999999999992</v>
      </c>
      <c r="W133" s="174">
        <v>0.33100000000000002</v>
      </c>
      <c r="X133" s="174">
        <v>0.13500000000000001</v>
      </c>
      <c r="Y133" s="174">
        <v>2.4E-2</v>
      </c>
      <c r="Z133" s="174">
        <v>100.07599999999999</v>
      </c>
      <c r="AA133" s="157" t="s">
        <v>844</v>
      </c>
      <c r="AB133" s="151"/>
      <c r="AD133" s="158" t="s">
        <v>1055</v>
      </c>
      <c r="AE133" s="159" t="s">
        <v>219</v>
      </c>
      <c r="AF133" s="159" t="s">
        <v>921</v>
      </c>
      <c r="AG133" s="159" t="s">
        <v>337</v>
      </c>
      <c r="AH133" s="159">
        <v>399000</v>
      </c>
      <c r="AI133" s="159">
        <v>24.4</v>
      </c>
      <c r="AJ133" s="159">
        <v>1490</v>
      </c>
      <c r="AK133" s="159">
        <v>116000</v>
      </c>
      <c r="AL133" s="159">
        <v>20900</v>
      </c>
      <c r="AM133" s="159">
        <v>49</v>
      </c>
      <c r="AN133" s="159">
        <v>169000</v>
      </c>
      <c r="AO133" s="159">
        <v>90</v>
      </c>
      <c r="AP133" s="159">
        <v>1970</v>
      </c>
      <c r="AQ133" s="159">
        <v>143</v>
      </c>
      <c r="AR133" s="159">
        <v>2840</v>
      </c>
      <c r="AS133" s="159">
        <v>624</v>
      </c>
      <c r="AT133" s="159">
        <v>33000</v>
      </c>
      <c r="AU133" s="159">
        <v>31.5</v>
      </c>
      <c r="AV133" s="159">
        <v>114</v>
      </c>
      <c r="AW133" s="159">
        <v>73</v>
      </c>
      <c r="AX133" s="159">
        <v>2.8</v>
      </c>
      <c r="AY133" s="159"/>
      <c r="AZ133" s="159"/>
      <c r="BA133" s="159">
        <v>47.8</v>
      </c>
      <c r="BB133" s="159">
        <v>5.14</v>
      </c>
      <c r="BC133" s="159">
        <v>8.1</v>
      </c>
      <c r="BD133" s="159"/>
      <c r="BE133" s="159"/>
      <c r="BF133" s="159">
        <v>5.4</v>
      </c>
      <c r="BG133" s="159">
        <v>1.22</v>
      </c>
      <c r="BH133" s="159">
        <v>3.64</v>
      </c>
      <c r="BI133" s="159">
        <v>0.72</v>
      </c>
      <c r="BJ133" s="159">
        <v>4.16</v>
      </c>
      <c r="BK133" s="159"/>
      <c r="BL133" s="159"/>
      <c r="BM133" s="159"/>
      <c r="BN133" s="159">
        <v>0.24099999999999999</v>
      </c>
      <c r="BO133" s="159">
        <v>1.23</v>
      </c>
      <c r="BP133" s="159">
        <v>0.23</v>
      </c>
      <c r="BQ133" s="159"/>
      <c r="BR133" s="159"/>
      <c r="BS133" s="159"/>
      <c r="BT133" s="159"/>
      <c r="BU133" s="159"/>
      <c r="BV133" s="159"/>
      <c r="BW133" s="159"/>
      <c r="BX133" s="159">
        <v>0.48</v>
      </c>
      <c r="BY133" s="159"/>
      <c r="BZ133" s="159">
        <v>3.5000000000000003E-2</v>
      </c>
      <c r="CA133" s="160">
        <v>1.4999999999999999E-2</v>
      </c>
    </row>
    <row r="134" spans="1:79" x14ac:dyDescent="0.2">
      <c r="B134" s="168">
        <v>19.341000000000001</v>
      </c>
      <c r="C134" s="26">
        <v>0.502</v>
      </c>
      <c r="D134" s="26">
        <v>0.29799999999999999</v>
      </c>
      <c r="E134" s="26">
        <v>15.367000000000001</v>
      </c>
      <c r="F134" s="26">
        <v>51.256</v>
      </c>
      <c r="G134" s="26">
        <v>2.5819999999999999</v>
      </c>
      <c r="H134" s="26">
        <v>9.8680000000000003</v>
      </c>
      <c r="I134" s="26">
        <v>5.0000000000000001E-3</v>
      </c>
      <c r="J134" s="26">
        <v>0.56399999999999995</v>
      </c>
      <c r="K134" s="26">
        <v>0</v>
      </c>
      <c r="L134" s="26">
        <v>99.783000000000001</v>
      </c>
      <c r="M134" s="151" t="s">
        <v>509</v>
      </c>
      <c r="Q134" s="164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6"/>
      <c r="AD134" s="158" t="s">
        <v>1056</v>
      </c>
      <c r="AE134" s="159" t="s">
        <v>219</v>
      </c>
      <c r="AF134" s="159" t="s">
        <v>925</v>
      </c>
      <c r="AG134" s="159" t="s">
        <v>337</v>
      </c>
      <c r="AH134" s="159">
        <v>330000</v>
      </c>
      <c r="AI134" s="159">
        <v>23.1</v>
      </c>
      <c r="AJ134" s="159">
        <v>3490</v>
      </c>
      <c r="AK134" s="159">
        <v>105000</v>
      </c>
      <c r="AL134" s="159">
        <v>43600</v>
      </c>
      <c r="AM134" s="159">
        <v>79</v>
      </c>
      <c r="AN134" s="159">
        <v>172000</v>
      </c>
      <c r="AO134" s="159">
        <v>141</v>
      </c>
      <c r="AP134" s="159">
        <v>7140</v>
      </c>
      <c r="AQ134" s="159">
        <v>415</v>
      </c>
      <c r="AR134" s="159">
        <v>276</v>
      </c>
      <c r="AS134" s="159">
        <v>1480</v>
      </c>
      <c r="AT134" s="159">
        <v>78000</v>
      </c>
      <c r="AU134" s="159">
        <v>47.4</v>
      </c>
      <c r="AV134" s="159">
        <v>81.900000000000006</v>
      </c>
      <c r="AW134" s="159">
        <v>23.9</v>
      </c>
      <c r="AX134" s="159">
        <v>9.5</v>
      </c>
      <c r="AY134" s="159"/>
      <c r="AZ134" s="159"/>
      <c r="BA134" s="159">
        <v>58.6</v>
      </c>
      <c r="BB134" s="159">
        <v>26.4</v>
      </c>
      <c r="BC134" s="159">
        <v>51.3</v>
      </c>
      <c r="BD134" s="159">
        <v>0.36</v>
      </c>
      <c r="BE134" s="159"/>
      <c r="BF134" s="159">
        <v>8.1</v>
      </c>
      <c r="BG134" s="159">
        <v>3.5</v>
      </c>
      <c r="BH134" s="159">
        <v>13.8</v>
      </c>
      <c r="BI134" s="159">
        <v>2.85</v>
      </c>
      <c r="BJ134" s="159">
        <v>16.3</v>
      </c>
      <c r="BK134" s="159">
        <v>4.1900000000000004</v>
      </c>
      <c r="BL134" s="159">
        <v>1.67</v>
      </c>
      <c r="BM134" s="159">
        <v>7.1</v>
      </c>
      <c r="BN134" s="159">
        <v>0.99</v>
      </c>
      <c r="BO134" s="159">
        <v>5.35</v>
      </c>
      <c r="BP134" s="159">
        <v>1.3</v>
      </c>
      <c r="BQ134" s="159">
        <v>2.74</v>
      </c>
      <c r="BR134" s="159">
        <v>0.68</v>
      </c>
      <c r="BS134" s="159">
        <v>1.67</v>
      </c>
      <c r="BT134" s="159"/>
      <c r="BU134" s="159">
        <v>3.01</v>
      </c>
      <c r="BV134" s="159"/>
      <c r="BW134" s="159"/>
      <c r="BX134" s="159">
        <v>1.51</v>
      </c>
      <c r="BY134" s="159"/>
      <c r="BZ134" s="159">
        <v>0.23699999999999999</v>
      </c>
      <c r="CA134" s="160">
        <v>4.2000000000000003E-2</v>
      </c>
    </row>
    <row r="135" spans="1:79" x14ac:dyDescent="0.2">
      <c r="B135" s="168">
        <v>20.696999999999999</v>
      </c>
      <c r="C135" s="26">
        <v>0.60599999999999998</v>
      </c>
      <c r="D135" s="26">
        <v>0.26700000000000002</v>
      </c>
      <c r="E135" s="26">
        <v>15.318</v>
      </c>
      <c r="F135" s="26">
        <v>51.375999999999998</v>
      </c>
      <c r="G135" s="26">
        <v>3.0019999999999998</v>
      </c>
      <c r="H135" s="26">
        <v>8.77</v>
      </c>
      <c r="I135" s="26">
        <v>0</v>
      </c>
      <c r="J135" s="26">
        <v>0.26100000000000001</v>
      </c>
      <c r="K135" s="26">
        <v>6.0000000000000001E-3</v>
      </c>
      <c r="L135" s="26">
        <v>100.303</v>
      </c>
      <c r="M135" s="151" t="s">
        <v>510</v>
      </c>
      <c r="AD135" s="158" t="s">
        <v>1057</v>
      </c>
      <c r="AE135" s="159" t="s">
        <v>219</v>
      </c>
      <c r="AF135" s="159" t="s">
        <v>921</v>
      </c>
      <c r="AG135" s="159" t="s">
        <v>337</v>
      </c>
      <c r="AH135" s="159">
        <v>361000</v>
      </c>
      <c r="AI135" s="159">
        <v>23.5</v>
      </c>
      <c r="AJ135" s="159">
        <v>2040</v>
      </c>
      <c r="AK135" s="159">
        <v>109000</v>
      </c>
      <c r="AL135" s="159">
        <v>23200</v>
      </c>
      <c r="AM135" s="159">
        <v>20.399999999999999</v>
      </c>
      <c r="AN135" s="159">
        <v>164000</v>
      </c>
      <c r="AO135" s="159">
        <v>98</v>
      </c>
      <c r="AP135" s="159">
        <v>3570</v>
      </c>
      <c r="AQ135" s="159">
        <v>265</v>
      </c>
      <c r="AR135" s="159">
        <v>247</v>
      </c>
      <c r="AS135" s="159">
        <v>1350</v>
      </c>
      <c r="AT135" s="159">
        <v>59000</v>
      </c>
      <c r="AU135" s="159">
        <v>44.4</v>
      </c>
      <c r="AV135" s="159">
        <v>82</v>
      </c>
      <c r="AW135" s="159">
        <v>13.1</v>
      </c>
      <c r="AX135" s="159">
        <v>5.3</v>
      </c>
      <c r="AY135" s="159"/>
      <c r="AZ135" s="159"/>
      <c r="BA135" s="159">
        <v>40</v>
      </c>
      <c r="BB135" s="159">
        <v>14.4</v>
      </c>
      <c r="BC135" s="159">
        <v>21.3</v>
      </c>
      <c r="BD135" s="159"/>
      <c r="BE135" s="159"/>
      <c r="BF135" s="159"/>
      <c r="BG135" s="159">
        <v>1.73</v>
      </c>
      <c r="BH135" s="159">
        <v>7.37</v>
      </c>
      <c r="BI135" s="159">
        <v>1.66</v>
      </c>
      <c r="BJ135" s="159">
        <v>8.6</v>
      </c>
      <c r="BK135" s="159">
        <v>2.35</v>
      </c>
      <c r="BL135" s="159">
        <v>1.2</v>
      </c>
      <c r="BM135" s="159"/>
      <c r="BN135" s="159">
        <v>0.56000000000000005</v>
      </c>
      <c r="BO135" s="159">
        <v>3.23</v>
      </c>
      <c r="BP135" s="159">
        <v>0.74</v>
      </c>
      <c r="BQ135" s="159">
        <v>1.4</v>
      </c>
      <c r="BR135" s="159">
        <v>0.35</v>
      </c>
      <c r="BS135" s="159">
        <v>1.49</v>
      </c>
      <c r="BT135" s="159"/>
      <c r="BU135" s="159">
        <v>1.1599999999999999</v>
      </c>
      <c r="BV135" s="159"/>
      <c r="BW135" s="159"/>
      <c r="BX135" s="159">
        <v>0.76</v>
      </c>
      <c r="BY135" s="159"/>
      <c r="BZ135" s="159">
        <v>6.6000000000000003E-2</v>
      </c>
      <c r="CA135" s="160">
        <v>0</v>
      </c>
    </row>
    <row r="136" spans="1:79" x14ac:dyDescent="0.2">
      <c r="B136" s="168">
        <v>21.419</v>
      </c>
      <c r="C136" s="26">
        <v>0.82299999999999995</v>
      </c>
      <c r="D136" s="26">
        <v>0.32100000000000001</v>
      </c>
      <c r="E136" s="26">
        <v>14.311</v>
      </c>
      <c r="F136" s="26">
        <v>50.017000000000003</v>
      </c>
      <c r="G136" s="26">
        <v>4.2750000000000004</v>
      </c>
      <c r="H136" s="26">
        <v>8.1669999999999998</v>
      </c>
      <c r="I136" s="26">
        <v>0</v>
      </c>
      <c r="J136" s="26">
        <v>0.23499999999999999</v>
      </c>
      <c r="K136" s="26">
        <v>2.9000000000000001E-2</v>
      </c>
      <c r="L136" s="26">
        <v>99.596999999999994</v>
      </c>
      <c r="M136" s="151" t="s">
        <v>511</v>
      </c>
      <c r="AD136" s="158" t="s">
        <v>1058</v>
      </c>
      <c r="AE136" s="159" t="s">
        <v>219</v>
      </c>
      <c r="AF136" s="159" t="s">
        <v>921</v>
      </c>
      <c r="AG136" s="159" t="s">
        <v>337</v>
      </c>
      <c r="AH136" s="159">
        <v>399000</v>
      </c>
      <c r="AI136" s="159">
        <v>24.5</v>
      </c>
      <c r="AJ136" s="159">
        <v>1372</v>
      </c>
      <c r="AK136" s="159">
        <v>111700</v>
      </c>
      <c r="AL136" s="159">
        <v>14300</v>
      </c>
      <c r="AM136" s="159">
        <v>22</v>
      </c>
      <c r="AN136" s="159">
        <v>156600</v>
      </c>
      <c r="AO136" s="159">
        <v>121.1</v>
      </c>
      <c r="AP136" s="159">
        <v>1720</v>
      </c>
      <c r="AQ136" s="159">
        <v>137.19999999999999</v>
      </c>
      <c r="AR136" s="159">
        <v>2950</v>
      </c>
      <c r="AS136" s="159">
        <v>686</v>
      </c>
      <c r="AT136" s="159">
        <v>32800</v>
      </c>
      <c r="AU136" s="159">
        <v>30.8</v>
      </c>
      <c r="AV136" s="159">
        <v>118.4</v>
      </c>
      <c r="AW136" s="159">
        <v>11</v>
      </c>
      <c r="AX136" s="159">
        <v>3.61</v>
      </c>
      <c r="AY136" s="159"/>
      <c r="AZ136" s="159"/>
      <c r="BA136" s="159">
        <v>32.700000000000003</v>
      </c>
      <c r="BB136" s="159">
        <v>5.19</v>
      </c>
      <c r="BC136" s="159">
        <v>5.3</v>
      </c>
      <c r="BD136" s="159"/>
      <c r="BE136" s="159"/>
      <c r="BF136" s="159">
        <v>1.7</v>
      </c>
      <c r="BG136" s="159">
        <v>0.89</v>
      </c>
      <c r="BH136" s="159">
        <v>2.5099999999999998</v>
      </c>
      <c r="BI136" s="159">
        <v>0.69</v>
      </c>
      <c r="BJ136" s="159">
        <v>3.59</v>
      </c>
      <c r="BK136" s="159">
        <v>1.51</v>
      </c>
      <c r="BL136" s="159"/>
      <c r="BM136" s="159"/>
      <c r="BN136" s="159">
        <v>0.23599999999999999</v>
      </c>
      <c r="BO136" s="159">
        <v>1.39</v>
      </c>
      <c r="BP136" s="159">
        <v>0.26700000000000002</v>
      </c>
      <c r="BQ136" s="159"/>
      <c r="BR136" s="159"/>
      <c r="BS136" s="159"/>
      <c r="BT136" s="159"/>
      <c r="BU136" s="159"/>
      <c r="BV136" s="159"/>
      <c r="BW136" s="159"/>
      <c r="BX136" s="159">
        <v>0.88</v>
      </c>
      <c r="BY136" s="159"/>
      <c r="BZ136" s="159">
        <v>2.5999999999999999E-2</v>
      </c>
      <c r="CA136" s="160">
        <v>0</v>
      </c>
    </row>
    <row r="137" spans="1:79" x14ac:dyDescent="0.2">
      <c r="B137" s="168">
        <v>20.762</v>
      </c>
      <c r="C137" s="26">
        <v>0.91900000000000004</v>
      </c>
      <c r="D137" s="26">
        <v>0.36099999999999999</v>
      </c>
      <c r="E137" s="26">
        <v>13.954000000000001</v>
      </c>
      <c r="F137" s="26">
        <v>49.651000000000003</v>
      </c>
      <c r="G137" s="26">
        <v>4.5469999999999997</v>
      </c>
      <c r="H137" s="26">
        <v>8.6509999999999998</v>
      </c>
      <c r="I137" s="26">
        <v>8.0000000000000002E-3</v>
      </c>
      <c r="J137" s="26">
        <v>0.28399999999999997</v>
      </c>
      <c r="K137" s="26">
        <v>1.6E-2</v>
      </c>
      <c r="L137" s="26">
        <v>99.153000000000006</v>
      </c>
      <c r="M137" s="151" t="s">
        <v>512</v>
      </c>
      <c r="AD137" s="158" t="s">
        <v>1059</v>
      </c>
      <c r="AE137" s="159" t="s">
        <v>219</v>
      </c>
      <c r="AF137" s="159" t="s">
        <v>925</v>
      </c>
      <c r="AG137" s="159" t="s">
        <v>337</v>
      </c>
      <c r="AH137" s="159">
        <v>391000</v>
      </c>
      <c r="AI137" s="159">
        <v>23.3</v>
      </c>
      <c r="AJ137" s="159">
        <v>1225</v>
      </c>
      <c r="AK137" s="159">
        <v>107200</v>
      </c>
      <c r="AL137" s="159">
        <v>13800</v>
      </c>
      <c r="AM137" s="159"/>
      <c r="AN137" s="159">
        <v>149800</v>
      </c>
      <c r="AO137" s="159">
        <v>104.4</v>
      </c>
      <c r="AP137" s="159">
        <v>1580</v>
      </c>
      <c r="AQ137" s="159">
        <v>126</v>
      </c>
      <c r="AR137" s="159">
        <v>1450</v>
      </c>
      <c r="AS137" s="159">
        <v>602</v>
      </c>
      <c r="AT137" s="159">
        <v>29700</v>
      </c>
      <c r="AU137" s="159">
        <v>29.2</v>
      </c>
      <c r="AV137" s="159">
        <v>106.8</v>
      </c>
      <c r="AW137" s="159">
        <v>10.6</v>
      </c>
      <c r="AX137" s="159"/>
      <c r="AY137" s="159"/>
      <c r="AZ137" s="159"/>
      <c r="BA137" s="159">
        <v>35.299999999999997</v>
      </c>
      <c r="BB137" s="159">
        <v>3.37</v>
      </c>
      <c r="BC137" s="159">
        <v>4.78</v>
      </c>
      <c r="BD137" s="159"/>
      <c r="BE137" s="159"/>
      <c r="BF137" s="159"/>
      <c r="BG137" s="159">
        <v>0.51100000000000001</v>
      </c>
      <c r="BH137" s="159">
        <v>2.1800000000000002</v>
      </c>
      <c r="BI137" s="159">
        <v>0.52</v>
      </c>
      <c r="BJ137" s="159">
        <v>2.63</v>
      </c>
      <c r="BK137" s="159"/>
      <c r="BL137" s="159"/>
      <c r="BM137" s="159"/>
      <c r="BN137" s="159">
        <v>0.16500000000000001</v>
      </c>
      <c r="BO137" s="159"/>
      <c r="BP137" s="159">
        <v>0.17</v>
      </c>
      <c r="BQ137" s="159">
        <v>0.59</v>
      </c>
      <c r="BR137" s="159"/>
      <c r="BS137" s="159"/>
      <c r="BT137" s="159"/>
      <c r="BU137" s="159">
        <v>0.44</v>
      </c>
      <c r="BV137" s="159"/>
      <c r="BW137" s="159"/>
      <c r="BX137" s="159"/>
      <c r="BY137" s="159"/>
      <c r="BZ137" s="159">
        <v>2.3E-3</v>
      </c>
      <c r="CA137" s="160">
        <v>0</v>
      </c>
    </row>
    <row r="138" spans="1:79" x14ac:dyDescent="0.2">
      <c r="B138" s="168">
        <v>20.954000000000001</v>
      </c>
      <c r="C138" s="26">
        <v>0.60599999999999998</v>
      </c>
      <c r="D138" s="26">
        <v>0.28699999999999998</v>
      </c>
      <c r="E138" s="26">
        <v>15.302</v>
      </c>
      <c r="F138" s="26">
        <v>51.139000000000003</v>
      </c>
      <c r="G138" s="26">
        <v>2.786</v>
      </c>
      <c r="H138" s="26">
        <v>8.4879999999999995</v>
      </c>
      <c r="I138" s="26">
        <v>0</v>
      </c>
      <c r="J138" s="26">
        <v>0.23499999999999999</v>
      </c>
      <c r="K138" s="26">
        <v>2.5999999999999999E-2</v>
      </c>
      <c r="L138" s="26">
        <v>99.822999999999993</v>
      </c>
      <c r="M138" s="151" t="s">
        <v>513</v>
      </c>
      <c r="AD138" s="158" t="s">
        <v>1060</v>
      </c>
      <c r="AE138" s="159" t="s">
        <v>219</v>
      </c>
      <c r="AF138" s="159" t="s">
        <v>921</v>
      </c>
      <c r="AG138" s="159" t="s">
        <v>337</v>
      </c>
      <c r="AH138" s="159">
        <v>400000</v>
      </c>
      <c r="AI138" s="159">
        <v>24.1</v>
      </c>
      <c r="AJ138" s="159">
        <v>1670</v>
      </c>
      <c r="AK138" s="159">
        <v>114000</v>
      </c>
      <c r="AL138" s="159">
        <v>20400</v>
      </c>
      <c r="AM138" s="159"/>
      <c r="AN138" s="159">
        <v>176000</v>
      </c>
      <c r="AO138" s="159">
        <v>131</v>
      </c>
      <c r="AP138" s="159">
        <v>2830</v>
      </c>
      <c r="AQ138" s="159">
        <v>176</v>
      </c>
      <c r="AR138" s="159">
        <v>1230</v>
      </c>
      <c r="AS138" s="159">
        <v>740</v>
      </c>
      <c r="AT138" s="159">
        <v>45100</v>
      </c>
      <c r="AU138" s="159">
        <v>32.1</v>
      </c>
      <c r="AV138" s="159">
        <v>98.9</v>
      </c>
      <c r="AW138" s="159">
        <v>8.5</v>
      </c>
      <c r="AX138" s="159">
        <v>5.6</v>
      </c>
      <c r="AY138" s="159"/>
      <c r="AZ138" s="159"/>
      <c r="BA138" s="159">
        <v>66</v>
      </c>
      <c r="BB138" s="159">
        <v>7</v>
      </c>
      <c r="BC138" s="159">
        <v>10.5</v>
      </c>
      <c r="BD138" s="159"/>
      <c r="BE138" s="159"/>
      <c r="BF138" s="159"/>
      <c r="BG138" s="159">
        <v>1.53</v>
      </c>
      <c r="BH138" s="159">
        <v>6.4</v>
      </c>
      <c r="BI138" s="159">
        <v>1.1599999999999999</v>
      </c>
      <c r="BJ138" s="159">
        <v>6.7</v>
      </c>
      <c r="BK138" s="159">
        <v>2.33</v>
      </c>
      <c r="BL138" s="159">
        <v>0.71</v>
      </c>
      <c r="BM138" s="159"/>
      <c r="BN138" s="159">
        <v>0.20100000000000001</v>
      </c>
      <c r="BO138" s="159">
        <v>1.91</v>
      </c>
      <c r="BP138" s="159">
        <v>0.35499999999999998</v>
      </c>
      <c r="BQ138" s="159">
        <v>0.68</v>
      </c>
      <c r="BR138" s="159"/>
      <c r="BS138" s="159"/>
      <c r="BT138" s="159"/>
      <c r="BU138" s="159">
        <v>1.01</v>
      </c>
      <c r="BV138" s="159"/>
      <c r="BW138" s="159"/>
      <c r="BX138" s="159"/>
      <c r="BY138" s="159"/>
      <c r="BZ138" s="159">
        <v>5.8999999999999997E-2</v>
      </c>
      <c r="CA138" s="160">
        <v>0</v>
      </c>
    </row>
    <row r="139" spans="1:79" x14ac:dyDescent="0.2">
      <c r="B139" s="168">
        <v>20.812999999999999</v>
      </c>
      <c r="C139" s="26">
        <v>0.999</v>
      </c>
      <c r="D139" s="26">
        <v>0.34399999999999997</v>
      </c>
      <c r="E139" s="26">
        <v>13.805999999999999</v>
      </c>
      <c r="F139" s="26">
        <v>49.387999999999998</v>
      </c>
      <c r="G139" s="26">
        <v>5.0359999999999996</v>
      </c>
      <c r="H139" s="26">
        <v>9.3030000000000008</v>
      </c>
      <c r="I139" s="26">
        <v>5.0000000000000001E-3</v>
      </c>
      <c r="J139" s="26">
        <v>0.26400000000000001</v>
      </c>
      <c r="K139" s="26">
        <v>8.9999999999999993E-3</v>
      </c>
      <c r="L139" s="26">
        <v>99.966999999999999</v>
      </c>
      <c r="M139" s="151" t="s">
        <v>514</v>
      </c>
      <c r="AD139" s="158" t="s">
        <v>1061</v>
      </c>
      <c r="AE139" s="159" t="s">
        <v>219</v>
      </c>
      <c r="AF139" s="159" t="s">
        <v>925</v>
      </c>
      <c r="AG139" s="159" t="s">
        <v>337</v>
      </c>
      <c r="AH139" s="159">
        <v>357000</v>
      </c>
      <c r="AI139" s="159">
        <v>22.8</v>
      </c>
      <c r="AJ139" s="159">
        <v>3700</v>
      </c>
      <c r="AK139" s="159">
        <v>135000</v>
      </c>
      <c r="AL139" s="159">
        <v>27600</v>
      </c>
      <c r="AM139" s="159"/>
      <c r="AN139" s="159">
        <v>244000</v>
      </c>
      <c r="AO139" s="159">
        <v>229</v>
      </c>
      <c r="AP139" s="159">
        <v>8000</v>
      </c>
      <c r="AQ139" s="159">
        <v>390</v>
      </c>
      <c r="AR139" s="159">
        <v>91</v>
      </c>
      <c r="AS139" s="159">
        <v>2880</v>
      </c>
      <c r="AT139" s="159">
        <v>110000</v>
      </c>
      <c r="AU139" s="159">
        <v>51</v>
      </c>
      <c r="AV139" s="159">
        <v>65</v>
      </c>
      <c r="AW139" s="159">
        <v>9.1999999999999993</v>
      </c>
      <c r="AX139" s="159">
        <v>14.7</v>
      </c>
      <c r="AY139" s="159"/>
      <c r="AZ139" s="159"/>
      <c r="BA139" s="159">
        <v>74</v>
      </c>
      <c r="BB139" s="159">
        <v>39</v>
      </c>
      <c r="BC139" s="159">
        <v>41.8</v>
      </c>
      <c r="BD139" s="159"/>
      <c r="BE139" s="159"/>
      <c r="BF139" s="159"/>
      <c r="BG139" s="159">
        <v>2.98</v>
      </c>
      <c r="BH139" s="159">
        <v>17</v>
      </c>
      <c r="BI139" s="159">
        <v>4.0999999999999996</v>
      </c>
      <c r="BJ139" s="159">
        <v>18.399999999999999</v>
      </c>
      <c r="BK139" s="159">
        <v>4.5999999999999996</v>
      </c>
      <c r="BL139" s="159">
        <v>1.96</v>
      </c>
      <c r="BM139" s="159">
        <v>9.8000000000000007</v>
      </c>
      <c r="BN139" s="159">
        <v>1.0900000000000001</v>
      </c>
      <c r="BO139" s="159">
        <v>5.48</v>
      </c>
      <c r="BP139" s="159">
        <v>1.56</v>
      </c>
      <c r="BQ139" s="159">
        <v>5.0999999999999996</v>
      </c>
      <c r="BR139" s="159">
        <v>0.54</v>
      </c>
      <c r="BS139" s="159">
        <v>2.86</v>
      </c>
      <c r="BT139" s="159">
        <v>0.28999999999999998</v>
      </c>
      <c r="BU139" s="159">
        <v>3.4</v>
      </c>
      <c r="BV139" s="159"/>
      <c r="BW139" s="159"/>
      <c r="BX139" s="159"/>
      <c r="BY139" s="159"/>
      <c r="BZ139" s="159">
        <v>2.3E-2</v>
      </c>
      <c r="CA139" s="160">
        <v>0</v>
      </c>
    </row>
    <row r="140" spans="1:79" x14ac:dyDescent="0.2">
      <c r="B140" s="168">
        <v>21.18</v>
      </c>
      <c r="C140" s="26">
        <v>0.90500000000000003</v>
      </c>
      <c r="D140" s="26">
        <v>0.34200000000000003</v>
      </c>
      <c r="E140" s="26">
        <v>14.154999999999999</v>
      </c>
      <c r="F140" s="26">
        <v>49.646999999999998</v>
      </c>
      <c r="G140" s="26">
        <v>4.5030000000000001</v>
      </c>
      <c r="H140" s="26">
        <v>8.8040000000000003</v>
      </c>
      <c r="I140" s="26">
        <v>0</v>
      </c>
      <c r="J140" s="26">
        <v>0.24</v>
      </c>
      <c r="K140" s="26">
        <v>0</v>
      </c>
      <c r="L140" s="26">
        <v>99.775999999999996</v>
      </c>
      <c r="M140" s="151" t="s">
        <v>515</v>
      </c>
      <c r="AD140" s="161" t="s">
        <v>1062</v>
      </c>
      <c r="AE140" s="162" t="s">
        <v>219</v>
      </c>
      <c r="AF140" s="162"/>
      <c r="AG140" s="162" t="s">
        <v>337</v>
      </c>
      <c r="AH140" s="162">
        <v>365000</v>
      </c>
      <c r="AI140" s="162">
        <v>23.5</v>
      </c>
      <c r="AJ140" s="162">
        <v>5200</v>
      </c>
      <c r="AK140" s="162">
        <v>93200</v>
      </c>
      <c r="AL140" s="162">
        <v>35400</v>
      </c>
      <c r="AM140" s="162">
        <v>1050</v>
      </c>
      <c r="AN140" s="162">
        <v>150000</v>
      </c>
      <c r="AO140" s="162">
        <v>108</v>
      </c>
      <c r="AP140" s="162">
        <v>3450</v>
      </c>
      <c r="AQ140" s="162">
        <v>196</v>
      </c>
      <c r="AR140" s="162">
        <v>810</v>
      </c>
      <c r="AS140" s="162">
        <v>990</v>
      </c>
      <c r="AT140" s="162">
        <v>54500</v>
      </c>
      <c r="AU140" s="162">
        <v>31.7</v>
      </c>
      <c r="AV140" s="162">
        <v>76.2</v>
      </c>
      <c r="AW140" s="162">
        <v>64</v>
      </c>
      <c r="AX140" s="162">
        <v>7.6</v>
      </c>
      <c r="AY140" s="162"/>
      <c r="AZ140" s="162">
        <v>4.4000000000000004</v>
      </c>
      <c r="BA140" s="162">
        <v>120</v>
      </c>
      <c r="BB140" s="162">
        <v>12.5</v>
      </c>
      <c r="BC140" s="162">
        <v>30.6</v>
      </c>
      <c r="BD140" s="162">
        <v>0.59</v>
      </c>
      <c r="BE140" s="162"/>
      <c r="BF140" s="162">
        <v>113</v>
      </c>
      <c r="BG140" s="162">
        <v>4.0999999999999996</v>
      </c>
      <c r="BH140" s="162">
        <v>10.5</v>
      </c>
      <c r="BI140" s="162">
        <v>1.69</v>
      </c>
      <c r="BJ140" s="162">
        <v>10</v>
      </c>
      <c r="BK140" s="162">
        <v>3.14</v>
      </c>
      <c r="BL140" s="162">
        <v>0.95</v>
      </c>
      <c r="BM140" s="162"/>
      <c r="BN140" s="162">
        <v>0.32600000000000001</v>
      </c>
      <c r="BO140" s="162">
        <v>2.61</v>
      </c>
      <c r="BP140" s="162">
        <v>0.47</v>
      </c>
      <c r="BQ140" s="162">
        <v>1.64</v>
      </c>
      <c r="BR140" s="162"/>
      <c r="BS140" s="162">
        <v>0.95</v>
      </c>
      <c r="BT140" s="162"/>
      <c r="BU140" s="162">
        <v>1.19</v>
      </c>
      <c r="BV140" s="162"/>
      <c r="BW140" s="162"/>
      <c r="BX140" s="162">
        <v>1.8</v>
      </c>
      <c r="BY140" s="162">
        <v>1.39</v>
      </c>
      <c r="BZ140" s="162">
        <v>1.01</v>
      </c>
      <c r="CA140" s="163">
        <v>0.21</v>
      </c>
    </row>
    <row r="141" spans="1:79" x14ac:dyDescent="0.2">
      <c r="B141" s="168">
        <v>20.994</v>
      </c>
      <c r="C141" s="26">
        <v>0.93</v>
      </c>
      <c r="D141" s="26">
        <v>0.35</v>
      </c>
      <c r="E141" s="26">
        <v>14.194000000000001</v>
      </c>
      <c r="F141" s="26">
        <v>49.558</v>
      </c>
      <c r="G141" s="26">
        <v>4.8490000000000002</v>
      </c>
      <c r="H141" s="26">
        <v>8.9649999999999999</v>
      </c>
      <c r="I141" s="26">
        <v>0</v>
      </c>
      <c r="J141" s="26">
        <v>0.26400000000000001</v>
      </c>
      <c r="K141" s="26">
        <v>3.5000000000000003E-2</v>
      </c>
      <c r="L141" s="26">
        <v>100.139</v>
      </c>
      <c r="M141" s="151" t="s">
        <v>516</v>
      </c>
    </row>
    <row r="142" spans="1:79" x14ac:dyDescent="0.2">
      <c r="B142" s="168">
        <v>21.334</v>
      </c>
      <c r="C142" s="26">
        <v>0.92100000000000004</v>
      </c>
      <c r="D142" s="26">
        <v>0.30299999999999999</v>
      </c>
      <c r="E142" s="26">
        <v>14.285</v>
      </c>
      <c r="F142" s="26">
        <v>49.402000000000001</v>
      </c>
      <c r="G142" s="26">
        <v>4.593</v>
      </c>
      <c r="H142" s="26">
        <v>8.4809999999999999</v>
      </c>
      <c r="I142" s="26">
        <v>6.0000000000000001E-3</v>
      </c>
      <c r="J142" s="26">
        <v>0.192</v>
      </c>
      <c r="K142" s="26">
        <v>0.01</v>
      </c>
      <c r="L142" s="26">
        <v>99.527000000000001</v>
      </c>
      <c r="M142" s="151" t="s">
        <v>517</v>
      </c>
    </row>
    <row r="143" spans="1:79" x14ac:dyDescent="0.2">
      <c r="B143" s="168">
        <v>20.896999999999998</v>
      </c>
      <c r="C143" s="26">
        <v>1.042</v>
      </c>
      <c r="D143" s="26">
        <v>0.42599999999999999</v>
      </c>
      <c r="E143" s="26">
        <v>13.669</v>
      </c>
      <c r="F143" s="26">
        <v>49.052999999999997</v>
      </c>
      <c r="G143" s="26">
        <v>5.375</v>
      </c>
      <c r="H143" s="26">
        <v>9.3819999999999997</v>
      </c>
      <c r="I143" s="26">
        <v>6.0000000000000001E-3</v>
      </c>
      <c r="J143" s="26">
        <v>0.26100000000000001</v>
      </c>
      <c r="K143" s="26">
        <v>0</v>
      </c>
      <c r="L143" s="26">
        <v>100.111</v>
      </c>
      <c r="M143" s="151" t="s">
        <v>518</v>
      </c>
    </row>
    <row r="144" spans="1:79" x14ac:dyDescent="0.2">
      <c r="B144" s="168">
        <v>20.9</v>
      </c>
      <c r="C144" s="26">
        <v>0.93600000000000005</v>
      </c>
      <c r="D144" s="26">
        <v>0.35899999999999999</v>
      </c>
      <c r="E144" s="26">
        <v>14.164999999999999</v>
      </c>
      <c r="F144" s="26">
        <v>49.003</v>
      </c>
      <c r="G144" s="26">
        <v>5.5650000000000004</v>
      </c>
      <c r="H144" s="26">
        <v>8.9600000000000009</v>
      </c>
      <c r="I144" s="26">
        <v>0</v>
      </c>
      <c r="J144" s="26">
        <v>0.245</v>
      </c>
      <c r="K144" s="26">
        <v>2.9000000000000001E-2</v>
      </c>
      <c r="L144" s="26">
        <v>100.16200000000001</v>
      </c>
      <c r="M144" s="151" t="s">
        <v>519</v>
      </c>
    </row>
    <row r="145" spans="2:13" x14ac:dyDescent="0.2">
      <c r="B145" s="168">
        <v>21.26</v>
      </c>
      <c r="C145" s="26">
        <v>0.98099999999999998</v>
      </c>
      <c r="D145" s="26">
        <v>0.312</v>
      </c>
      <c r="E145" s="26">
        <v>14.324</v>
      </c>
      <c r="F145" s="26">
        <v>49.921999999999997</v>
      </c>
      <c r="G145" s="26">
        <v>4.3470000000000004</v>
      </c>
      <c r="H145" s="26">
        <v>8.8819999999999997</v>
      </c>
      <c r="I145" s="26">
        <v>0</v>
      </c>
      <c r="J145" s="26">
        <v>0.25700000000000001</v>
      </c>
      <c r="K145" s="26">
        <v>1.7999999999999999E-2</v>
      </c>
      <c r="L145" s="26">
        <v>100.303</v>
      </c>
      <c r="M145" s="151" t="s">
        <v>520</v>
      </c>
    </row>
    <row r="146" spans="2:13" x14ac:dyDescent="0.2">
      <c r="B146" s="168">
        <v>20.434000000000001</v>
      </c>
      <c r="C146" s="26">
        <v>0.51800000000000002</v>
      </c>
      <c r="D146" s="26">
        <v>0.33900000000000002</v>
      </c>
      <c r="E146" s="26">
        <v>15.198</v>
      </c>
      <c r="F146" s="26">
        <v>51.411999999999999</v>
      </c>
      <c r="G146" s="26">
        <v>2.802</v>
      </c>
      <c r="H146" s="26">
        <v>9.2159999999999993</v>
      </c>
      <c r="I146" s="26">
        <v>0</v>
      </c>
      <c r="J146" s="26">
        <v>0.46100000000000002</v>
      </c>
      <c r="K146" s="26">
        <v>5.0000000000000001E-3</v>
      </c>
      <c r="L146" s="26">
        <v>100.38500000000001</v>
      </c>
      <c r="M146" s="151" t="s">
        <v>521</v>
      </c>
    </row>
    <row r="147" spans="2:13" x14ac:dyDescent="0.2">
      <c r="B147" s="168">
        <v>20.02</v>
      </c>
      <c r="C147" s="26">
        <v>0.56399999999999995</v>
      </c>
      <c r="D147" s="26">
        <v>0.308</v>
      </c>
      <c r="E147" s="26">
        <v>15.368</v>
      </c>
      <c r="F147" s="26">
        <v>51.835000000000001</v>
      </c>
      <c r="G147" s="26">
        <v>2.7269999999999999</v>
      </c>
      <c r="H147" s="26">
        <v>9.3059999999999992</v>
      </c>
      <c r="I147" s="26">
        <v>3.0000000000000001E-3</v>
      </c>
      <c r="J147" s="26">
        <v>0.42599999999999999</v>
      </c>
      <c r="K147" s="26">
        <v>1.2999999999999999E-2</v>
      </c>
      <c r="L147" s="26">
        <v>100.57</v>
      </c>
      <c r="M147" s="151" t="s">
        <v>522</v>
      </c>
    </row>
    <row r="148" spans="2:13" x14ac:dyDescent="0.2">
      <c r="B148" s="168">
        <v>1.2869999999999999</v>
      </c>
      <c r="C148" s="26">
        <v>0.16500000000000001</v>
      </c>
      <c r="D148" s="26">
        <v>0.01</v>
      </c>
      <c r="E148" s="26">
        <v>26.245000000000001</v>
      </c>
      <c r="F148" s="26">
        <v>54.344999999999999</v>
      </c>
      <c r="G148" s="26">
        <v>0.97599999999999998</v>
      </c>
      <c r="H148" s="26">
        <v>16.606999999999999</v>
      </c>
      <c r="I148" s="26">
        <v>0</v>
      </c>
      <c r="J148" s="26">
        <v>0.71399999999999997</v>
      </c>
      <c r="K148" s="26">
        <v>0</v>
      </c>
      <c r="L148" s="26">
        <v>100.349</v>
      </c>
      <c r="M148" s="151" t="s">
        <v>523</v>
      </c>
    </row>
    <row r="149" spans="2:13" x14ac:dyDescent="0.2">
      <c r="B149" s="168">
        <v>20.690999999999999</v>
      </c>
      <c r="C149" s="26">
        <v>1.0880000000000001</v>
      </c>
      <c r="D149" s="26">
        <v>0.36</v>
      </c>
      <c r="E149" s="26">
        <v>13.893000000000001</v>
      </c>
      <c r="F149" s="26">
        <v>49.033000000000001</v>
      </c>
      <c r="G149" s="26">
        <v>5.0970000000000004</v>
      </c>
      <c r="H149" s="26">
        <v>8.9939999999999998</v>
      </c>
      <c r="I149" s="26">
        <v>0</v>
      </c>
      <c r="J149" s="26">
        <v>0.28199999999999997</v>
      </c>
      <c r="K149" s="26">
        <v>1.4E-2</v>
      </c>
      <c r="L149" s="26">
        <v>99.451999999999998</v>
      </c>
      <c r="M149" s="151" t="s">
        <v>524</v>
      </c>
    </row>
    <row r="150" spans="2:13" x14ac:dyDescent="0.2">
      <c r="B150" s="168">
        <v>21.254999999999999</v>
      </c>
      <c r="C150" s="26">
        <v>0.77200000000000002</v>
      </c>
      <c r="D150" s="26">
        <v>0.26700000000000002</v>
      </c>
      <c r="E150" s="26">
        <v>14.528</v>
      </c>
      <c r="F150" s="26">
        <v>50.174999999999997</v>
      </c>
      <c r="G150" s="26">
        <v>4.4459999999999997</v>
      </c>
      <c r="H150" s="26">
        <v>8.3309999999999995</v>
      </c>
      <c r="I150" s="26">
        <v>0</v>
      </c>
      <c r="J150" s="26">
        <v>0.23</v>
      </c>
      <c r="K150" s="26">
        <v>0</v>
      </c>
      <c r="L150" s="26">
        <v>100.004</v>
      </c>
      <c r="M150" s="151" t="s">
        <v>525</v>
      </c>
    </row>
    <row r="151" spans="2:13" x14ac:dyDescent="0.2">
      <c r="B151" s="168">
        <v>20.858000000000001</v>
      </c>
      <c r="C151" s="26">
        <v>0.93799999999999994</v>
      </c>
      <c r="D151" s="26">
        <v>0.32900000000000001</v>
      </c>
      <c r="E151" s="26">
        <v>13.992000000000001</v>
      </c>
      <c r="F151" s="26">
        <v>49.709000000000003</v>
      </c>
      <c r="G151" s="26">
        <v>5.0490000000000004</v>
      </c>
      <c r="H151" s="26">
        <v>9.44</v>
      </c>
      <c r="I151" s="26">
        <v>4.0000000000000001E-3</v>
      </c>
      <c r="J151" s="26">
        <v>0.28899999999999998</v>
      </c>
      <c r="K151" s="26">
        <v>0</v>
      </c>
      <c r="L151" s="26">
        <v>100.608</v>
      </c>
      <c r="M151" s="151" t="s">
        <v>526</v>
      </c>
    </row>
    <row r="152" spans="2:13" x14ac:dyDescent="0.2">
      <c r="B152" s="168">
        <v>21.199000000000002</v>
      </c>
      <c r="C152" s="26">
        <v>0.72699999999999998</v>
      </c>
      <c r="D152" s="26">
        <v>0.311</v>
      </c>
      <c r="E152" s="26">
        <v>14.932</v>
      </c>
      <c r="F152" s="26">
        <v>51.177999999999997</v>
      </c>
      <c r="G152" s="26">
        <v>3.343</v>
      </c>
      <c r="H152" s="26">
        <v>8.4019999999999992</v>
      </c>
      <c r="I152" s="26">
        <v>8.0000000000000002E-3</v>
      </c>
      <c r="J152" s="26">
        <v>0.28799999999999998</v>
      </c>
      <c r="K152" s="26">
        <v>8.0000000000000002E-3</v>
      </c>
      <c r="L152" s="26">
        <v>100.396</v>
      </c>
      <c r="M152" s="151" t="s">
        <v>527</v>
      </c>
    </row>
    <row r="153" spans="2:13" x14ac:dyDescent="0.2">
      <c r="B153" s="168">
        <v>20.13</v>
      </c>
      <c r="C153" s="26">
        <v>0.48499999999999999</v>
      </c>
      <c r="D153" s="26">
        <v>0.33800000000000002</v>
      </c>
      <c r="E153" s="26">
        <v>15.281000000000001</v>
      </c>
      <c r="F153" s="26">
        <v>52.046999999999997</v>
      </c>
      <c r="G153" s="26">
        <v>2.6230000000000002</v>
      </c>
      <c r="H153" s="26">
        <v>8.7579999999999991</v>
      </c>
      <c r="I153" s="26">
        <v>0</v>
      </c>
      <c r="J153" s="26">
        <v>0.41299999999999998</v>
      </c>
      <c r="K153" s="26">
        <v>0</v>
      </c>
      <c r="L153" s="26">
        <v>100.075</v>
      </c>
      <c r="M153" s="151" t="s">
        <v>528</v>
      </c>
    </row>
    <row r="154" spans="2:13" x14ac:dyDescent="0.2">
      <c r="B154" s="168">
        <v>20.491</v>
      </c>
      <c r="C154" s="26">
        <v>0.38200000000000001</v>
      </c>
      <c r="D154" s="26">
        <v>0.26900000000000002</v>
      </c>
      <c r="E154" s="26">
        <v>15.587</v>
      </c>
      <c r="F154" s="26">
        <v>52.613999999999997</v>
      </c>
      <c r="G154" s="26">
        <v>2.1150000000000002</v>
      </c>
      <c r="H154" s="26">
        <v>8.7050000000000001</v>
      </c>
      <c r="I154" s="26">
        <v>0</v>
      </c>
      <c r="J154" s="26">
        <v>0.42199999999999999</v>
      </c>
      <c r="K154" s="26">
        <v>7.0000000000000001E-3</v>
      </c>
      <c r="L154" s="26">
        <v>100.592</v>
      </c>
      <c r="M154" s="151" t="s">
        <v>529</v>
      </c>
    </row>
    <row r="155" spans="2:13" x14ac:dyDescent="0.2">
      <c r="B155" s="168">
        <v>20.388000000000002</v>
      </c>
      <c r="C155" s="26">
        <v>0.33700000000000002</v>
      </c>
      <c r="D155" s="26">
        <v>0.26100000000000001</v>
      </c>
      <c r="E155" s="26">
        <v>15.723000000000001</v>
      </c>
      <c r="F155" s="26">
        <v>52.261000000000003</v>
      </c>
      <c r="G155" s="26">
        <v>1.6879999999999999</v>
      </c>
      <c r="H155" s="26">
        <v>8.2609999999999992</v>
      </c>
      <c r="I155" s="26">
        <v>0</v>
      </c>
      <c r="J155" s="26">
        <v>0.52600000000000002</v>
      </c>
      <c r="K155" s="26">
        <v>0</v>
      </c>
      <c r="L155" s="26">
        <v>99.444999999999993</v>
      </c>
      <c r="M155" s="151" t="s">
        <v>530</v>
      </c>
    </row>
    <row r="156" spans="2:13" x14ac:dyDescent="0.2">
      <c r="B156" s="168">
        <v>22.11</v>
      </c>
      <c r="C156" s="26">
        <v>0.79500000000000004</v>
      </c>
      <c r="D156" s="26">
        <v>0.33800000000000002</v>
      </c>
      <c r="E156" s="26">
        <v>14.412000000000001</v>
      </c>
      <c r="F156" s="26">
        <v>50.774999999999999</v>
      </c>
      <c r="G156" s="26">
        <v>4.0209999999999999</v>
      </c>
      <c r="H156" s="26">
        <v>7.5250000000000004</v>
      </c>
      <c r="I156" s="26">
        <v>0</v>
      </c>
      <c r="J156" s="26">
        <v>0.19600000000000001</v>
      </c>
      <c r="K156" s="26">
        <v>8.5999999999999993E-2</v>
      </c>
      <c r="L156" s="26">
        <v>100.258</v>
      </c>
      <c r="M156" s="151" t="s">
        <v>531</v>
      </c>
    </row>
    <row r="157" spans="2:13" x14ac:dyDescent="0.2">
      <c r="B157" s="168">
        <v>20.74</v>
      </c>
      <c r="C157" s="26">
        <v>0.64800000000000002</v>
      </c>
      <c r="D157" s="26">
        <v>0.27300000000000002</v>
      </c>
      <c r="E157" s="26">
        <v>14.494999999999999</v>
      </c>
      <c r="F157" s="26">
        <v>47.048999999999999</v>
      </c>
      <c r="G157" s="26">
        <v>2.34</v>
      </c>
      <c r="H157" s="26">
        <v>8.8000000000000007</v>
      </c>
      <c r="I157" s="26">
        <v>0</v>
      </c>
      <c r="J157" s="26">
        <v>0.442</v>
      </c>
      <c r="K157" s="26">
        <v>2.9000000000000001E-2</v>
      </c>
      <c r="L157" s="26">
        <v>94.816000000000003</v>
      </c>
      <c r="M157" s="151" t="s">
        <v>532</v>
      </c>
    </row>
    <row r="158" spans="2:13" x14ac:dyDescent="0.2">
      <c r="B158" s="168">
        <v>20.963000000000001</v>
      </c>
      <c r="C158" s="26">
        <v>0.65900000000000003</v>
      </c>
      <c r="D158" s="26">
        <v>0.26900000000000002</v>
      </c>
      <c r="E158" s="26">
        <v>15.144</v>
      </c>
      <c r="F158" s="26">
        <v>51.448</v>
      </c>
      <c r="G158" s="26">
        <v>3.1059999999999999</v>
      </c>
      <c r="H158" s="26">
        <v>8.17</v>
      </c>
      <c r="I158" s="26">
        <v>7.0000000000000001E-3</v>
      </c>
      <c r="J158" s="26">
        <v>0.29099999999999998</v>
      </c>
      <c r="K158" s="26">
        <v>0.01</v>
      </c>
      <c r="L158" s="26">
        <v>100.06699999999999</v>
      </c>
      <c r="M158" s="151" t="s">
        <v>533</v>
      </c>
    </row>
    <row r="159" spans="2:13" x14ac:dyDescent="0.2">
      <c r="B159" s="168">
        <v>21.356000000000002</v>
      </c>
      <c r="C159" s="26">
        <v>1.012</v>
      </c>
      <c r="D159" s="26">
        <v>0.33800000000000002</v>
      </c>
      <c r="E159" s="26">
        <v>14.195</v>
      </c>
      <c r="F159" s="26">
        <v>49.781999999999996</v>
      </c>
      <c r="G159" s="26">
        <v>4.4660000000000002</v>
      </c>
      <c r="H159" s="26">
        <v>8.7989999999999995</v>
      </c>
      <c r="I159" s="26">
        <v>1.2999999999999999E-2</v>
      </c>
      <c r="J159" s="26">
        <v>0.247</v>
      </c>
      <c r="K159" s="26">
        <v>3.9E-2</v>
      </c>
      <c r="L159" s="26">
        <v>100.247</v>
      </c>
      <c r="M159" s="151" t="s">
        <v>534</v>
      </c>
    </row>
    <row r="160" spans="2:13" x14ac:dyDescent="0.2">
      <c r="B160" s="168">
        <v>20.7</v>
      </c>
      <c r="C160" s="26">
        <v>0.70399999999999996</v>
      </c>
      <c r="D160" s="26">
        <v>0.30499999999999999</v>
      </c>
      <c r="E160" s="26">
        <v>14.888999999999999</v>
      </c>
      <c r="F160" s="26">
        <v>51.338000000000001</v>
      </c>
      <c r="G160" s="26">
        <v>3.536</v>
      </c>
      <c r="H160" s="26">
        <v>8.5030000000000001</v>
      </c>
      <c r="I160" s="26">
        <v>0</v>
      </c>
      <c r="J160" s="26">
        <v>0.29399999999999998</v>
      </c>
      <c r="K160" s="26">
        <v>2.1999999999999999E-2</v>
      </c>
      <c r="L160" s="26">
        <v>100.291</v>
      </c>
      <c r="M160" s="151" t="s">
        <v>535</v>
      </c>
    </row>
    <row r="161" spans="1:13" x14ac:dyDescent="0.2">
      <c r="B161" s="168">
        <v>20.875</v>
      </c>
      <c r="C161" s="26">
        <v>0.57499999999999996</v>
      </c>
      <c r="D161" s="26">
        <v>0.28699999999999998</v>
      </c>
      <c r="E161" s="26">
        <v>15.231</v>
      </c>
      <c r="F161" s="26">
        <v>51.658999999999999</v>
      </c>
      <c r="G161" s="26">
        <v>2.5830000000000002</v>
      </c>
      <c r="H161" s="26">
        <v>8.5220000000000002</v>
      </c>
      <c r="I161" s="26">
        <v>1E-3</v>
      </c>
      <c r="J161" s="26">
        <v>0.28499999999999998</v>
      </c>
      <c r="K161" s="26">
        <v>0.02</v>
      </c>
      <c r="L161" s="26">
        <v>100.038</v>
      </c>
      <c r="M161" s="151" t="s">
        <v>536</v>
      </c>
    </row>
    <row r="162" spans="1:13" x14ac:dyDescent="0.2">
      <c r="B162" s="168">
        <v>21.309000000000001</v>
      </c>
      <c r="C162" s="26">
        <v>0.84599999999999997</v>
      </c>
      <c r="D162" s="26">
        <v>0.309</v>
      </c>
      <c r="E162" s="26">
        <v>14.427</v>
      </c>
      <c r="F162" s="26">
        <v>50.331000000000003</v>
      </c>
      <c r="G162" s="26">
        <v>4.0540000000000003</v>
      </c>
      <c r="H162" s="26">
        <v>8.4090000000000007</v>
      </c>
      <c r="I162" s="26">
        <v>1.2999999999999999E-2</v>
      </c>
      <c r="J162" s="26">
        <v>0.19800000000000001</v>
      </c>
      <c r="K162" s="26">
        <v>3.2000000000000001E-2</v>
      </c>
      <c r="L162" s="26">
        <v>99.927999999999997</v>
      </c>
      <c r="M162" s="151" t="s">
        <v>537</v>
      </c>
    </row>
    <row r="163" spans="1:13" x14ac:dyDescent="0.2">
      <c r="B163" s="168">
        <v>21.027000000000001</v>
      </c>
      <c r="C163" s="26">
        <v>1.0309999999999999</v>
      </c>
      <c r="D163" s="26">
        <v>0.34399999999999997</v>
      </c>
      <c r="E163" s="26">
        <v>13.802</v>
      </c>
      <c r="F163" s="26">
        <v>49.494999999999997</v>
      </c>
      <c r="G163" s="26">
        <v>4.5919999999999996</v>
      </c>
      <c r="H163" s="26">
        <v>9.3209999999999997</v>
      </c>
      <c r="I163" s="26">
        <v>0</v>
      </c>
      <c r="J163" s="26">
        <v>0.28299999999999997</v>
      </c>
      <c r="K163" s="26">
        <v>0</v>
      </c>
      <c r="L163" s="26">
        <v>99.894999999999996</v>
      </c>
      <c r="M163" s="151" t="s">
        <v>538</v>
      </c>
    </row>
    <row r="164" spans="1:13" x14ac:dyDescent="0.2">
      <c r="B164" s="168">
        <v>21.033000000000001</v>
      </c>
      <c r="C164" s="26">
        <v>0.81100000000000005</v>
      </c>
      <c r="D164" s="26">
        <v>0.309</v>
      </c>
      <c r="E164" s="26">
        <v>14.416</v>
      </c>
      <c r="F164" s="26">
        <v>50.487000000000002</v>
      </c>
      <c r="G164" s="26">
        <v>3.4969999999999999</v>
      </c>
      <c r="H164" s="26">
        <v>8.7910000000000004</v>
      </c>
      <c r="I164" s="26">
        <v>3.0000000000000001E-3</v>
      </c>
      <c r="J164" s="26">
        <v>0.27800000000000002</v>
      </c>
      <c r="K164" s="26">
        <v>3.0000000000000001E-3</v>
      </c>
      <c r="L164" s="26">
        <v>99.628</v>
      </c>
      <c r="M164" s="151" t="s">
        <v>539</v>
      </c>
    </row>
    <row r="165" spans="1:13" x14ac:dyDescent="0.2">
      <c r="B165" s="168">
        <v>20.632999999999999</v>
      </c>
      <c r="C165" s="26">
        <v>0.59099999999999997</v>
      </c>
      <c r="D165" s="26">
        <v>0.28499999999999998</v>
      </c>
      <c r="E165" s="26">
        <v>15.444000000000001</v>
      </c>
      <c r="F165" s="26">
        <v>51.533999999999999</v>
      </c>
      <c r="G165" s="26">
        <v>2.8650000000000002</v>
      </c>
      <c r="H165" s="26">
        <v>8.6539999999999999</v>
      </c>
      <c r="I165" s="26">
        <v>1.2999999999999999E-2</v>
      </c>
      <c r="J165" s="26">
        <v>0.38800000000000001</v>
      </c>
      <c r="K165" s="26">
        <v>2.5000000000000001E-2</v>
      </c>
      <c r="L165" s="26">
        <v>100.432</v>
      </c>
      <c r="M165" s="151" t="s">
        <v>540</v>
      </c>
    </row>
    <row r="166" spans="1:13" x14ac:dyDescent="0.2">
      <c r="B166" s="168">
        <v>20.863</v>
      </c>
      <c r="C166" s="26">
        <v>0.54600000000000004</v>
      </c>
      <c r="D166" s="26">
        <v>0.315</v>
      </c>
      <c r="E166" s="26">
        <v>15.148</v>
      </c>
      <c r="F166" s="26">
        <v>51.625</v>
      </c>
      <c r="G166" s="26">
        <v>2.5950000000000002</v>
      </c>
      <c r="H166" s="26">
        <v>8.8059999999999992</v>
      </c>
      <c r="I166" s="26">
        <v>8.0000000000000002E-3</v>
      </c>
      <c r="J166" s="26">
        <v>0.42699999999999999</v>
      </c>
      <c r="K166" s="26">
        <v>0</v>
      </c>
      <c r="L166" s="26">
        <v>100.333</v>
      </c>
      <c r="M166" s="151" t="s">
        <v>541</v>
      </c>
    </row>
    <row r="167" spans="1:13" x14ac:dyDescent="0.2">
      <c r="A167" s="153"/>
      <c r="B167" s="169">
        <v>16.097999999999999</v>
      </c>
      <c r="C167" s="170">
        <v>0.83299999999999996</v>
      </c>
      <c r="D167" s="170">
        <v>1.1779999999999999</v>
      </c>
      <c r="E167" s="170">
        <v>16.352</v>
      </c>
      <c r="F167" s="170">
        <v>50.66</v>
      </c>
      <c r="G167" s="170">
        <v>8.9290000000000003</v>
      </c>
      <c r="H167" s="170">
        <v>6.1189999999999998</v>
      </c>
      <c r="I167" s="170">
        <v>7.0000000000000001E-3</v>
      </c>
      <c r="J167" s="170">
        <v>0.13700000000000001</v>
      </c>
      <c r="K167" s="170">
        <v>0.13400000000000001</v>
      </c>
      <c r="L167" s="170">
        <v>100.447</v>
      </c>
      <c r="M167" s="156" t="s">
        <v>542</v>
      </c>
    </row>
    <row r="168" spans="1:13" x14ac:dyDescent="0.2">
      <c r="A168" s="153"/>
      <c r="B168" s="169">
        <v>15.984</v>
      </c>
      <c r="C168" s="170">
        <v>0.83799999999999997</v>
      </c>
      <c r="D168" s="170">
        <v>1.1259999999999999</v>
      </c>
      <c r="E168" s="170">
        <v>16.222000000000001</v>
      </c>
      <c r="F168" s="170">
        <v>50.43</v>
      </c>
      <c r="G168" s="170">
        <v>8.968</v>
      </c>
      <c r="H168" s="170">
        <v>6.2649999999999997</v>
      </c>
      <c r="I168" s="170">
        <v>1.0999999999999999E-2</v>
      </c>
      <c r="J168" s="170">
        <v>0.13700000000000001</v>
      </c>
      <c r="K168" s="170">
        <v>0.14599999999999999</v>
      </c>
      <c r="L168" s="170">
        <v>100.127</v>
      </c>
      <c r="M168" s="156" t="s">
        <v>543</v>
      </c>
    </row>
    <row r="169" spans="1:13" x14ac:dyDescent="0.2">
      <c r="B169" s="168">
        <v>22.827000000000002</v>
      </c>
      <c r="C169" s="26">
        <v>0.49299999999999999</v>
      </c>
      <c r="D169" s="26">
        <v>0.23899999999999999</v>
      </c>
      <c r="E169" s="26">
        <v>15.663</v>
      </c>
      <c r="F169" s="26">
        <v>51.636000000000003</v>
      </c>
      <c r="G169" s="26">
        <v>3.6429999999999998</v>
      </c>
      <c r="H169" s="26">
        <v>5.7309999999999999</v>
      </c>
      <c r="I169" s="26">
        <v>2E-3</v>
      </c>
      <c r="J169" s="26">
        <v>0.10299999999999999</v>
      </c>
      <c r="K169" s="26">
        <v>0.23300000000000001</v>
      </c>
      <c r="L169" s="26">
        <v>100.57</v>
      </c>
      <c r="M169" s="151" t="s">
        <v>544</v>
      </c>
    </row>
    <row r="170" spans="1:13" x14ac:dyDescent="0.2">
      <c r="B170" s="168">
        <v>22.811</v>
      </c>
      <c r="C170" s="26">
        <v>0.51800000000000002</v>
      </c>
      <c r="D170" s="26">
        <v>0.24099999999999999</v>
      </c>
      <c r="E170" s="26">
        <v>15.818</v>
      </c>
      <c r="F170" s="26">
        <v>51.622999999999998</v>
      </c>
      <c r="G170" s="26">
        <v>3.6779999999999999</v>
      </c>
      <c r="H170" s="26">
        <v>5.6929999999999996</v>
      </c>
      <c r="I170" s="26">
        <v>0</v>
      </c>
      <c r="J170" s="26">
        <v>0.123</v>
      </c>
      <c r="K170" s="26">
        <v>0.21299999999999999</v>
      </c>
      <c r="L170" s="26">
        <v>100.718</v>
      </c>
      <c r="M170" s="151" t="s">
        <v>545</v>
      </c>
    </row>
    <row r="171" spans="1:13" x14ac:dyDescent="0.2">
      <c r="B171" s="168">
        <v>20.776</v>
      </c>
      <c r="C171" s="26">
        <v>0.61099999999999999</v>
      </c>
      <c r="D171" s="26">
        <v>0.28899999999999998</v>
      </c>
      <c r="E171" s="26">
        <v>15.105</v>
      </c>
      <c r="F171" s="26">
        <v>51.298999999999999</v>
      </c>
      <c r="G171" s="26">
        <v>3.2290000000000001</v>
      </c>
      <c r="H171" s="26">
        <v>8.41</v>
      </c>
      <c r="I171" s="26">
        <v>0</v>
      </c>
      <c r="J171" s="26">
        <v>0.47699999999999998</v>
      </c>
      <c r="K171" s="26">
        <v>0</v>
      </c>
      <c r="L171" s="26">
        <v>100.196</v>
      </c>
      <c r="M171" s="151" t="s">
        <v>546</v>
      </c>
    </row>
    <row r="172" spans="1:13" x14ac:dyDescent="0.2">
      <c r="B172" s="168">
        <v>22.07</v>
      </c>
      <c r="C172" s="26">
        <v>0.99</v>
      </c>
      <c r="D172" s="26">
        <v>0.27300000000000002</v>
      </c>
      <c r="E172" s="26">
        <v>14.273</v>
      </c>
      <c r="F172" s="26">
        <v>49.076000000000001</v>
      </c>
      <c r="G172" s="26">
        <v>5.9989999999999997</v>
      </c>
      <c r="H172" s="26">
        <v>6.742</v>
      </c>
      <c r="I172" s="26">
        <v>2E-3</v>
      </c>
      <c r="J172" s="26">
        <v>0.14000000000000001</v>
      </c>
      <c r="K172" s="26">
        <v>8.3000000000000004E-2</v>
      </c>
      <c r="L172" s="26">
        <v>99.647999999999996</v>
      </c>
      <c r="M172" s="151" t="s">
        <v>547</v>
      </c>
    </row>
    <row r="173" spans="1:13" x14ac:dyDescent="0.2">
      <c r="B173" s="168">
        <v>20.896999999999998</v>
      </c>
      <c r="C173" s="26">
        <v>0.53100000000000003</v>
      </c>
      <c r="D173" s="26">
        <v>0.30099999999999999</v>
      </c>
      <c r="E173" s="26">
        <v>15.662000000000001</v>
      </c>
      <c r="F173" s="26">
        <v>52.121000000000002</v>
      </c>
      <c r="G173" s="26">
        <v>2.6160000000000001</v>
      </c>
      <c r="H173" s="26">
        <v>8.2050000000000001</v>
      </c>
      <c r="I173" s="26">
        <v>1.2999999999999999E-2</v>
      </c>
      <c r="J173" s="26">
        <v>0.48099999999999998</v>
      </c>
      <c r="K173" s="26">
        <v>1.4999999999999999E-2</v>
      </c>
      <c r="L173" s="26">
        <v>100.842</v>
      </c>
      <c r="M173" s="151" t="s">
        <v>548</v>
      </c>
    </row>
    <row r="174" spans="1:13" x14ac:dyDescent="0.2">
      <c r="B174" s="168">
        <v>22.015000000000001</v>
      </c>
      <c r="C174" s="26">
        <v>0.749</v>
      </c>
      <c r="D174" s="26">
        <v>0.25900000000000001</v>
      </c>
      <c r="E174" s="26">
        <v>14.417999999999999</v>
      </c>
      <c r="F174" s="26">
        <v>50.033999999999999</v>
      </c>
      <c r="G174" s="26">
        <v>5.258</v>
      </c>
      <c r="H174" s="26">
        <v>7.2169999999999996</v>
      </c>
      <c r="I174" s="26">
        <v>3.0000000000000001E-3</v>
      </c>
      <c r="J174" s="26">
        <v>0.157</v>
      </c>
      <c r="K174" s="26">
        <v>9.5000000000000001E-2</v>
      </c>
      <c r="L174" s="26">
        <v>100.205</v>
      </c>
      <c r="M174" s="151" t="s">
        <v>549</v>
      </c>
    </row>
    <row r="175" spans="1:13" x14ac:dyDescent="0.2">
      <c r="B175" s="168">
        <v>21.463999999999999</v>
      </c>
      <c r="C175" s="26">
        <v>0.55200000000000005</v>
      </c>
      <c r="D175" s="26">
        <v>0.41199999999999998</v>
      </c>
      <c r="E175" s="26">
        <v>14.042</v>
      </c>
      <c r="F175" s="26">
        <v>50.866</v>
      </c>
      <c r="G175" s="26">
        <v>3.8660000000000001</v>
      </c>
      <c r="H175" s="26">
        <v>8.4749999999999996</v>
      </c>
      <c r="I175" s="26">
        <v>0</v>
      </c>
      <c r="J175" s="26">
        <v>0.38900000000000001</v>
      </c>
      <c r="K175" s="26">
        <v>3.0000000000000001E-3</v>
      </c>
      <c r="L175" s="26">
        <v>100.069</v>
      </c>
      <c r="M175" s="151" t="s">
        <v>550</v>
      </c>
    </row>
    <row r="176" spans="1:13" x14ac:dyDescent="0.2">
      <c r="B176" s="168">
        <v>20.684999999999999</v>
      </c>
      <c r="C176" s="26">
        <v>0.58699999999999997</v>
      </c>
      <c r="D176" s="26">
        <v>0.38600000000000001</v>
      </c>
      <c r="E176" s="26">
        <v>14.706</v>
      </c>
      <c r="F176" s="26">
        <v>51.365000000000002</v>
      </c>
      <c r="G176" s="26">
        <v>3.0179999999999998</v>
      </c>
      <c r="H176" s="26">
        <v>8.875</v>
      </c>
      <c r="I176" s="26">
        <v>0</v>
      </c>
      <c r="J176" s="26">
        <v>0.40799999999999997</v>
      </c>
      <c r="K176" s="26">
        <v>1E-3</v>
      </c>
      <c r="L176" s="26">
        <v>100.03100000000001</v>
      </c>
      <c r="M176" s="151" t="s">
        <v>551</v>
      </c>
    </row>
    <row r="177" spans="1:13" x14ac:dyDescent="0.2">
      <c r="B177" s="168">
        <v>22.905999999999999</v>
      </c>
      <c r="C177" s="26">
        <v>0.60799999999999998</v>
      </c>
      <c r="D177" s="26">
        <v>0.219</v>
      </c>
      <c r="E177" s="26">
        <v>15.260999999999999</v>
      </c>
      <c r="F177" s="26">
        <v>51.033000000000001</v>
      </c>
      <c r="G177" s="26">
        <v>3.9929999999999999</v>
      </c>
      <c r="H177" s="26">
        <v>6.0049999999999999</v>
      </c>
      <c r="I177" s="26">
        <v>6.0000000000000001E-3</v>
      </c>
      <c r="J177" s="26">
        <v>0.157</v>
      </c>
      <c r="K177" s="26">
        <v>9.9000000000000005E-2</v>
      </c>
      <c r="L177" s="26">
        <v>100.28700000000001</v>
      </c>
      <c r="M177" s="151" t="s">
        <v>550</v>
      </c>
    </row>
    <row r="178" spans="1:13" x14ac:dyDescent="0.2">
      <c r="B178" s="168">
        <v>20.574000000000002</v>
      </c>
      <c r="C178" s="26">
        <v>0.52800000000000002</v>
      </c>
      <c r="D178" s="26">
        <v>0.29299999999999998</v>
      </c>
      <c r="E178" s="26">
        <v>15.275</v>
      </c>
      <c r="F178" s="26">
        <v>51.47</v>
      </c>
      <c r="G178" s="26">
        <v>2.831</v>
      </c>
      <c r="H178" s="26">
        <v>8.4770000000000003</v>
      </c>
      <c r="I178" s="26">
        <v>0</v>
      </c>
      <c r="J178" s="26">
        <v>0.46200000000000002</v>
      </c>
      <c r="K178" s="26">
        <v>1.4E-2</v>
      </c>
      <c r="L178" s="26">
        <v>99.924000000000007</v>
      </c>
      <c r="M178" s="151" t="s">
        <v>552</v>
      </c>
    </row>
    <row r="179" spans="1:13" x14ac:dyDescent="0.2">
      <c r="B179" s="168">
        <v>22.274999999999999</v>
      </c>
      <c r="C179" s="26">
        <v>0.84499999999999997</v>
      </c>
      <c r="D179" s="26">
        <v>0.28999999999999998</v>
      </c>
      <c r="E179" s="26">
        <v>14.071</v>
      </c>
      <c r="F179" s="26">
        <v>49.32</v>
      </c>
      <c r="G179" s="26">
        <v>5.76</v>
      </c>
      <c r="H179" s="26">
        <v>7.5640000000000001</v>
      </c>
      <c r="I179" s="26">
        <v>1.2999999999999999E-2</v>
      </c>
      <c r="J179" s="26">
        <v>0.14699999999999999</v>
      </c>
      <c r="K179" s="26">
        <v>0.1</v>
      </c>
      <c r="L179" s="26">
        <v>100.38500000000001</v>
      </c>
      <c r="M179" s="151" t="s">
        <v>553</v>
      </c>
    </row>
    <row r="180" spans="1:13" x14ac:dyDescent="0.2">
      <c r="B180" s="168">
        <v>22.815999999999999</v>
      </c>
      <c r="C180" s="26">
        <v>0.53</v>
      </c>
      <c r="D180" s="26">
        <v>0.25</v>
      </c>
      <c r="E180" s="26">
        <v>15.176</v>
      </c>
      <c r="F180" s="26">
        <v>51.311</v>
      </c>
      <c r="G180" s="26">
        <v>4.0339999999999998</v>
      </c>
      <c r="H180" s="26">
        <v>6.2649999999999997</v>
      </c>
      <c r="I180" s="26">
        <v>4.0000000000000001E-3</v>
      </c>
      <c r="J180" s="26">
        <v>0.20599999999999999</v>
      </c>
      <c r="K180" s="26">
        <v>5.8000000000000003E-2</v>
      </c>
      <c r="L180" s="26">
        <v>100.65</v>
      </c>
      <c r="M180" s="151" t="s">
        <v>554</v>
      </c>
    </row>
    <row r="181" spans="1:13" x14ac:dyDescent="0.2">
      <c r="B181" s="168">
        <v>23.009</v>
      </c>
      <c r="C181" s="26">
        <v>0.41499999999999998</v>
      </c>
      <c r="D181" s="26">
        <v>0.219</v>
      </c>
      <c r="E181" s="26">
        <v>16.222000000000001</v>
      </c>
      <c r="F181" s="26">
        <v>52.631</v>
      </c>
      <c r="G181" s="26">
        <v>2.706</v>
      </c>
      <c r="H181" s="26">
        <v>4.9749999999999996</v>
      </c>
      <c r="I181" s="26">
        <v>1.4999999999999999E-2</v>
      </c>
      <c r="J181" s="26">
        <v>0.127</v>
      </c>
      <c r="K181" s="26">
        <v>0.13800000000000001</v>
      </c>
      <c r="L181" s="26">
        <v>100.45699999999999</v>
      </c>
      <c r="M181" s="151" t="s">
        <v>555</v>
      </c>
    </row>
    <row r="182" spans="1:13" x14ac:dyDescent="0.2">
      <c r="B182" s="168">
        <v>21.571000000000002</v>
      </c>
      <c r="C182" s="26">
        <v>0.60699999999999998</v>
      </c>
      <c r="D182" s="26">
        <v>0.22500000000000001</v>
      </c>
      <c r="E182" s="26">
        <v>15.031000000000001</v>
      </c>
      <c r="F182" s="26">
        <v>50.749000000000002</v>
      </c>
      <c r="G182" s="26">
        <v>4.2240000000000002</v>
      </c>
      <c r="H182" s="26">
        <v>7.7859999999999996</v>
      </c>
      <c r="I182" s="26">
        <v>8.0000000000000002E-3</v>
      </c>
      <c r="J182" s="26">
        <v>0.183</v>
      </c>
      <c r="K182" s="26">
        <v>0</v>
      </c>
      <c r="L182" s="26">
        <v>100.384</v>
      </c>
      <c r="M182" s="151" t="s">
        <v>556</v>
      </c>
    </row>
    <row r="183" spans="1:13" x14ac:dyDescent="0.2">
      <c r="B183" s="168">
        <v>21.506</v>
      </c>
      <c r="C183" s="26">
        <v>0.57999999999999996</v>
      </c>
      <c r="D183" s="26">
        <v>0.24299999999999999</v>
      </c>
      <c r="E183" s="26">
        <v>14.938000000000001</v>
      </c>
      <c r="F183" s="26">
        <v>50.578000000000003</v>
      </c>
      <c r="G183" s="26">
        <v>4.2919999999999998</v>
      </c>
      <c r="H183" s="26">
        <v>8.0879999999999992</v>
      </c>
      <c r="I183" s="26">
        <v>0</v>
      </c>
      <c r="J183" s="26">
        <v>0.16800000000000001</v>
      </c>
      <c r="K183" s="26">
        <v>1.2E-2</v>
      </c>
      <c r="L183" s="26">
        <v>100.405</v>
      </c>
      <c r="M183" s="151" t="s">
        <v>557</v>
      </c>
    </row>
    <row r="184" spans="1:13" x14ac:dyDescent="0.2">
      <c r="B184" s="168">
        <v>22.687999999999999</v>
      </c>
      <c r="C184" s="26">
        <v>0.32400000000000001</v>
      </c>
      <c r="D184" s="26">
        <v>0.27300000000000002</v>
      </c>
      <c r="E184" s="26">
        <v>14.613</v>
      </c>
      <c r="F184" s="26">
        <v>52.445</v>
      </c>
      <c r="G184" s="26">
        <v>2.1640000000000001</v>
      </c>
      <c r="H184" s="26">
        <v>7.7969999999999997</v>
      </c>
      <c r="I184" s="26">
        <v>0</v>
      </c>
      <c r="J184" s="26">
        <v>0.379</v>
      </c>
      <c r="K184" s="26">
        <v>1.9E-2</v>
      </c>
      <c r="L184" s="26">
        <v>100.702</v>
      </c>
      <c r="M184" s="151" t="s">
        <v>558</v>
      </c>
    </row>
    <row r="185" spans="1:13" x14ac:dyDescent="0.2">
      <c r="B185" s="168">
        <v>22.928000000000001</v>
      </c>
      <c r="C185" s="26">
        <v>0.26400000000000001</v>
      </c>
      <c r="D185" s="26">
        <v>0.17499999999999999</v>
      </c>
      <c r="E185" s="26">
        <v>16.856000000000002</v>
      </c>
      <c r="F185" s="26">
        <v>53.258000000000003</v>
      </c>
      <c r="G185" s="26">
        <v>2.1920000000000002</v>
      </c>
      <c r="H185" s="26">
        <v>4.5060000000000002</v>
      </c>
      <c r="I185" s="26">
        <v>8.9999999999999993E-3</v>
      </c>
      <c r="J185" s="26">
        <v>0.114</v>
      </c>
      <c r="K185" s="26">
        <v>0.22</v>
      </c>
      <c r="L185" s="26">
        <v>100.52200000000001</v>
      </c>
      <c r="M185" s="151" t="s">
        <v>559</v>
      </c>
    </row>
    <row r="186" spans="1:13" x14ac:dyDescent="0.2">
      <c r="B186" s="168">
        <v>20.79</v>
      </c>
      <c r="C186" s="26">
        <v>0.34399999999999997</v>
      </c>
      <c r="D186" s="26">
        <v>0.248</v>
      </c>
      <c r="E186" s="26">
        <v>15.914</v>
      </c>
      <c r="F186" s="26">
        <v>52.540999999999997</v>
      </c>
      <c r="G186" s="26">
        <v>1.8089999999999999</v>
      </c>
      <c r="H186" s="26">
        <v>7.8280000000000003</v>
      </c>
      <c r="I186" s="26">
        <v>0</v>
      </c>
      <c r="J186" s="26">
        <v>0.42599999999999999</v>
      </c>
      <c r="K186" s="26">
        <v>0</v>
      </c>
      <c r="L186" s="26">
        <v>99.9</v>
      </c>
      <c r="M186" s="151" t="s">
        <v>560</v>
      </c>
    </row>
    <row r="187" spans="1:13" x14ac:dyDescent="0.2">
      <c r="A187" s="153"/>
      <c r="B187" s="169">
        <v>15.978</v>
      </c>
      <c r="C187" s="170">
        <v>0.81399999999999995</v>
      </c>
      <c r="D187" s="170">
        <v>1.133</v>
      </c>
      <c r="E187" s="170">
        <v>16.34</v>
      </c>
      <c r="F187" s="170">
        <v>50.563000000000002</v>
      </c>
      <c r="G187" s="170">
        <v>8.9730000000000008</v>
      </c>
      <c r="H187" s="170">
        <v>6.1130000000000004</v>
      </c>
      <c r="I187" s="170">
        <v>7.0000000000000001E-3</v>
      </c>
      <c r="J187" s="170">
        <v>0.129</v>
      </c>
      <c r="K187" s="170">
        <v>0.16500000000000001</v>
      </c>
      <c r="L187" s="170">
        <v>100.215</v>
      </c>
      <c r="M187" s="156" t="s">
        <v>542</v>
      </c>
    </row>
    <row r="188" spans="1:13" x14ac:dyDescent="0.2">
      <c r="A188" s="153"/>
      <c r="B188" s="169">
        <v>15.983000000000001</v>
      </c>
      <c r="C188" s="170">
        <v>0.82099999999999995</v>
      </c>
      <c r="D188" s="170">
        <v>1.101</v>
      </c>
      <c r="E188" s="170">
        <v>16.187000000000001</v>
      </c>
      <c r="F188" s="170">
        <v>50.636000000000003</v>
      </c>
      <c r="G188" s="170">
        <v>8.8870000000000005</v>
      </c>
      <c r="H188" s="170">
        <v>6.4139999999999997</v>
      </c>
      <c r="I188" s="170">
        <v>0</v>
      </c>
      <c r="J188" s="170">
        <v>0.14299999999999999</v>
      </c>
      <c r="K188" s="170">
        <v>0.12</v>
      </c>
      <c r="L188" s="170">
        <v>100.292</v>
      </c>
      <c r="M188" s="156" t="s">
        <v>543</v>
      </c>
    </row>
    <row r="189" spans="1:13" x14ac:dyDescent="0.2">
      <c r="A189" s="153"/>
      <c r="B189" s="169">
        <v>16.003</v>
      </c>
      <c r="C189" s="170">
        <v>0.82799999999999996</v>
      </c>
      <c r="D189" s="170">
        <v>1.1519999999999999</v>
      </c>
      <c r="E189" s="170">
        <v>16.373999999999999</v>
      </c>
      <c r="F189" s="170">
        <v>50.27</v>
      </c>
      <c r="G189" s="170">
        <v>8.7729999999999997</v>
      </c>
      <c r="H189" s="170">
        <v>6.1639999999999997</v>
      </c>
      <c r="I189" s="170">
        <v>1.2999999999999999E-2</v>
      </c>
      <c r="J189" s="170">
        <v>0.13500000000000001</v>
      </c>
      <c r="K189" s="170">
        <v>0.153</v>
      </c>
      <c r="L189" s="170">
        <v>99.864999999999995</v>
      </c>
      <c r="M189" s="156" t="s">
        <v>391</v>
      </c>
    </row>
    <row r="190" spans="1:13" x14ac:dyDescent="0.2">
      <c r="A190" s="153"/>
      <c r="B190" s="169">
        <v>16.021999999999998</v>
      </c>
      <c r="C190" s="170">
        <v>0.83499999999999996</v>
      </c>
      <c r="D190" s="170">
        <v>1.1659999999999999</v>
      </c>
      <c r="E190" s="170">
        <v>16.367000000000001</v>
      </c>
      <c r="F190" s="170">
        <v>50.451999999999998</v>
      </c>
      <c r="G190" s="170">
        <v>8.68</v>
      </c>
      <c r="H190" s="170">
        <v>6.2949999999999999</v>
      </c>
      <c r="I190" s="170">
        <v>1.4999999999999999E-2</v>
      </c>
      <c r="J190" s="170">
        <v>0.16400000000000001</v>
      </c>
      <c r="K190" s="170">
        <v>0.14499999999999999</v>
      </c>
      <c r="L190" s="170">
        <v>100.14100000000001</v>
      </c>
      <c r="M190" s="156" t="s">
        <v>392</v>
      </c>
    </row>
    <row r="191" spans="1:13" x14ac:dyDescent="0.2">
      <c r="B191" s="168">
        <v>21.896999999999998</v>
      </c>
      <c r="C191" s="26">
        <v>1.5780000000000001</v>
      </c>
      <c r="D191" s="26">
        <v>0.44500000000000001</v>
      </c>
      <c r="E191" s="26">
        <v>13.933999999999999</v>
      </c>
      <c r="F191" s="26">
        <v>49.734999999999999</v>
      </c>
      <c r="G191" s="26">
        <v>5.5119999999999996</v>
      </c>
      <c r="H191" s="26">
        <v>6.8840000000000003</v>
      </c>
      <c r="I191" s="26">
        <v>5.0000000000000001E-3</v>
      </c>
      <c r="J191" s="26">
        <v>0.13100000000000001</v>
      </c>
      <c r="K191" s="26">
        <v>8.8999999999999996E-2</v>
      </c>
      <c r="L191" s="26">
        <v>100.21</v>
      </c>
      <c r="M191" s="151" t="s">
        <v>561</v>
      </c>
    </row>
    <row r="192" spans="1:13" x14ac:dyDescent="0.2">
      <c r="B192" s="168">
        <v>21.956</v>
      </c>
      <c r="C192" s="26">
        <v>2.1309999999999998</v>
      </c>
      <c r="D192" s="26">
        <v>0.5</v>
      </c>
      <c r="E192" s="26">
        <v>12.928000000000001</v>
      </c>
      <c r="F192" s="26">
        <v>47.347000000000001</v>
      </c>
      <c r="G192" s="26">
        <v>7.601</v>
      </c>
      <c r="H192" s="26">
        <v>6.9820000000000002</v>
      </c>
      <c r="I192" s="26">
        <v>0</v>
      </c>
      <c r="J192" s="26">
        <v>0.17699999999999999</v>
      </c>
      <c r="K192" s="26">
        <v>0.27</v>
      </c>
      <c r="L192" s="26">
        <v>99.891999999999996</v>
      </c>
      <c r="M192" s="151" t="s">
        <v>562</v>
      </c>
    </row>
    <row r="193" spans="2:13" x14ac:dyDescent="0.2">
      <c r="B193" s="168">
        <v>21.835000000000001</v>
      </c>
      <c r="C193" s="26">
        <v>1.4259999999999999</v>
      </c>
      <c r="D193" s="26">
        <v>0.42</v>
      </c>
      <c r="E193" s="26">
        <v>14.125999999999999</v>
      </c>
      <c r="F193" s="26">
        <v>49.374000000000002</v>
      </c>
      <c r="G193" s="26">
        <v>6.1369999999999996</v>
      </c>
      <c r="H193" s="26">
        <v>6.8419999999999996</v>
      </c>
      <c r="I193" s="26">
        <v>1.2E-2</v>
      </c>
      <c r="J193" s="26">
        <v>0.17399999999999999</v>
      </c>
      <c r="K193" s="26">
        <v>0.151</v>
      </c>
      <c r="L193" s="26">
        <v>100.497</v>
      </c>
      <c r="M193" s="151" t="s">
        <v>563</v>
      </c>
    </row>
    <row r="194" spans="2:13" x14ac:dyDescent="0.2">
      <c r="B194" s="168">
        <v>21.95</v>
      </c>
      <c r="C194" s="26">
        <v>1.7709999999999999</v>
      </c>
      <c r="D194" s="26">
        <v>0.44</v>
      </c>
      <c r="E194" s="26">
        <v>13.364000000000001</v>
      </c>
      <c r="F194" s="26">
        <v>48.616999999999997</v>
      </c>
      <c r="G194" s="26">
        <v>6.4359999999999999</v>
      </c>
      <c r="H194" s="26">
        <v>7.3879999999999999</v>
      </c>
      <c r="I194" s="26">
        <v>0</v>
      </c>
      <c r="J194" s="26">
        <v>0.16500000000000001</v>
      </c>
      <c r="K194" s="26">
        <v>0.17199999999999999</v>
      </c>
      <c r="L194" s="26">
        <v>100.303</v>
      </c>
      <c r="M194" s="151" t="s">
        <v>564</v>
      </c>
    </row>
    <row r="195" spans="2:13" x14ac:dyDescent="0.2">
      <c r="B195" s="168">
        <v>22.765999999999998</v>
      </c>
      <c r="C195" s="26">
        <v>1.867</v>
      </c>
      <c r="D195" s="26">
        <v>0.32600000000000001</v>
      </c>
      <c r="E195" s="26">
        <v>13.628</v>
      </c>
      <c r="F195" s="26">
        <v>49.631</v>
      </c>
      <c r="G195" s="26">
        <v>4.79</v>
      </c>
      <c r="H195" s="26">
        <v>7.5179999999999998</v>
      </c>
      <c r="I195" s="26">
        <v>0</v>
      </c>
      <c r="J195" s="26">
        <v>0.16</v>
      </c>
      <c r="K195" s="26">
        <v>5.5E-2</v>
      </c>
      <c r="L195" s="26">
        <v>100.741</v>
      </c>
      <c r="M195" s="151" t="s">
        <v>565</v>
      </c>
    </row>
    <row r="196" spans="2:13" x14ac:dyDescent="0.2">
      <c r="B196" s="168">
        <v>22.721</v>
      </c>
      <c r="C196" s="26">
        <v>3.0459999999999998</v>
      </c>
      <c r="D196" s="26">
        <v>0.47899999999999998</v>
      </c>
      <c r="E196" s="26">
        <v>10.661</v>
      </c>
      <c r="F196" s="26">
        <v>47.302</v>
      </c>
      <c r="G196" s="26">
        <v>5.7910000000000004</v>
      </c>
      <c r="H196" s="26">
        <v>10.164</v>
      </c>
      <c r="I196" s="26">
        <v>0</v>
      </c>
      <c r="J196" s="26">
        <v>0.252</v>
      </c>
      <c r="K196" s="26">
        <v>3.4000000000000002E-2</v>
      </c>
      <c r="L196" s="26">
        <v>100.45</v>
      </c>
      <c r="M196" s="151" t="s">
        <v>566</v>
      </c>
    </row>
    <row r="197" spans="2:13" x14ac:dyDescent="0.2">
      <c r="B197" s="168">
        <v>23.369</v>
      </c>
      <c r="C197" s="26">
        <v>0.47299999999999998</v>
      </c>
      <c r="D197" s="26">
        <v>0.23599999999999999</v>
      </c>
      <c r="E197" s="26">
        <v>15.851000000000001</v>
      </c>
      <c r="F197" s="26">
        <v>51.387</v>
      </c>
      <c r="G197" s="26">
        <v>4.33</v>
      </c>
      <c r="H197" s="26">
        <v>4.9729999999999999</v>
      </c>
      <c r="I197" s="26">
        <v>0</v>
      </c>
      <c r="J197" s="26">
        <v>0.122</v>
      </c>
      <c r="K197" s="26">
        <v>0.40699999999999997</v>
      </c>
      <c r="L197" s="26">
        <v>101.148</v>
      </c>
      <c r="M197" s="151" t="s">
        <v>567</v>
      </c>
    </row>
    <row r="198" spans="2:13" x14ac:dyDescent="0.2">
      <c r="B198" s="168">
        <v>22.422999999999998</v>
      </c>
      <c r="C198" s="26">
        <v>2.4239999999999999</v>
      </c>
      <c r="D198" s="26">
        <v>0.44900000000000001</v>
      </c>
      <c r="E198" s="26">
        <v>12.423999999999999</v>
      </c>
      <c r="F198" s="26">
        <v>46.744</v>
      </c>
      <c r="G198" s="26">
        <v>8.2959999999999994</v>
      </c>
      <c r="H198" s="26">
        <v>6.9109999999999996</v>
      </c>
      <c r="I198" s="26">
        <v>0</v>
      </c>
      <c r="J198" s="26">
        <v>0.10299999999999999</v>
      </c>
      <c r="K198" s="26">
        <v>0.23699999999999999</v>
      </c>
      <c r="L198" s="26">
        <v>100.011</v>
      </c>
      <c r="M198" s="151" t="s">
        <v>568</v>
      </c>
    </row>
    <row r="199" spans="2:13" x14ac:dyDescent="0.2">
      <c r="B199" s="168">
        <v>21.984999999999999</v>
      </c>
      <c r="C199" s="26">
        <v>2.2269999999999999</v>
      </c>
      <c r="D199" s="26">
        <v>0.55300000000000005</v>
      </c>
      <c r="E199" s="26">
        <v>12.53</v>
      </c>
      <c r="F199" s="26">
        <v>46.923999999999999</v>
      </c>
      <c r="G199" s="26">
        <v>8.8279999999999994</v>
      </c>
      <c r="H199" s="26">
        <v>7.2080000000000002</v>
      </c>
      <c r="I199" s="26">
        <v>0</v>
      </c>
      <c r="J199" s="26">
        <v>0.109</v>
      </c>
      <c r="K199" s="26">
        <v>0.115</v>
      </c>
      <c r="L199" s="26">
        <v>100.479</v>
      </c>
      <c r="M199" s="151" t="s">
        <v>569</v>
      </c>
    </row>
    <row r="200" spans="2:13" x14ac:dyDescent="0.2">
      <c r="B200" s="168">
        <v>21.878</v>
      </c>
      <c r="C200" s="26">
        <v>2.5539999999999998</v>
      </c>
      <c r="D200" s="26">
        <v>0.50700000000000001</v>
      </c>
      <c r="E200" s="26">
        <v>12.074999999999999</v>
      </c>
      <c r="F200" s="26">
        <v>45.707000000000001</v>
      </c>
      <c r="G200" s="26">
        <v>10.103999999999999</v>
      </c>
      <c r="H200" s="26">
        <v>7.67</v>
      </c>
      <c r="I200" s="26">
        <v>0</v>
      </c>
      <c r="J200" s="26">
        <v>0.11899999999999999</v>
      </c>
      <c r="K200" s="26">
        <v>0.16500000000000001</v>
      </c>
      <c r="L200" s="26">
        <v>100.779</v>
      </c>
      <c r="M200" s="151" t="s">
        <v>570</v>
      </c>
    </row>
    <row r="201" spans="2:13" x14ac:dyDescent="0.2">
      <c r="B201" s="168">
        <v>21.946999999999999</v>
      </c>
      <c r="C201" s="26">
        <v>2.6859999999999999</v>
      </c>
      <c r="D201" s="26">
        <v>0.51200000000000001</v>
      </c>
      <c r="E201" s="26">
        <v>12.06</v>
      </c>
      <c r="F201" s="26">
        <v>45.743000000000002</v>
      </c>
      <c r="G201" s="26">
        <v>9.6989999999999998</v>
      </c>
      <c r="H201" s="26">
        <v>7.6920000000000002</v>
      </c>
      <c r="I201" s="26">
        <v>0</v>
      </c>
      <c r="J201" s="26">
        <v>0.128</v>
      </c>
      <c r="K201" s="26">
        <v>8.7999999999999995E-2</v>
      </c>
      <c r="L201" s="26">
        <v>100.55500000000001</v>
      </c>
      <c r="M201" s="151" t="s">
        <v>571</v>
      </c>
    </row>
    <row r="202" spans="2:13" x14ac:dyDescent="0.2">
      <c r="B202" s="168">
        <v>22.343</v>
      </c>
      <c r="C202" s="26">
        <v>4.3449999999999998</v>
      </c>
      <c r="D202" s="26">
        <v>0.54500000000000004</v>
      </c>
      <c r="E202" s="26">
        <v>10.144</v>
      </c>
      <c r="F202" s="26">
        <v>44.015000000000001</v>
      </c>
      <c r="G202" s="26">
        <v>8.827</v>
      </c>
      <c r="H202" s="26">
        <v>9.6319999999999997</v>
      </c>
      <c r="I202" s="26">
        <v>0</v>
      </c>
      <c r="J202" s="26">
        <v>0.19500000000000001</v>
      </c>
      <c r="K202" s="26">
        <v>1.4E-2</v>
      </c>
      <c r="L202" s="26">
        <v>100.06</v>
      </c>
      <c r="M202" s="151" t="s">
        <v>572</v>
      </c>
    </row>
    <row r="203" spans="2:13" x14ac:dyDescent="0.2">
      <c r="B203" s="168">
        <v>21.446000000000002</v>
      </c>
      <c r="C203" s="26">
        <v>1.03</v>
      </c>
      <c r="D203" s="26">
        <v>0.38300000000000001</v>
      </c>
      <c r="E203" s="26">
        <v>14.367000000000001</v>
      </c>
      <c r="F203" s="26">
        <v>50.069000000000003</v>
      </c>
      <c r="G203" s="26">
        <v>4.6609999999999996</v>
      </c>
      <c r="H203" s="26">
        <v>8.3989999999999991</v>
      </c>
      <c r="I203" s="26">
        <v>6.0000000000000001E-3</v>
      </c>
      <c r="J203" s="26">
        <v>0.17699999999999999</v>
      </c>
      <c r="K203" s="26">
        <v>0.06</v>
      </c>
      <c r="L203" s="26">
        <v>100.598</v>
      </c>
      <c r="M203" s="151" t="s">
        <v>573</v>
      </c>
    </row>
    <row r="204" spans="2:13" x14ac:dyDescent="0.2">
      <c r="B204" s="168">
        <v>21.966000000000001</v>
      </c>
      <c r="C204" s="26">
        <v>1.2490000000000001</v>
      </c>
      <c r="D204" s="26">
        <v>0.41799999999999998</v>
      </c>
      <c r="E204" s="26">
        <v>13.988</v>
      </c>
      <c r="F204" s="26">
        <v>49.552</v>
      </c>
      <c r="G204" s="26">
        <v>5.1829999999999998</v>
      </c>
      <c r="H204" s="26">
        <v>7.6820000000000004</v>
      </c>
      <c r="I204" s="26">
        <v>4.0000000000000001E-3</v>
      </c>
      <c r="J204" s="26">
        <v>0.17199999999999999</v>
      </c>
      <c r="K204" s="26">
        <v>8.8999999999999996E-2</v>
      </c>
      <c r="L204" s="26">
        <v>100.303</v>
      </c>
      <c r="M204" s="151" t="s">
        <v>574</v>
      </c>
    </row>
    <row r="205" spans="2:13" x14ac:dyDescent="0.2">
      <c r="B205" s="168">
        <v>21.655000000000001</v>
      </c>
      <c r="C205" s="26">
        <v>1.276</v>
      </c>
      <c r="D205" s="26">
        <v>0.46300000000000002</v>
      </c>
      <c r="E205" s="26">
        <v>14.297000000000001</v>
      </c>
      <c r="F205" s="26">
        <v>49.610999999999997</v>
      </c>
      <c r="G205" s="26">
        <v>5.5970000000000004</v>
      </c>
      <c r="H205" s="26">
        <v>7.5190000000000001</v>
      </c>
      <c r="I205" s="26">
        <v>0</v>
      </c>
      <c r="J205" s="26">
        <v>0.13200000000000001</v>
      </c>
      <c r="K205" s="26">
        <v>0.05</v>
      </c>
      <c r="L205" s="26">
        <v>100.6</v>
      </c>
      <c r="M205" s="151" t="s">
        <v>575</v>
      </c>
    </row>
    <row r="206" spans="2:13" x14ac:dyDescent="0.2">
      <c r="B206" s="168">
        <v>21.972000000000001</v>
      </c>
      <c r="C206" s="26">
        <v>1.3520000000000001</v>
      </c>
      <c r="D206" s="26">
        <v>0.39400000000000002</v>
      </c>
      <c r="E206" s="26">
        <v>14.206</v>
      </c>
      <c r="F206" s="26">
        <v>49.994</v>
      </c>
      <c r="G206" s="26">
        <v>5.2</v>
      </c>
      <c r="H206" s="26">
        <v>7.44</v>
      </c>
      <c r="I206" s="26">
        <v>0</v>
      </c>
      <c r="J206" s="26">
        <v>0.151</v>
      </c>
      <c r="K206" s="26">
        <v>9.7000000000000003E-2</v>
      </c>
      <c r="L206" s="26">
        <v>100.806</v>
      </c>
      <c r="M206" s="151" t="s">
        <v>576</v>
      </c>
    </row>
    <row r="207" spans="2:13" x14ac:dyDescent="0.2">
      <c r="B207" s="168">
        <v>22.088000000000001</v>
      </c>
      <c r="C207" s="26">
        <v>1.37</v>
      </c>
      <c r="D207" s="26">
        <v>0.41499999999999998</v>
      </c>
      <c r="E207" s="26">
        <v>14.423999999999999</v>
      </c>
      <c r="F207" s="26">
        <v>50.429000000000002</v>
      </c>
      <c r="G207" s="26">
        <v>5.0590000000000002</v>
      </c>
      <c r="H207" s="26">
        <v>7.0339999999999998</v>
      </c>
      <c r="I207" s="26">
        <v>5.0000000000000001E-3</v>
      </c>
      <c r="J207" s="26">
        <v>0.158</v>
      </c>
      <c r="K207" s="26">
        <v>0.151</v>
      </c>
      <c r="L207" s="26">
        <v>101.133</v>
      </c>
      <c r="M207" s="151" t="s">
        <v>577</v>
      </c>
    </row>
    <row r="208" spans="2:13" x14ac:dyDescent="0.2">
      <c r="B208" s="168">
        <v>22.152999999999999</v>
      </c>
      <c r="C208" s="26">
        <v>1.496</v>
      </c>
      <c r="D208" s="26">
        <v>0.42699999999999999</v>
      </c>
      <c r="E208" s="26">
        <v>14.37</v>
      </c>
      <c r="F208" s="26">
        <v>50.23</v>
      </c>
      <c r="G208" s="26">
        <v>5.1929999999999996</v>
      </c>
      <c r="H208" s="26">
        <v>6.9020000000000001</v>
      </c>
      <c r="I208" s="26">
        <v>0</v>
      </c>
      <c r="J208" s="26">
        <v>0.123</v>
      </c>
      <c r="K208" s="26">
        <v>0.20300000000000001</v>
      </c>
      <c r="L208" s="26">
        <v>101.09699999999999</v>
      </c>
      <c r="M208" s="151" t="s">
        <v>578</v>
      </c>
    </row>
    <row r="209" spans="2:13" x14ac:dyDescent="0.2">
      <c r="B209" s="168">
        <v>21.577999999999999</v>
      </c>
      <c r="C209" s="26">
        <v>1.645</v>
      </c>
      <c r="D209" s="26">
        <v>0.44600000000000001</v>
      </c>
      <c r="E209" s="26">
        <v>13.959</v>
      </c>
      <c r="F209" s="26">
        <v>49.006999999999998</v>
      </c>
      <c r="G209" s="26">
        <v>5.84</v>
      </c>
      <c r="H209" s="26">
        <v>7.2919999999999998</v>
      </c>
      <c r="I209" s="26">
        <v>2.1000000000000001E-2</v>
      </c>
      <c r="J209" s="26">
        <v>0.158</v>
      </c>
      <c r="K209" s="26">
        <v>3.6999999999999998E-2</v>
      </c>
      <c r="L209" s="26">
        <v>99.983000000000004</v>
      </c>
      <c r="M209" s="151" t="s">
        <v>579</v>
      </c>
    </row>
    <row r="210" spans="2:13" x14ac:dyDescent="0.2">
      <c r="B210" s="168">
        <v>22.061</v>
      </c>
      <c r="C210" s="26">
        <v>3.3029999999999999</v>
      </c>
      <c r="D210" s="26">
        <v>0.49099999999999999</v>
      </c>
      <c r="E210" s="26">
        <v>11.694000000000001</v>
      </c>
      <c r="F210" s="26">
        <v>44.816000000000003</v>
      </c>
      <c r="G210" s="26">
        <v>9.9049999999999994</v>
      </c>
      <c r="H210" s="26">
        <v>7.65</v>
      </c>
      <c r="I210" s="26">
        <v>0.01</v>
      </c>
      <c r="J210" s="26">
        <v>0.14699999999999999</v>
      </c>
      <c r="K210" s="26">
        <v>0.122</v>
      </c>
      <c r="L210" s="26">
        <v>100.199</v>
      </c>
      <c r="M210" s="151" t="s">
        <v>580</v>
      </c>
    </row>
    <row r="211" spans="2:13" x14ac:dyDescent="0.2">
      <c r="B211" s="168">
        <v>21.946999999999999</v>
      </c>
      <c r="C211" s="26">
        <v>1.7589999999999999</v>
      </c>
      <c r="D211" s="26">
        <v>0.48299999999999998</v>
      </c>
      <c r="E211" s="26">
        <v>13.468</v>
      </c>
      <c r="F211" s="26">
        <v>48.765999999999998</v>
      </c>
      <c r="G211" s="26">
        <v>6.2329999999999997</v>
      </c>
      <c r="H211" s="26">
        <v>7.45</v>
      </c>
      <c r="I211" s="26">
        <v>0</v>
      </c>
      <c r="J211" s="26">
        <v>0.155</v>
      </c>
      <c r="K211" s="26">
        <v>7.1999999999999995E-2</v>
      </c>
      <c r="L211" s="26">
        <v>100.333</v>
      </c>
      <c r="M211" s="151" t="s">
        <v>581</v>
      </c>
    </row>
    <row r="212" spans="2:13" x14ac:dyDescent="0.2">
      <c r="B212" s="168">
        <v>22.248999999999999</v>
      </c>
      <c r="C212" s="26">
        <v>1.8360000000000001</v>
      </c>
      <c r="D212" s="26">
        <v>0.42</v>
      </c>
      <c r="E212" s="26">
        <v>13.46</v>
      </c>
      <c r="F212" s="26">
        <v>48.706000000000003</v>
      </c>
      <c r="G212" s="26">
        <v>6.125</v>
      </c>
      <c r="H212" s="26">
        <v>7.1959999999999997</v>
      </c>
      <c r="I212" s="26">
        <v>0.01</v>
      </c>
      <c r="J212" s="26">
        <v>0.13700000000000001</v>
      </c>
      <c r="K212" s="26">
        <v>0.20300000000000001</v>
      </c>
      <c r="L212" s="26">
        <v>100.342</v>
      </c>
      <c r="M212" s="151" t="s">
        <v>582</v>
      </c>
    </row>
    <row r="213" spans="2:13" x14ac:dyDescent="0.2">
      <c r="B213" s="168">
        <v>22.032</v>
      </c>
      <c r="C213" s="26">
        <v>1.732</v>
      </c>
      <c r="D213" s="26">
        <v>0.42499999999999999</v>
      </c>
      <c r="E213" s="26">
        <v>13.821999999999999</v>
      </c>
      <c r="F213" s="26">
        <v>49.121000000000002</v>
      </c>
      <c r="G213" s="26">
        <v>5.8890000000000002</v>
      </c>
      <c r="H213" s="26">
        <v>7.2960000000000003</v>
      </c>
      <c r="I213" s="26">
        <v>0</v>
      </c>
      <c r="J213" s="26">
        <v>0.13900000000000001</v>
      </c>
      <c r="K213" s="26">
        <v>7.8E-2</v>
      </c>
      <c r="L213" s="26">
        <v>100.53400000000001</v>
      </c>
      <c r="M213" s="151" t="s">
        <v>583</v>
      </c>
    </row>
    <row r="214" spans="2:13" x14ac:dyDescent="0.2">
      <c r="B214" s="168">
        <v>22.056999999999999</v>
      </c>
      <c r="C214" s="26">
        <v>1.6679999999999999</v>
      </c>
      <c r="D214" s="26">
        <v>0.52900000000000003</v>
      </c>
      <c r="E214" s="26">
        <v>13.879</v>
      </c>
      <c r="F214" s="26">
        <v>48.935000000000002</v>
      </c>
      <c r="G214" s="26">
        <v>6.4260000000000002</v>
      </c>
      <c r="H214" s="26">
        <v>7.0090000000000003</v>
      </c>
      <c r="I214" s="26">
        <v>1.2E-2</v>
      </c>
      <c r="J214" s="26">
        <v>0.115</v>
      </c>
      <c r="K214" s="26">
        <v>7.1999999999999995E-2</v>
      </c>
      <c r="L214" s="26">
        <v>100.702</v>
      </c>
      <c r="M214" s="151" t="s">
        <v>584</v>
      </c>
    </row>
    <row r="215" spans="2:13" x14ac:dyDescent="0.2">
      <c r="B215" s="168">
        <v>21.809000000000001</v>
      </c>
      <c r="C215" s="26">
        <v>1.53</v>
      </c>
      <c r="D215" s="26">
        <v>0.45500000000000002</v>
      </c>
      <c r="E215" s="26">
        <v>13.997999999999999</v>
      </c>
      <c r="F215" s="26">
        <v>49.533000000000001</v>
      </c>
      <c r="G215" s="26">
        <v>5.9729999999999999</v>
      </c>
      <c r="H215" s="26">
        <v>7.032</v>
      </c>
      <c r="I215" s="26">
        <v>1.6E-2</v>
      </c>
      <c r="J215" s="26">
        <v>0.19500000000000001</v>
      </c>
      <c r="K215" s="26">
        <v>8.6999999999999994E-2</v>
      </c>
      <c r="L215" s="26">
        <v>100.628</v>
      </c>
      <c r="M215" s="151" t="s">
        <v>585</v>
      </c>
    </row>
    <row r="216" spans="2:13" x14ac:dyDescent="0.2">
      <c r="B216" s="168">
        <v>22.324999999999999</v>
      </c>
      <c r="C216" s="26">
        <v>1.635</v>
      </c>
      <c r="D216" s="26">
        <v>0.41899999999999998</v>
      </c>
      <c r="E216" s="26">
        <v>14.007</v>
      </c>
      <c r="F216" s="26">
        <v>49.417000000000002</v>
      </c>
      <c r="G216" s="26">
        <v>5.907</v>
      </c>
      <c r="H216" s="26">
        <v>6.8360000000000003</v>
      </c>
      <c r="I216" s="26">
        <v>0</v>
      </c>
      <c r="J216" s="26">
        <v>0.13100000000000001</v>
      </c>
      <c r="K216" s="26">
        <v>0.34100000000000003</v>
      </c>
      <c r="L216" s="26">
        <v>101.018</v>
      </c>
      <c r="M216" s="151" t="s">
        <v>586</v>
      </c>
    </row>
    <row r="217" spans="2:13" x14ac:dyDescent="0.2">
      <c r="B217" s="168">
        <v>21.652000000000001</v>
      </c>
      <c r="C217" s="26">
        <v>1.764</v>
      </c>
      <c r="D217" s="26">
        <v>0.46700000000000003</v>
      </c>
      <c r="E217" s="26">
        <v>13.547000000000001</v>
      </c>
      <c r="F217" s="26">
        <v>48.674999999999997</v>
      </c>
      <c r="G217" s="26">
        <v>6.7460000000000004</v>
      </c>
      <c r="H217" s="26">
        <v>7.3449999999999998</v>
      </c>
      <c r="I217" s="26">
        <v>6.0000000000000001E-3</v>
      </c>
      <c r="J217" s="26">
        <v>0.159</v>
      </c>
      <c r="K217" s="26">
        <v>7.5999999999999998E-2</v>
      </c>
      <c r="L217" s="26">
        <v>100.437</v>
      </c>
      <c r="M217" s="151" t="s">
        <v>587</v>
      </c>
    </row>
    <row r="218" spans="2:13" x14ac:dyDescent="0.2">
      <c r="B218" s="168">
        <v>21.923999999999999</v>
      </c>
      <c r="C218" s="26">
        <v>1.3680000000000001</v>
      </c>
      <c r="D218" s="26">
        <v>0.43099999999999999</v>
      </c>
      <c r="E218" s="26">
        <v>14.472</v>
      </c>
      <c r="F218" s="26">
        <v>49.832999999999998</v>
      </c>
      <c r="G218" s="26">
        <v>5.49</v>
      </c>
      <c r="H218" s="26">
        <v>6.8490000000000002</v>
      </c>
      <c r="I218" s="26">
        <v>0</v>
      </c>
      <c r="J218" s="26">
        <v>0.124</v>
      </c>
      <c r="K218" s="26">
        <v>0.215</v>
      </c>
      <c r="L218" s="26">
        <v>100.706</v>
      </c>
      <c r="M218" s="151" t="s">
        <v>588</v>
      </c>
    </row>
    <row r="219" spans="2:13" x14ac:dyDescent="0.2">
      <c r="B219" s="168">
        <v>22.259</v>
      </c>
      <c r="C219" s="26">
        <v>1.44</v>
      </c>
      <c r="D219" s="26">
        <v>0.39700000000000002</v>
      </c>
      <c r="E219" s="26">
        <v>14.592000000000001</v>
      </c>
      <c r="F219" s="26">
        <v>49.853000000000002</v>
      </c>
      <c r="G219" s="26">
        <v>5.3330000000000002</v>
      </c>
      <c r="H219" s="26">
        <v>6.5460000000000003</v>
      </c>
      <c r="I219" s="26">
        <v>0</v>
      </c>
      <c r="J219" s="26">
        <v>0.14099999999999999</v>
      </c>
      <c r="K219" s="26">
        <v>0.157</v>
      </c>
      <c r="L219" s="26">
        <v>100.718</v>
      </c>
      <c r="M219" s="151" t="s">
        <v>589</v>
      </c>
    </row>
    <row r="220" spans="2:13" x14ac:dyDescent="0.2">
      <c r="B220" s="168">
        <v>22.172000000000001</v>
      </c>
      <c r="C220" s="26">
        <v>2.1869999999999998</v>
      </c>
      <c r="D220" s="26">
        <v>0.49299999999999999</v>
      </c>
      <c r="E220" s="26">
        <v>12.856999999999999</v>
      </c>
      <c r="F220" s="26">
        <v>47.744</v>
      </c>
      <c r="G220" s="26">
        <v>8.3209999999999997</v>
      </c>
      <c r="H220" s="26">
        <v>7.2290000000000001</v>
      </c>
      <c r="I220" s="26">
        <v>8.0000000000000002E-3</v>
      </c>
      <c r="J220" s="26">
        <v>0.127</v>
      </c>
      <c r="K220" s="26">
        <v>7.0999999999999994E-2</v>
      </c>
      <c r="L220" s="26">
        <v>101.209</v>
      </c>
      <c r="M220" s="151" t="s">
        <v>590</v>
      </c>
    </row>
    <row r="221" spans="2:13" x14ac:dyDescent="0.2">
      <c r="B221" s="168">
        <v>21.962</v>
      </c>
      <c r="C221" s="26">
        <v>1.26</v>
      </c>
      <c r="D221" s="26">
        <v>0.36599999999999999</v>
      </c>
      <c r="E221" s="26">
        <v>13.651</v>
      </c>
      <c r="F221" s="26">
        <v>48.884</v>
      </c>
      <c r="G221" s="26">
        <v>5.9989999999999997</v>
      </c>
      <c r="H221" s="26">
        <v>7.9530000000000003</v>
      </c>
      <c r="I221" s="26">
        <v>1.4E-2</v>
      </c>
      <c r="J221" s="26">
        <v>0.16400000000000001</v>
      </c>
      <c r="K221" s="26">
        <v>8.5999999999999993E-2</v>
      </c>
      <c r="L221" s="26">
        <v>100.339</v>
      </c>
      <c r="M221" s="151" t="s">
        <v>591</v>
      </c>
    </row>
    <row r="222" spans="2:13" x14ac:dyDescent="0.2">
      <c r="B222" s="168">
        <v>23.120999999999999</v>
      </c>
      <c r="C222" s="26">
        <v>0.95199999999999996</v>
      </c>
      <c r="D222" s="26">
        <v>0.28000000000000003</v>
      </c>
      <c r="E222" s="26">
        <v>14.503</v>
      </c>
      <c r="F222" s="26">
        <v>49.542999999999999</v>
      </c>
      <c r="G222" s="26">
        <v>5.4969999999999999</v>
      </c>
      <c r="H222" s="26">
        <v>6.3449999999999998</v>
      </c>
      <c r="I222" s="26">
        <v>8.0000000000000002E-3</v>
      </c>
      <c r="J222" s="26">
        <v>8.1000000000000003E-2</v>
      </c>
      <c r="K222" s="26">
        <v>0.10299999999999999</v>
      </c>
      <c r="L222" s="26">
        <v>100.43300000000001</v>
      </c>
      <c r="M222" s="151" t="s">
        <v>592</v>
      </c>
    </row>
    <row r="223" spans="2:13" x14ac:dyDescent="0.2">
      <c r="B223" s="168">
        <v>21.975000000000001</v>
      </c>
      <c r="C223" s="26">
        <v>0.92400000000000004</v>
      </c>
      <c r="D223" s="26">
        <v>0.33300000000000002</v>
      </c>
      <c r="E223" s="26">
        <v>14.081</v>
      </c>
      <c r="F223" s="26">
        <v>49.308999999999997</v>
      </c>
      <c r="G223" s="26">
        <v>5.5410000000000004</v>
      </c>
      <c r="H223" s="26">
        <v>7.9279999999999999</v>
      </c>
      <c r="I223" s="26">
        <v>0</v>
      </c>
      <c r="J223" s="26">
        <v>0.186</v>
      </c>
      <c r="K223" s="26">
        <v>0</v>
      </c>
      <c r="L223" s="26">
        <v>100.277</v>
      </c>
      <c r="M223" s="151" t="s">
        <v>593</v>
      </c>
    </row>
    <row r="224" spans="2:13" x14ac:dyDescent="0.2">
      <c r="B224" s="168">
        <v>21.925000000000001</v>
      </c>
      <c r="C224" s="26">
        <v>0.81599999999999995</v>
      </c>
      <c r="D224" s="26">
        <v>0.33800000000000002</v>
      </c>
      <c r="E224" s="26">
        <v>14.326000000000001</v>
      </c>
      <c r="F224" s="26">
        <v>50.078000000000003</v>
      </c>
      <c r="G224" s="26">
        <v>4.8849999999999998</v>
      </c>
      <c r="H224" s="26">
        <v>8.1289999999999996</v>
      </c>
      <c r="I224" s="26">
        <v>5.0000000000000001E-3</v>
      </c>
      <c r="J224" s="26">
        <v>0.14299999999999999</v>
      </c>
      <c r="K224" s="26">
        <v>1.0999999999999999E-2</v>
      </c>
      <c r="L224" s="26">
        <v>100.65600000000001</v>
      </c>
      <c r="M224" s="151" t="s">
        <v>594</v>
      </c>
    </row>
    <row r="225" spans="2:13" x14ac:dyDescent="0.2">
      <c r="B225" s="168">
        <v>22.452999999999999</v>
      </c>
      <c r="C225" s="26">
        <v>1.048</v>
      </c>
      <c r="D225" s="26">
        <v>0.32800000000000001</v>
      </c>
      <c r="E225" s="26">
        <v>13.488</v>
      </c>
      <c r="F225" s="26">
        <v>48.637999999999998</v>
      </c>
      <c r="G225" s="26">
        <v>6.4139999999999997</v>
      </c>
      <c r="H225" s="26">
        <v>7.8559999999999999</v>
      </c>
      <c r="I225" s="26">
        <v>1E-3</v>
      </c>
      <c r="J225" s="26">
        <v>0.17299999999999999</v>
      </c>
      <c r="K225" s="26">
        <v>1.7000000000000001E-2</v>
      </c>
      <c r="L225" s="26">
        <v>100.416</v>
      </c>
      <c r="M225" s="151" t="s">
        <v>595</v>
      </c>
    </row>
    <row r="226" spans="2:13" x14ac:dyDescent="0.2">
      <c r="B226" s="168">
        <v>22.515000000000001</v>
      </c>
      <c r="C226" s="26">
        <v>0.99199999999999999</v>
      </c>
      <c r="D226" s="26">
        <v>0.314</v>
      </c>
      <c r="E226" s="26">
        <v>13.378</v>
      </c>
      <c r="F226" s="26">
        <v>47.774999999999999</v>
      </c>
      <c r="G226" s="26">
        <v>7.5209999999999999</v>
      </c>
      <c r="H226" s="26">
        <v>7.37</v>
      </c>
      <c r="I226" s="26">
        <v>1.2999999999999999E-2</v>
      </c>
      <c r="J226" s="26">
        <v>0.13400000000000001</v>
      </c>
      <c r="K226" s="26">
        <v>0.156</v>
      </c>
      <c r="L226" s="26">
        <v>100.16800000000001</v>
      </c>
      <c r="M226" s="151" t="s">
        <v>596</v>
      </c>
    </row>
    <row r="227" spans="2:13" x14ac:dyDescent="0.2">
      <c r="B227" s="168">
        <v>22.928000000000001</v>
      </c>
      <c r="C227" s="26">
        <v>0.89200000000000002</v>
      </c>
      <c r="D227" s="26">
        <v>0.27700000000000002</v>
      </c>
      <c r="E227" s="26">
        <v>13.925000000000001</v>
      </c>
      <c r="F227" s="26">
        <v>48.784999999999997</v>
      </c>
      <c r="G227" s="26">
        <v>6.4630000000000001</v>
      </c>
      <c r="H227" s="26">
        <v>7.0839999999999996</v>
      </c>
      <c r="I227" s="26">
        <v>1E-3</v>
      </c>
      <c r="J227" s="26">
        <v>0.158</v>
      </c>
      <c r="K227" s="26">
        <v>8.3000000000000004E-2</v>
      </c>
      <c r="L227" s="26">
        <v>100.596</v>
      </c>
      <c r="M227" s="151" t="s">
        <v>597</v>
      </c>
    </row>
    <row r="228" spans="2:13" x14ac:dyDescent="0.2">
      <c r="B228" s="168">
        <v>22.247</v>
      </c>
      <c r="C228" s="26">
        <v>0.98699999999999999</v>
      </c>
      <c r="D228" s="26">
        <v>0.314</v>
      </c>
      <c r="E228" s="26">
        <v>13.429</v>
      </c>
      <c r="F228" s="26">
        <v>48.433999999999997</v>
      </c>
      <c r="G228" s="26">
        <v>7.2119999999999997</v>
      </c>
      <c r="H228" s="26">
        <v>7.9249999999999998</v>
      </c>
      <c r="I228" s="26">
        <v>8.0000000000000002E-3</v>
      </c>
      <c r="J228" s="26">
        <v>0.153</v>
      </c>
      <c r="K228" s="26">
        <v>8.9999999999999993E-3</v>
      </c>
      <c r="L228" s="26">
        <v>100.718</v>
      </c>
      <c r="M228" s="151" t="s">
        <v>598</v>
      </c>
    </row>
    <row r="229" spans="2:13" x14ac:dyDescent="0.2">
      <c r="B229" s="168">
        <v>23.36</v>
      </c>
      <c r="C229" s="26">
        <v>0.52300000000000002</v>
      </c>
      <c r="D229" s="26">
        <v>0.223</v>
      </c>
      <c r="E229" s="26">
        <v>16.065000000000001</v>
      </c>
      <c r="F229" s="26">
        <v>52.140999999999998</v>
      </c>
      <c r="G229" s="26">
        <v>3.4129999999999998</v>
      </c>
      <c r="H229" s="26">
        <v>4.5650000000000004</v>
      </c>
      <c r="I229" s="26">
        <v>2E-3</v>
      </c>
      <c r="J229" s="26">
        <v>0.114</v>
      </c>
      <c r="K229" s="26">
        <v>0.80400000000000005</v>
      </c>
      <c r="L229" s="26">
        <v>101.21</v>
      </c>
      <c r="M229" s="151" t="s">
        <v>599</v>
      </c>
    </row>
    <row r="230" spans="2:13" x14ac:dyDescent="0.2">
      <c r="B230" s="168">
        <v>22.385999999999999</v>
      </c>
      <c r="C230" s="26">
        <v>1.026</v>
      </c>
      <c r="D230" s="26">
        <v>0.35299999999999998</v>
      </c>
      <c r="E230" s="26">
        <v>13.616</v>
      </c>
      <c r="F230" s="26">
        <v>48.195</v>
      </c>
      <c r="G230" s="26">
        <v>7.1429999999999998</v>
      </c>
      <c r="H230" s="26">
        <v>7.5869999999999997</v>
      </c>
      <c r="I230" s="26">
        <v>0</v>
      </c>
      <c r="J230" s="26">
        <v>0.159</v>
      </c>
      <c r="K230" s="26">
        <v>8.4000000000000005E-2</v>
      </c>
      <c r="L230" s="26">
        <v>100.54900000000001</v>
      </c>
      <c r="M230" s="151" t="s">
        <v>600</v>
      </c>
    </row>
    <row r="231" spans="2:13" x14ac:dyDescent="0.2">
      <c r="B231" s="168">
        <v>21.934999999999999</v>
      </c>
      <c r="C231" s="26">
        <v>1.327</v>
      </c>
      <c r="D231" s="26">
        <v>0.34100000000000003</v>
      </c>
      <c r="E231" s="26">
        <v>12.888</v>
      </c>
      <c r="F231" s="26">
        <v>47.454999999999998</v>
      </c>
      <c r="G231" s="26">
        <v>7.2629999999999999</v>
      </c>
      <c r="H231" s="26">
        <v>8.65</v>
      </c>
      <c r="I231" s="26">
        <v>0</v>
      </c>
      <c r="J231" s="26">
        <v>0.156</v>
      </c>
      <c r="K231" s="26">
        <v>6.3E-2</v>
      </c>
      <c r="L231" s="26">
        <v>100.078</v>
      </c>
      <c r="M231" s="151" t="s">
        <v>601</v>
      </c>
    </row>
    <row r="232" spans="2:13" x14ac:dyDescent="0.2">
      <c r="B232" s="168">
        <v>21.582999999999998</v>
      </c>
      <c r="C232" s="26">
        <v>1.4259999999999999</v>
      </c>
      <c r="D232" s="26">
        <v>0.38400000000000001</v>
      </c>
      <c r="E232" s="26">
        <v>12.566000000000001</v>
      </c>
      <c r="F232" s="26">
        <v>46.814</v>
      </c>
      <c r="G232" s="26">
        <v>7.593</v>
      </c>
      <c r="H232" s="26">
        <v>8.5150000000000006</v>
      </c>
      <c r="I232" s="26">
        <v>1.6E-2</v>
      </c>
      <c r="J232" s="26">
        <v>0.16500000000000001</v>
      </c>
      <c r="K232" s="26">
        <v>0.02</v>
      </c>
      <c r="L232" s="26">
        <v>99.081999999999994</v>
      </c>
      <c r="M232" s="151" t="s">
        <v>602</v>
      </c>
    </row>
    <row r="233" spans="2:13" x14ac:dyDescent="0.2">
      <c r="B233" s="168">
        <v>21.882999999999999</v>
      </c>
      <c r="C233" s="26">
        <v>1.379</v>
      </c>
      <c r="D233" s="26">
        <v>0.36899999999999999</v>
      </c>
      <c r="E233" s="26">
        <v>13.215999999999999</v>
      </c>
      <c r="F233" s="26">
        <v>48.075000000000003</v>
      </c>
      <c r="G233" s="26">
        <v>6.6349999999999998</v>
      </c>
      <c r="H233" s="26">
        <v>7.968</v>
      </c>
      <c r="I233" s="26">
        <v>1.4E-2</v>
      </c>
      <c r="J233" s="26">
        <v>0.16</v>
      </c>
      <c r="K233" s="26">
        <v>0.112</v>
      </c>
      <c r="L233" s="26">
        <v>99.811000000000007</v>
      </c>
      <c r="M233" s="151" t="s">
        <v>603</v>
      </c>
    </row>
    <row r="234" spans="2:13" x14ac:dyDescent="0.2">
      <c r="B234" s="168">
        <v>21.936</v>
      </c>
      <c r="C234" s="26">
        <v>1.4910000000000001</v>
      </c>
      <c r="D234" s="26">
        <v>0.38300000000000001</v>
      </c>
      <c r="E234" s="26">
        <v>13.348000000000001</v>
      </c>
      <c r="F234" s="26">
        <v>48.381999999999998</v>
      </c>
      <c r="G234" s="26">
        <v>6.3170000000000002</v>
      </c>
      <c r="H234" s="26">
        <v>7.5549999999999997</v>
      </c>
      <c r="I234" s="26">
        <v>2.7E-2</v>
      </c>
      <c r="J234" s="26">
        <v>0.17499999999999999</v>
      </c>
      <c r="K234" s="26">
        <v>0.152</v>
      </c>
      <c r="L234" s="26">
        <v>99.766000000000005</v>
      </c>
      <c r="M234" s="151" t="s">
        <v>604</v>
      </c>
    </row>
    <row r="235" spans="2:13" x14ac:dyDescent="0.2">
      <c r="B235" s="168">
        <v>21.928999999999998</v>
      </c>
      <c r="C235" s="26">
        <v>1.718</v>
      </c>
      <c r="D235" s="26">
        <v>0.48599999999999999</v>
      </c>
      <c r="E235" s="26">
        <v>12.69</v>
      </c>
      <c r="F235" s="26">
        <v>47.634</v>
      </c>
      <c r="G235" s="26">
        <v>7.1449999999999996</v>
      </c>
      <c r="H235" s="26">
        <v>8.7430000000000003</v>
      </c>
      <c r="I235" s="26">
        <v>0</v>
      </c>
      <c r="J235" s="26">
        <v>0.16800000000000001</v>
      </c>
      <c r="K235" s="26">
        <v>3.2000000000000001E-2</v>
      </c>
      <c r="L235" s="26">
        <v>100.545</v>
      </c>
      <c r="M235" s="151" t="s">
        <v>605</v>
      </c>
    </row>
    <row r="236" spans="2:13" x14ac:dyDescent="0.2">
      <c r="B236" s="168">
        <v>22.06</v>
      </c>
      <c r="C236" s="26">
        <v>1.71</v>
      </c>
      <c r="D236" s="26">
        <v>0.42699999999999999</v>
      </c>
      <c r="E236" s="26">
        <v>12.992000000000001</v>
      </c>
      <c r="F236" s="26">
        <v>47.484000000000002</v>
      </c>
      <c r="G236" s="26">
        <v>7.6280000000000001</v>
      </c>
      <c r="H236" s="26">
        <v>7.399</v>
      </c>
      <c r="I236" s="26">
        <v>1E-3</v>
      </c>
      <c r="J236" s="26">
        <v>0.13200000000000001</v>
      </c>
      <c r="K236" s="26">
        <v>0.13700000000000001</v>
      </c>
      <c r="L236" s="26">
        <v>99.97</v>
      </c>
      <c r="M236" s="151" t="s">
        <v>606</v>
      </c>
    </row>
    <row r="237" spans="2:13" x14ac:dyDescent="0.2">
      <c r="B237" s="168">
        <v>21.867999999999999</v>
      </c>
      <c r="C237" s="26">
        <v>1.8320000000000001</v>
      </c>
      <c r="D237" s="26">
        <v>0.46899999999999997</v>
      </c>
      <c r="E237" s="26">
        <v>12.632</v>
      </c>
      <c r="F237" s="26">
        <v>47.02</v>
      </c>
      <c r="G237" s="26">
        <v>8.4450000000000003</v>
      </c>
      <c r="H237" s="26">
        <v>7.5579999999999998</v>
      </c>
      <c r="I237" s="26">
        <v>0</v>
      </c>
      <c r="J237" s="26">
        <v>0.128</v>
      </c>
      <c r="K237" s="26">
        <v>0.123</v>
      </c>
      <c r="L237" s="26">
        <v>100.075</v>
      </c>
      <c r="M237" s="151" t="s">
        <v>607</v>
      </c>
    </row>
    <row r="238" spans="2:13" x14ac:dyDescent="0.2">
      <c r="B238" s="168">
        <v>21.943999999999999</v>
      </c>
      <c r="C238" s="26">
        <v>1.7789999999999999</v>
      </c>
      <c r="D238" s="26">
        <v>0.43099999999999999</v>
      </c>
      <c r="E238" s="26">
        <v>13.166</v>
      </c>
      <c r="F238" s="26">
        <v>47.914000000000001</v>
      </c>
      <c r="G238" s="26">
        <v>7.218</v>
      </c>
      <c r="H238" s="26">
        <v>7.4139999999999997</v>
      </c>
      <c r="I238" s="26">
        <v>0</v>
      </c>
      <c r="J238" s="26">
        <v>0.14699999999999999</v>
      </c>
      <c r="K238" s="26">
        <v>0.17</v>
      </c>
      <c r="L238" s="26">
        <v>100.18300000000001</v>
      </c>
      <c r="M238" s="151" t="s">
        <v>608</v>
      </c>
    </row>
    <row r="239" spans="2:13" x14ac:dyDescent="0.2">
      <c r="B239" s="168">
        <v>22.413</v>
      </c>
      <c r="C239" s="26">
        <v>1.835</v>
      </c>
      <c r="D239" s="26">
        <v>0.437</v>
      </c>
      <c r="E239" s="26">
        <v>13.164</v>
      </c>
      <c r="F239" s="26">
        <v>47.838000000000001</v>
      </c>
      <c r="G239" s="26">
        <v>7.5209999999999999</v>
      </c>
      <c r="H239" s="26">
        <v>6.742</v>
      </c>
      <c r="I239" s="26">
        <v>0</v>
      </c>
      <c r="J239" s="26">
        <v>0.128</v>
      </c>
      <c r="K239" s="26">
        <v>0.314</v>
      </c>
      <c r="L239" s="26">
        <v>100.392</v>
      </c>
      <c r="M239" s="151" t="s">
        <v>609</v>
      </c>
    </row>
    <row r="240" spans="2:13" x14ac:dyDescent="0.2">
      <c r="B240" s="168">
        <v>21.800999999999998</v>
      </c>
      <c r="C240" s="26">
        <v>2.0249999999999999</v>
      </c>
      <c r="D240" s="26">
        <v>0.44600000000000001</v>
      </c>
      <c r="E240" s="26">
        <v>12.741</v>
      </c>
      <c r="F240" s="26">
        <v>47.265000000000001</v>
      </c>
      <c r="G240" s="26">
        <v>7.6840000000000002</v>
      </c>
      <c r="H240" s="26">
        <v>7.6769999999999996</v>
      </c>
      <c r="I240" s="26">
        <v>0</v>
      </c>
      <c r="J240" s="26">
        <v>0.12</v>
      </c>
      <c r="K240" s="26">
        <v>0.11899999999999999</v>
      </c>
      <c r="L240" s="26">
        <v>99.878</v>
      </c>
      <c r="M240" s="151" t="s">
        <v>610</v>
      </c>
    </row>
    <row r="241" spans="2:13" x14ac:dyDescent="0.2">
      <c r="B241" s="168">
        <v>22.178000000000001</v>
      </c>
      <c r="C241" s="26">
        <v>1.9419999999999999</v>
      </c>
      <c r="D241" s="26">
        <v>0.43099999999999999</v>
      </c>
      <c r="E241" s="26">
        <v>13.234999999999999</v>
      </c>
      <c r="F241" s="26">
        <v>47.835000000000001</v>
      </c>
      <c r="G241" s="26">
        <v>7.14</v>
      </c>
      <c r="H241" s="26">
        <v>7.1310000000000002</v>
      </c>
      <c r="I241" s="26">
        <v>0</v>
      </c>
      <c r="J241" s="26">
        <v>0.13</v>
      </c>
      <c r="K241" s="26">
        <v>0.316</v>
      </c>
      <c r="L241" s="26">
        <v>100.33799999999999</v>
      </c>
      <c r="M241" s="151" t="s">
        <v>611</v>
      </c>
    </row>
    <row r="242" spans="2:13" x14ac:dyDescent="0.2">
      <c r="B242" s="168">
        <v>22.027000000000001</v>
      </c>
      <c r="C242" s="26">
        <v>2.0630000000000002</v>
      </c>
      <c r="D242" s="26">
        <v>0.45600000000000002</v>
      </c>
      <c r="E242" s="26">
        <v>12.863</v>
      </c>
      <c r="F242" s="26">
        <v>47.466999999999999</v>
      </c>
      <c r="G242" s="26">
        <v>7.9379999999999997</v>
      </c>
      <c r="H242" s="26">
        <v>7.3410000000000002</v>
      </c>
      <c r="I242" s="26">
        <v>0</v>
      </c>
      <c r="J242" s="26">
        <v>0.14199999999999999</v>
      </c>
      <c r="K242" s="26">
        <v>0.156</v>
      </c>
      <c r="L242" s="26">
        <v>100.453</v>
      </c>
      <c r="M242" s="151" t="s">
        <v>612</v>
      </c>
    </row>
    <row r="243" spans="2:13" x14ac:dyDescent="0.2">
      <c r="B243" s="168">
        <v>22.186</v>
      </c>
      <c r="C243" s="26">
        <v>2.1760000000000002</v>
      </c>
      <c r="D243" s="26">
        <v>0.436</v>
      </c>
      <c r="E243" s="26">
        <v>12.654999999999999</v>
      </c>
      <c r="F243" s="26">
        <v>47.048000000000002</v>
      </c>
      <c r="G243" s="26">
        <v>7.7629999999999999</v>
      </c>
      <c r="H243" s="26">
        <v>7.4589999999999996</v>
      </c>
      <c r="I243" s="26">
        <v>0</v>
      </c>
      <c r="J243" s="26">
        <v>0.12</v>
      </c>
      <c r="K243" s="26">
        <v>0.23899999999999999</v>
      </c>
      <c r="L243" s="26">
        <v>100.08199999999999</v>
      </c>
      <c r="M243" s="151" t="s">
        <v>613</v>
      </c>
    </row>
    <row r="244" spans="2:13" x14ac:dyDescent="0.2">
      <c r="B244" s="168">
        <v>21.736000000000001</v>
      </c>
      <c r="C244" s="26">
        <v>2.3119999999999998</v>
      </c>
      <c r="D244" s="26">
        <v>0.53</v>
      </c>
      <c r="E244" s="26">
        <v>12.39</v>
      </c>
      <c r="F244" s="26">
        <v>46.484000000000002</v>
      </c>
      <c r="G244" s="26">
        <v>9.0280000000000005</v>
      </c>
      <c r="H244" s="26">
        <v>7.9089999999999998</v>
      </c>
      <c r="I244" s="26">
        <v>0</v>
      </c>
      <c r="J244" s="26">
        <v>0.182</v>
      </c>
      <c r="K244" s="26">
        <v>6.2E-2</v>
      </c>
      <c r="L244" s="26">
        <v>100.633</v>
      </c>
      <c r="M244" s="151" t="s">
        <v>614</v>
      </c>
    </row>
    <row r="245" spans="2:13" x14ac:dyDescent="0.2">
      <c r="B245" s="168">
        <v>21.95</v>
      </c>
      <c r="C245" s="26">
        <v>2.262</v>
      </c>
      <c r="D245" s="26">
        <v>0.439</v>
      </c>
      <c r="E245" s="26">
        <v>12.516</v>
      </c>
      <c r="F245" s="26">
        <v>47.183999999999997</v>
      </c>
      <c r="G245" s="26">
        <v>8.0839999999999996</v>
      </c>
      <c r="H245" s="26">
        <v>7.7789999999999999</v>
      </c>
      <c r="I245" s="26">
        <v>0</v>
      </c>
      <c r="J245" s="26">
        <v>0.14699999999999999</v>
      </c>
      <c r="K245" s="26">
        <v>0.158</v>
      </c>
      <c r="L245" s="26">
        <v>100.51900000000001</v>
      </c>
      <c r="M245" s="151" t="s">
        <v>615</v>
      </c>
    </row>
    <row r="246" spans="2:13" x14ac:dyDescent="0.2">
      <c r="B246" s="168">
        <v>22.257999999999999</v>
      </c>
      <c r="C246" s="26">
        <v>2.35</v>
      </c>
      <c r="D246" s="26">
        <v>0.47699999999999998</v>
      </c>
      <c r="E246" s="26">
        <v>12.441000000000001</v>
      </c>
      <c r="F246" s="26">
        <v>46.587000000000003</v>
      </c>
      <c r="G246" s="26">
        <v>8.3360000000000003</v>
      </c>
      <c r="H246" s="26">
        <v>7.8129999999999997</v>
      </c>
      <c r="I246" s="26">
        <v>2E-3</v>
      </c>
      <c r="J246" s="26">
        <v>0.14099999999999999</v>
      </c>
      <c r="K246" s="26">
        <v>0.17399999999999999</v>
      </c>
      <c r="L246" s="26">
        <v>100.57899999999999</v>
      </c>
      <c r="M246" s="151" t="s">
        <v>616</v>
      </c>
    </row>
    <row r="247" spans="2:13" x14ac:dyDescent="0.2">
      <c r="B247" s="168">
        <v>22.155000000000001</v>
      </c>
      <c r="C247" s="26">
        <v>2.306</v>
      </c>
      <c r="D247" s="26">
        <v>0.45900000000000002</v>
      </c>
      <c r="E247" s="26">
        <v>12.379</v>
      </c>
      <c r="F247" s="26">
        <v>46.613999999999997</v>
      </c>
      <c r="G247" s="26">
        <v>8.0570000000000004</v>
      </c>
      <c r="H247" s="26">
        <v>7.9160000000000004</v>
      </c>
      <c r="I247" s="26">
        <v>6.0000000000000001E-3</v>
      </c>
      <c r="J247" s="26">
        <v>0.14399999999999999</v>
      </c>
      <c r="K247" s="26">
        <v>0.189</v>
      </c>
      <c r="L247" s="26">
        <v>100.22499999999999</v>
      </c>
      <c r="M247" s="151" t="s">
        <v>617</v>
      </c>
    </row>
    <row r="248" spans="2:13" x14ac:dyDescent="0.2">
      <c r="B248" s="168">
        <v>22.31</v>
      </c>
      <c r="C248" s="26">
        <v>2.262</v>
      </c>
      <c r="D248" s="26">
        <v>0.47299999999999998</v>
      </c>
      <c r="E248" s="26">
        <v>12.545</v>
      </c>
      <c r="F248" s="26">
        <v>47.011000000000003</v>
      </c>
      <c r="G248" s="26">
        <v>7.9649999999999999</v>
      </c>
      <c r="H248" s="26">
        <v>7.2240000000000002</v>
      </c>
      <c r="I248" s="26">
        <v>0</v>
      </c>
      <c r="J248" s="26">
        <v>0.153</v>
      </c>
      <c r="K248" s="26">
        <v>0.246</v>
      </c>
      <c r="L248" s="26">
        <v>100.18899999999999</v>
      </c>
      <c r="M248" s="151" t="s">
        <v>618</v>
      </c>
    </row>
    <row r="249" spans="2:13" x14ac:dyDescent="0.2">
      <c r="B249" s="168">
        <v>21.995000000000001</v>
      </c>
      <c r="C249" s="26">
        <v>2.1070000000000002</v>
      </c>
      <c r="D249" s="26">
        <v>0.49099999999999999</v>
      </c>
      <c r="E249" s="26">
        <v>12.525</v>
      </c>
      <c r="F249" s="26">
        <v>46.789000000000001</v>
      </c>
      <c r="G249" s="26">
        <v>8.6969999999999992</v>
      </c>
      <c r="H249" s="26">
        <v>7.1520000000000001</v>
      </c>
      <c r="I249" s="26">
        <v>0</v>
      </c>
      <c r="J249" s="26">
        <v>0.109</v>
      </c>
      <c r="K249" s="26">
        <v>0.129</v>
      </c>
      <c r="L249" s="26">
        <v>99.994</v>
      </c>
      <c r="M249" s="151" t="s">
        <v>619</v>
      </c>
    </row>
    <row r="250" spans="2:13" x14ac:dyDescent="0.2">
      <c r="B250" s="168">
        <v>21.873999999999999</v>
      </c>
      <c r="C250" s="26">
        <v>2.1789999999999998</v>
      </c>
      <c r="D250" s="26">
        <v>0.5</v>
      </c>
      <c r="E250" s="26">
        <v>12.416</v>
      </c>
      <c r="F250" s="26">
        <v>46.701999999999998</v>
      </c>
      <c r="G250" s="26">
        <v>8.8190000000000008</v>
      </c>
      <c r="H250" s="26">
        <v>7.2640000000000002</v>
      </c>
      <c r="I250" s="26">
        <v>8.0000000000000002E-3</v>
      </c>
      <c r="J250" s="26">
        <v>0.13</v>
      </c>
      <c r="K250" s="26">
        <v>7.8E-2</v>
      </c>
      <c r="L250" s="26">
        <v>99.97</v>
      </c>
      <c r="M250" s="151" t="s">
        <v>620</v>
      </c>
    </row>
    <row r="251" spans="2:13" x14ac:dyDescent="0.2">
      <c r="B251" s="168">
        <v>22.466999999999999</v>
      </c>
      <c r="C251" s="26">
        <v>2.0249999999999999</v>
      </c>
      <c r="D251" s="26">
        <v>0.439</v>
      </c>
      <c r="E251" s="26">
        <v>13.09</v>
      </c>
      <c r="F251" s="26">
        <v>47.459000000000003</v>
      </c>
      <c r="G251" s="26">
        <v>7.3209999999999997</v>
      </c>
      <c r="H251" s="26">
        <v>7.0179999999999998</v>
      </c>
      <c r="I251" s="26">
        <v>0</v>
      </c>
      <c r="J251" s="26">
        <v>0.11799999999999999</v>
      </c>
      <c r="K251" s="26">
        <v>0.307</v>
      </c>
      <c r="L251" s="26">
        <v>100.244</v>
      </c>
      <c r="M251" s="151" t="s">
        <v>621</v>
      </c>
    </row>
    <row r="252" spans="2:13" x14ac:dyDescent="0.2">
      <c r="B252" s="168">
        <v>21.832000000000001</v>
      </c>
      <c r="C252" s="26">
        <v>2.2570000000000001</v>
      </c>
      <c r="D252" s="26">
        <v>0.49399999999999999</v>
      </c>
      <c r="E252" s="26">
        <v>12.295</v>
      </c>
      <c r="F252" s="26">
        <v>46.774000000000001</v>
      </c>
      <c r="G252" s="26">
        <v>8.8360000000000003</v>
      </c>
      <c r="H252" s="26">
        <v>7.38</v>
      </c>
      <c r="I252" s="26">
        <v>6.0000000000000001E-3</v>
      </c>
      <c r="J252" s="26">
        <v>0.16</v>
      </c>
      <c r="K252" s="26">
        <v>0.1</v>
      </c>
      <c r="L252" s="26">
        <v>100.134</v>
      </c>
      <c r="M252" s="151" t="s">
        <v>622</v>
      </c>
    </row>
    <row r="253" spans="2:13" x14ac:dyDescent="0.2">
      <c r="B253" s="168">
        <v>21.969000000000001</v>
      </c>
      <c r="C253" s="26">
        <v>2.1389999999999998</v>
      </c>
      <c r="D253" s="26">
        <v>0.54</v>
      </c>
      <c r="E253" s="26">
        <v>13.661</v>
      </c>
      <c r="F253" s="26">
        <v>48.567</v>
      </c>
      <c r="G253" s="26">
        <v>9.4139999999999997</v>
      </c>
      <c r="H253" s="26">
        <v>7.02</v>
      </c>
      <c r="I253" s="26">
        <v>0</v>
      </c>
      <c r="J253" s="26">
        <v>8.3000000000000004E-2</v>
      </c>
      <c r="K253" s="26">
        <v>0.13900000000000001</v>
      </c>
      <c r="L253" s="26">
        <v>103.532</v>
      </c>
      <c r="M253" s="151" t="s">
        <v>623</v>
      </c>
    </row>
    <row r="254" spans="2:13" x14ac:dyDescent="0.2">
      <c r="B254" s="168">
        <v>22.463999999999999</v>
      </c>
      <c r="C254" s="26">
        <v>2.2349999999999999</v>
      </c>
      <c r="D254" s="26">
        <v>0.441</v>
      </c>
      <c r="E254" s="26">
        <v>12.769</v>
      </c>
      <c r="F254" s="26">
        <v>47.058999999999997</v>
      </c>
      <c r="G254" s="26">
        <v>8.0670000000000002</v>
      </c>
      <c r="H254" s="26">
        <v>7.024</v>
      </c>
      <c r="I254" s="26">
        <v>0</v>
      </c>
      <c r="J254" s="26">
        <v>0.125</v>
      </c>
      <c r="K254" s="26">
        <v>0.26</v>
      </c>
      <c r="L254" s="26">
        <v>100.444</v>
      </c>
      <c r="M254" s="151" t="s">
        <v>624</v>
      </c>
    </row>
    <row r="255" spans="2:13" x14ac:dyDescent="0.2">
      <c r="B255" s="168">
        <v>21.562000000000001</v>
      </c>
      <c r="C255" s="26">
        <v>1.9990000000000001</v>
      </c>
      <c r="D255" s="26">
        <v>0.52</v>
      </c>
      <c r="E255" s="26">
        <v>12.756</v>
      </c>
      <c r="F255" s="26">
        <v>45.713999999999999</v>
      </c>
      <c r="G255" s="26">
        <v>8.9480000000000004</v>
      </c>
      <c r="H255" s="26">
        <v>7.2130000000000001</v>
      </c>
      <c r="I255" s="26">
        <v>0</v>
      </c>
      <c r="J255" s="26">
        <v>0.14399999999999999</v>
      </c>
      <c r="K255" s="26">
        <v>0.104</v>
      </c>
      <c r="L255" s="26">
        <v>98.96</v>
      </c>
      <c r="M255" s="151" t="s">
        <v>625</v>
      </c>
    </row>
    <row r="256" spans="2:13" x14ac:dyDescent="0.2">
      <c r="B256" s="168">
        <v>22.134</v>
      </c>
      <c r="C256" s="26">
        <v>1.6579999999999999</v>
      </c>
      <c r="D256" s="26">
        <v>0.38800000000000001</v>
      </c>
      <c r="E256" s="26">
        <v>13.855</v>
      </c>
      <c r="F256" s="26">
        <v>49.005000000000003</v>
      </c>
      <c r="G256" s="26">
        <v>5.4729999999999999</v>
      </c>
      <c r="H256" s="26">
        <v>6.9370000000000003</v>
      </c>
      <c r="I256" s="26">
        <v>1.0999999999999999E-2</v>
      </c>
      <c r="J256" s="26">
        <v>0.15</v>
      </c>
      <c r="K256" s="26">
        <v>0.122</v>
      </c>
      <c r="L256" s="26">
        <v>99.733000000000004</v>
      </c>
      <c r="M256" s="151" t="s">
        <v>626</v>
      </c>
    </row>
    <row r="257" spans="1:13" x14ac:dyDescent="0.2">
      <c r="B257" s="168">
        <v>22.71</v>
      </c>
      <c r="C257" s="26">
        <v>2.7949999999999999</v>
      </c>
      <c r="D257" s="26">
        <v>0.42099999999999999</v>
      </c>
      <c r="E257" s="26">
        <v>12.27</v>
      </c>
      <c r="F257" s="26">
        <v>46.085000000000001</v>
      </c>
      <c r="G257" s="26">
        <v>8.3379999999999992</v>
      </c>
      <c r="H257" s="26">
        <v>7.4850000000000003</v>
      </c>
      <c r="I257" s="26">
        <v>4.0000000000000001E-3</v>
      </c>
      <c r="J257" s="26">
        <v>0.11600000000000001</v>
      </c>
      <c r="K257" s="26">
        <v>0.14299999999999999</v>
      </c>
      <c r="L257" s="26">
        <v>100.367</v>
      </c>
      <c r="M257" s="151" t="s">
        <v>627</v>
      </c>
    </row>
    <row r="258" spans="1:13" x14ac:dyDescent="0.2">
      <c r="B258" s="168">
        <v>22.399000000000001</v>
      </c>
      <c r="C258" s="26">
        <v>3.9449999999999998</v>
      </c>
      <c r="D258" s="26">
        <v>0.44</v>
      </c>
      <c r="E258" s="26">
        <v>10.762</v>
      </c>
      <c r="F258" s="26">
        <v>43.514000000000003</v>
      </c>
      <c r="G258" s="26">
        <v>9.3170000000000002</v>
      </c>
      <c r="H258" s="26">
        <v>8.2750000000000004</v>
      </c>
      <c r="I258" s="26">
        <v>0</v>
      </c>
      <c r="J258" s="26">
        <v>0.154</v>
      </c>
      <c r="K258" s="26">
        <v>0.02</v>
      </c>
      <c r="L258" s="26">
        <v>98.825999999999993</v>
      </c>
      <c r="M258" s="151" t="s">
        <v>628</v>
      </c>
    </row>
    <row r="259" spans="1:13" x14ac:dyDescent="0.2">
      <c r="B259" s="168">
        <v>22.436</v>
      </c>
      <c r="C259" s="26">
        <v>2.1269999999999998</v>
      </c>
      <c r="D259" s="26">
        <v>0.45200000000000001</v>
      </c>
      <c r="E259" s="26">
        <v>13.332000000000001</v>
      </c>
      <c r="F259" s="26">
        <v>48.189</v>
      </c>
      <c r="G259" s="26">
        <v>6.8170000000000002</v>
      </c>
      <c r="H259" s="26">
        <v>7.0960000000000001</v>
      </c>
      <c r="I259" s="26">
        <v>0</v>
      </c>
      <c r="J259" s="26">
        <v>0.13900000000000001</v>
      </c>
      <c r="K259" s="26">
        <v>0.33700000000000002</v>
      </c>
      <c r="L259" s="26">
        <v>100.925</v>
      </c>
      <c r="M259" s="151" t="s">
        <v>629</v>
      </c>
    </row>
    <row r="260" spans="1:13" x14ac:dyDescent="0.2">
      <c r="B260" s="168">
        <v>22.428999999999998</v>
      </c>
      <c r="C260" s="26">
        <v>1.821</v>
      </c>
      <c r="D260" s="26">
        <v>0.40500000000000003</v>
      </c>
      <c r="E260" s="26">
        <v>13.683</v>
      </c>
      <c r="F260" s="26">
        <v>48.847999999999999</v>
      </c>
      <c r="G260" s="26">
        <v>6.2160000000000002</v>
      </c>
      <c r="H260" s="26">
        <v>6.7649999999999997</v>
      </c>
      <c r="I260" s="26">
        <v>8.9999999999999993E-3</v>
      </c>
      <c r="J260" s="26">
        <v>9.2999999999999999E-2</v>
      </c>
      <c r="K260" s="26">
        <v>0.33400000000000002</v>
      </c>
      <c r="L260" s="26">
        <v>100.60299999999999</v>
      </c>
      <c r="M260" s="151" t="s">
        <v>630</v>
      </c>
    </row>
    <row r="261" spans="1:13" x14ac:dyDescent="0.2">
      <c r="B261" s="168">
        <v>22.062000000000001</v>
      </c>
      <c r="C261" s="26">
        <v>3.51</v>
      </c>
      <c r="D261" s="26">
        <v>0.52500000000000002</v>
      </c>
      <c r="E261" s="26">
        <v>10.61</v>
      </c>
      <c r="F261" s="26">
        <v>45.533999999999999</v>
      </c>
      <c r="G261" s="26">
        <v>7.66</v>
      </c>
      <c r="H261" s="26">
        <v>9.6379999999999999</v>
      </c>
      <c r="I261" s="26">
        <v>1.2E-2</v>
      </c>
      <c r="J261" s="26">
        <v>0.17699999999999999</v>
      </c>
      <c r="K261" s="26">
        <v>0.01</v>
      </c>
      <c r="L261" s="26">
        <v>99.738</v>
      </c>
      <c r="M261" s="151" t="s">
        <v>631</v>
      </c>
    </row>
    <row r="262" spans="1:13" x14ac:dyDescent="0.2">
      <c r="B262" s="168">
        <v>21.9</v>
      </c>
      <c r="C262" s="26">
        <v>1.5660000000000001</v>
      </c>
      <c r="D262" s="26">
        <v>0.39100000000000001</v>
      </c>
      <c r="E262" s="26">
        <v>13.962</v>
      </c>
      <c r="F262" s="26">
        <v>49.311</v>
      </c>
      <c r="G262" s="26">
        <v>5.9850000000000003</v>
      </c>
      <c r="H262" s="26">
        <v>6.9160000000000004</v>
      </c>
      <c r="I262" s="26">
        <v>1.6E-2</v>
      </c>
      <c r="J262" s="26">
        <v>0.151</v>
      </c>
      <c r="K262" s="26">
        <v>6.6000000000000003E-2</v>
      </c>
      <c r="L262" s="26">
        <v>100.264</v>
      </c>
      <c r="M262" s="151" t="s">
        <v>632</v>
      </c>
    </row>
    <row r="263" spans="1:13" x14ac:dyDescent="0.2">
      <c r="B263" s="168">
        <v>22.690999999999999</v>
      </c>
      <c r="C263" s="26">
        <v>0.98799999999999999</v>
      </c>
      <c r="D263" s="26">
        <v>0.40600000000000003</v>
      </c>
      <c r="E263" s="26">
        <v>15.326000000000001</v>
      </c>
      <c r="F263" s="26">
        <v>50.866</v>
      </c>
      <c r="G263" s="26">
        <v>5.12</v>
      </c>
      <c r="H263" s="26">
        <v>4.6239999999999997</v>
      </c>
      <c r="I263" s="26">
        <v>2E-3</v>
      </c>
      <c r="J263" s="26">
        <v>8.5999999999999993E-2</v>
      </c>
      <c r="K263" s="26">
        <v>0.82199999999999995</v>
      </c>
      <c r="L263" s="26">
        <v>100.931</v>
      </c>
      <c r="M263" s="151" t="s">
        <v>633</v>
      </c>
    </row>
    <row r="264" spans="1:13" x14ac:dyDescent="0.2">
      <c r="B264" s="168">
        <v>22.344999999999999</v>
      </c>
      <c r="C264" s="26">
        <v>2.3159999999999998</v>
      </c>
      <c r="D264" s="26">
        <v>0.42199999999999999</v>
      </c>
      <c r="E264" s="26">
        <v>12.68</v>
      </c>
      <c r="F264" s="26">
        <v>46.701999999999998</v>
      </c>
      <c r="G264" s="26">
        <v>8.2490000000000006</v>
      </c>
      <c r="H264" s="26">
        <v>7.3849999999999998</v>
      </c>
      <c r="I264" s="26">
        <v>0</v>
      </c>
      <c r="J264" s="26">
        <v>0.13700000000000001</v>
      </c>
      <c r="K264" s="26">
        <v>0.32900000000000001</v>
      </c>
      <c r="L264" s="26">
        <v>100.565</v>
      </c>
      <c r="M264" s="151" t="s">
        <v>634</v>
      </c>
    </row>
    <row r="265" spans="1:13" x14ac:dyDescent="0.2">
      <c r="B265" s="168">
        <v>22.288</v>
      </c>
      <c r="C265" s="26">
        <v>4.0439999999999996</v>
      </c>
      <c r="D265" s="26">
        <v>0.56499999999999995</v>
      </c>
      <c r="E265" s="26">
        <v>9.6950000000000003</v>
      </c>
      <c r="F265" s="26">
        <v>44.999000000000002</v>
      </c>
      <c r="G265" s="26">
        <v>8.048</v>
      </c>
      <c r="H265" s="26">
        <v>10.644</v>
      </c>
      <c r="I265" s="26">
        <v>6.0000000000000001E-3</v>
      </c>
      <c r="J265" s="26">
        <v>0.20899999999999999</v>
      </c>
      <c r="K265" s="26">
        <v>0</v>
      </c>
      <c r="L265" s="26">
        <v>100.498</v>
      </c>
      <c r="M265" s="151" t="s">
        <v>635</v>
      </c>
    </row>
    <row r="266" spans="1:13" x14ac:dyDescent="0.2">
      <c r="B266" s="168">
        <v>21.966000000000001</v>
      </c>
      <c r="C266" s="26">
        <v>0.78600000000000003</v>
      </c>
      <c r="D266" s="26">
        <v>0.29399999999999998</v>
      </c>
      <c r="E266" s="26">
        <v>14.949</v>
      </c>
      <c r="F266" s="26">
        <v>50.552</v>
      </c>
      <c r="G266" s="26">
        <v>4.5250000000000004</v>
      </c>
      <c r="H266" s="26">
        <v>6.8840000000000003</v>
      </c>
      <c r="I266" s="26">
        <v>1.4999999999999999E-2</v>
      </c>
      <c r="J266" s="26">
        <v>0.17100000000000001</v>
      </c>
      <c r="K266" s="26">
        <v>4.3999999999999997E-2</v>
      </c>
      <c r="L266" s="26">
        <v>100.18600000000001</v>
      </c>
      <c r="M266" s="151" t="s">
        <v>636</v>
      </c>
    </row>
    <row r="267" spans="1:13" x14ac:dyDescent="0.2">
      <c r="B267" s="168">
        <v>21.994</v>
      </c>
      <c r="C267" s="26">
        <v>1.5389999999999999</v>
      </c>
      <c r="D267" s="26">
        <v>0.42499999999999999</v>
      </c>
      <c r="E267" s="26">
        <v>14.087</v>
      </c>
      <c r="F267" s="26">
        <v>48.73</v>
      </c>
      <c r="G267" s="26">
        <v>6.3739999999999997</v>
      </c>
      <c r="H267" s="26">
        <v>6.3289999999999997</v>
      </c>
      <c r="I267" s="26">
        <v>1.2E-2</v>
      </c>
      <c r="J267" s="26">
        <v>0.13500000000000001</v>
      </c>
      <c r="K267" s="26">
        <v>0.498</v>
      </c>
      <c r="L267" s="26">
        <v>100.123</v>
      </c>
      <c r="M267" s="151" t="s">
        <v>637</v>
      </c>
    </row>
    <row r="268" spans="1:13" x14ac:dyDescent="0.2">
      <c r="B268" s="168">
        <v>22.09</v>
      </c>
      <c r="C268" s="26">
        <v>2.556</v>
      </c>
      <c r="D268" s="26">
        <v>0.47399999999999998</v>
      </c>
      <c r="E268" s="26">
        <v>12.477</v>
      </c>
      <c r="F268" s="26">
        <v>46.622</v>
      </c>
      <c r="G268" s="26">
        <v>8.9890000000000008</v>
      </c>
      <c r="H268" s="26">
        <v>7.3879999999999999</v>
      </c>
      <c r="I268" s="26">
        <v>0</v>
      </c>
      <c r="J268" s="26">
        <v>0.154</v>
      </c>
      <c r="K268" s="26">
        <v>0.1</v>
      </c>
      <c r="L268" s="26">
        <v>100.85</v>
      </c>
      <c r="M268" s="151" t="s">
        <v>638</v>
      </c>
    </row>
    <row r="269" spans="1:13" x14ac:dyDescent="0.2">
      <c r="B269" s="168">
        <v>22.577999999999999</v>
      </c>
      <c r="C269" s="26">
        <v>3.5859999999999999</v>
      </c>
      <c r="D269" s="26">
        <v>0.46899999999999997</v>
      </c>
      <c r="E269" s="26">
        <v>11.146000000000001</v>
      </c>
      <c r="F269" s="26">
        <v>45.27</v>
      </c>
      <c r="G269" s="26">
        <v>7.9550000000000001</v>
      </c>
      <c r="H269" s="26">
        <v>9.0370000000000008</v>
      </c>
      <c r="I269" s="26">
        <v>7.0000000000000001E-3</v>
      </c>
      <c r="J269" s="26">
        <v>0.159</v>
      </c>
      <c r="K269" s="26">
        <v>0</v>
      </c>
      <c r="L269" s="26">
        <v>100.20699999999999</v>
      </c>
      <c r="M269" s="151" t="s">
        <v>639</v>
      </c>
    </row>
    <row r="270" spans="1:13" x14ac:dyDescent="0.2">
      <c r="A270" s="153"/>
      <c r="B270" s="169">
        <v>15.993</v>
      </c>
      <c r="C270" s="170">
        <v>0.78900000000000003</v>
      </c>
      <c r="D270" s="170">
        <v>1.099</v>
      </c>
      <c r="E270" s="170">
        <v>16.312000000000001</v>
      </c>
      <c r="F270" s="170">
        <v>50.646000000000001</v>
      </c>
      <c r="G270" s="170">
        <v>8.782</v>
      </c>
      <c r="H270" s="170">
        <v>6.29</v>
      </c>
      <c r="I270" s="170">
        <v>0</v>
      </c>
      <c r="J270" s="170">
        <v>0.14699999999999999</v>
      </c>
      <c r="K270" s="170">
        <v>0.16200000000000001</v>
      </c>
      <c r="L270" s="170">
        <v>100.22</v>
      </c>
      <c r="M270" s="156" t="s">
        <v>391</v>
      </c>
    </row>
    <row r="271" spans="1:13" x14ac:dyDescent="0.2">
      <c r="A271" s="153"/>
      <c r="B271" s="169">
        <v>16.099</v>
      </c>
      <c r="C271" s="170">
        <v>0.80400000000000005</v>
      </c>
      <c r="D271" s="170">
        <v>1.1140000000000001</v>
      </c>
      <c r="E271" s="170">
        <v>16.518000000000001</v>
      </c>
      <c r="F271" s="170">
        <v>50.786000000000001</v>
      </c>
      <c r="G271" s="170">
        <v>8.8930000000000007</v>
      </c>
      <c r="H271" s="170">
        <v>6.3120000000000003</v>
      </c>
      <c r="I271" s="170">
        <v>0.01</v>
      </c>
      <c r="J271" s="170">
        <v>0.161</v>
      </c>
      <c r="K271" s="170">
        <v>0.17799999999999999</v>
      </c>
      <c r="L271" s="170">
        <v>100.875</v>
      </c>
      <c r="M271" s="156" t="s">
        <v>392</v>
      </c>
    </row>
    <row r="272" spans="1:13" x14ac:dyDescent="0.2">
      <c r="B272" s="168">
        <v>22.166</v>
      </c>
      <c r="C272" s="26">
        <v>1.528</v>
      </c>
      <c r="D272" s="26">
        <v>0.39400000000000002</v>
      </c>
      <c r="E272" s="26">
        <v>14.327999999999999</v>
      </c>
      <c r="F272" s="26">
        <v>49.709000000000003</v>
      </c>
      <c r="G272" s="26">
        <v>5.1189999999999998</v>
      </c>
      <c r="H272" s="26">
        <v>6.7789999999999999</v>
      </c>
      <c r="I272" s="26">
        <v>0</v>
      </c>
      <c r="J272" s="26">
        <v>0.14399999999999999</v>
      </c>
      <c r="K272" s="26">
        <v>0.20599999999999999</v>
      </c>
      <c r="L272" s="26">
        <v>100.373</v>
      </c>
      <c r="M272" s="151" t="s">
        <v>640</v>
      </c>
    </row>
    <row r="273" spans="2:13" x14ac:dyDescent="0.2">
      <c r="B273" s="168">
        <v>23.056999999999999</v>
      </c>
      <c r="C273" s="26">
        <v>0.71299999999999997</v>
      </c>
      <c r="D273" s="26">
        <v>0.315</v>
      </c>
      <c r="E273" s="26">
        <v>16.454000000000001</v>
      </c>
      <c r="F273" s="26">
        <v>52.488999999999997</v>
      </c>
      <c r="G273" s="26">
        <v>3.3610000000000002</v>
      </c>
      <c r="H273" s="26">
        <v>4.0289999999999999</v>
      </c>
      <c r="I273" s="26">
        <v>1E-3</v>
      </c>
      <c r="J273" s="26">
        <v>0.1</v>
      </c>
      <c r="K273" s="26">
        <v>0.7</v>
      </c>
      <c r="L273" s="26">
        <v>101.21899999999999</v>
      </c>
      <c r="M273" s="151" t="s">
        <v>641</v>
      </c>
    </row>
    <row r="274" spans="2:13" x14ac:dyDescent="0.2">
      <c r="B274" s="168">
        <v>22.177</v>
      </c>
      <c r="C274" s="26">
        <v>1.8959999999999999</v>
      </c>
      <c r="D274" s="26">
        <v>0.42199999999999999</v>
      </c>
      <c r="E274" s="26">
        <v>13.244999999999999</v>
      </c>
      <c r="F274" s="26">
        <v>48.298000000000002</v>
      </c>
      <c r="G274" s="26">
        <v>7.1429999999999998</v>
      </c>
      <c r="H274" s="26">
        <v>7.3380000000000001</v>
      </c>
      <c r="I274" s="26">
        <v>6.0000000000000001E-3</v>
      </c>
      <c r="J274" s="26">
        <v>0.13900000000000001</v>
      </c>
      <c r="K274" s="26">
        <v>0.06</v>
      </c>
      <c r="L274" s="26">
        <v>100.724</v>
      </c>
      <c r="M274" s="151" t="s">
        <v>642</v>
      </c>
    </row>
    <row r="275" spans="2:13" x14ac:dyDescent="0.2">
      <c r="B275" s="168">
        <v>22.210999999999999</v>
      </c>
      <c r="C275" s="26">
        <v>4.9139999999999997</v>
      </c>
      <c r="D275" s="26">
        <v>0.54</v>
      </c>
      <c r="E275" s="26">
        <v>9.7889999999999997</v>
      </c>
      <c r="F275" s="26">
        <v>43.328000000000003</v>
      </c>
      <c r="G275" s="26">
        <v>9.4640000000000004</v>
      </c>
      <c r="H275" s="26">
        <v>9.8870000000000005</v>
      </c>
      <c r="I275" s="26">
        <v>1.4999999999999999E-2</v>
      </c>
      <c r="J275" s="26">
        <v>0.189</v>
      </c>
      <c r="K275" s="26">
        <v>5.2999999999999999E-2</v>
      </c>
      <c r="L275" s="26">
        <v>100.39</v>
      </c>
      <c r="M275" s="151" t="s">
        <v>643</v>
      </c>
    </row>
    <row r="276" spans="2:13" x14ac:dyDescent="0.2">
      <c r="B276" s="168">
        <v>21.838000000000001</v>
      </c>
      <c r="C276" s="26">
        <v>1.825</v>
      </c>
      <c r="D276" s="26">
        <v>0.48699999999999999</v>
      </c>
      <c r="E276" s="26">
        <v>12.734999999999999</v>
      </c>
      <c r="F276" s="26">
        <v>47.292000000000002</v>
      </c>
      <c r="G276" s="26">
        <v>8.1029999999999998</v>
      </c>
      <c r="H276" s="26">
        <v>8.5830000000000002</v>
      </c>
      <c r="I276" s="26">
        <v>0</v>
      </c>
      <c r="J276" s="26">
        <v>0.151</v>
      </c>
      <c r="K276" s="26">
        <v>7.4999999999999997E-2</v>
      </c>
      <c r="L276" s="26">
        <v>101.089</v>
      </c>
      <c r="M276" s="151" t="s">
        <v>644</v>
      </c>
    </row>
    <row r="277" spans="2:13" x14ac:dyDescent="0.2">
      <c r="B277" s="168">
        <v>22.146000000000001</v>
      </c>
      <c r="C277" s="26">
        <v>1.6319999999999999</v>
      </c>
      <c r="D277" s="26">
        <v>0.377</v>
      </c>
      <c r="E277" s="26">
        <v>14.212999999999999</v>
      </c>
      <c r="F277" s="26">
        <v>49.417999999999999</v>
      </c>
      <c r="G277" s="26">
        <v>5.6820000000000004</v>
      </c>
      <c r="H277" s="26">
        <v>6.8970000000000002</v>
      </c>
      <c r="I277" s="26">
        <v>0</v>
      </c>
      <c r="J277" s="26">
        <v>0.129</v>
      </c>
      <c r="K277" s="26">
        <v>0.188</v>
      </c>
      <c r="L277" s="26">
        <v>100.682</v>
      </c>
      <c r="M277" s="151" t="s">
        <v>645</v>
      </c>
    </row>
    <row r="278" spans="2:13" x14ac:dyDescent="0.2">
      <c r="B278" s="168">
        <v>22.581</v>
      </c>
      <c r="C278" s="26">
        <v>1.1879999999999999</v>
      </c>
      <c r="D278" s="26">
        <v>0.43</v>
      </c>
      <c r="E278" s="26">
        <v>14.723000000000001</v>
      </c>
      <c r="F278" s="26">
        <v>49.771000000000001</v>
      </c>
      <c r="G278" s="26">
        <v>6.0679999999999996</v>
      </c>
      <c r="H278" s="26">
        <v>5.0069999999999997</v>
      </c>
      <c r="I278" s="26">
        <v>4.0000000000000001E-3</v>
      </c>
      <c r="J278" s="26">
        <v>0.106</v>
      </c>
      <c r="K278" s="26">
        <v>0.88500000000000001</v>
      </c>
      <c r="L278" s="26">
        <v>100.76300000000001</v>
      </c>
      <c r="M278" s="151" t="s">
        <v>646</v>
      </c>
    </row>
    <row r="279" spans="2:13" x14ac:dyDescent="0.2">
      <c r="B279" s="168">
        <v>22.818999999999999</v>
      </c>
      <c r="C279" s="26">
        <v>2.1309999999999998</v>
      </c>
      <c r="D279" s="26">
        <v>0.35899999999999999</v>
      </c>
      <c r="E279" s="26">
        <v>13.314</v>
      </c>
      <c r="F279" s="26">
        <v>48.694000000000003</v>
      </c>
      <c r="G279" s="26">
        <v>5.7060000000000004</v>
      </c>
      <c r="H279" s="26">
        <v>7.548</v>
      </c>
      <c r="I279" s="26">
        <v>0</v>
      </c>
      <c r="J279" s="26">
        <v>0.13</v>
      </c>
      <c r="K279" s="26">
        <v>0.125</v>
      </c>
      <c r="L279" s="26">
        <v>100.82599999999999</v>
      </c>
      <c r="M279" s="151" t="s">
        <v>647</v>
      </c>
    </row>
    <row r="280" spans="2:13" x14ac:dyDescent="0.2">
      <c r="B280" s="168">
        <v>22.117999999999999</v>
      </c>
      <c r="C280" s="26">
        <v>2.3069999999999999</v>
      </c>
      <c r="D280" s="26">
        <v>0.47</v>
      </c>
      <c r="E280" s="26">
        <v>12.478</v>
      </c>
      <c r="F280" s="26">
        <v>46.667999999999999</v>
      </c>
      <c r="G280" s="26">
        <v>8.6760000000000002</v>
      </c>
      <c r="H280" s="26">
        <v>7.5789999999999997</v>
      </c>
      <c r="I280" s="26">
        <v>1.4E-2</v>
      </c>
      <c r="J280" s="26">
        <v>0.14199999999999999</v>
      </c>
      <c r="K280" s="26">
        <v>0.11600000000000001</v>
      </c>
      <c r="L280" s="26">
        <v>100.568</v>
      </c>
      <c r="M280" s="151" t="s">
        <v>648</v>
      </c>
    </row>
    <row r="281" spans="2:13" x14ac:dyDescent="0.2">
      <c r="B281" s="168">
        <v>21.777999999999999</v>
      </c>
      <c r="C281" s="26">
        <v>1.258</v>
      </c>
      <c r="D281" s="26">
        <v>0.42199999999999999</v>
      </c>
      <c r="E281" s="26">
        <v>14.754</v>
      </c>
      <c r="F281" s="26">
        <v>50.005000000000003</v>
      </c>
      <c r="G281" s="26">
        <v>5.5170000000000003</v>
      </c>
      <c r="H281" s="26">
        <v>6.6870000000000003</v>
      </c>
      <c r="I281" s="26">
        <v>0</v>
      </c>
      <c r="J281" s="26">
        <v>0.154</v>
      </c>
      <c r="K281" s="26">
        <v>0.251</v>
      </c>
      <c r="L281" s="26">
        <v>100.82599999999999</v>
      </c>
      <c r="M281" s="151" t="s">
        <v>649</v>
      </c>
    </row>
    <row r="282" spans="2:13" x14ac:dyDescent="0.2">
      <c r="B282" s="168">
        <v>21.94</v>
      </c>
      <c r="C282" s="26">
        <v>1.3859999999999999</v>
      </c>
      <c r="D282" s="26">
        <v>0.44800000000000001</v>
      </c>
      <c r="E282" s="26">
        <v>14.454000000000001</v>
      </c>
      <c r="F282" s="26">
        <v>50.009</v>
      </c>
      <c r="G282" s="26">
        <v>5.32</v>
      </c>
      <c r="H282" s="26">
        <v>6.9720000000000004</v>
      </c>
      <c r="I282" s="26">
        <v>0</v>
      </c>
      <c r="J282" s="26">
        <v>0.153</v>
      </c>
      <c r="K282" s="26">
        <v>0.11899999999999999</v>
      </c>
      <c r="L282" s="26">
        <v>100.801</v>
      </c>
      <c r="M282" s="151" t="s">
        <v>650</v>
      </c>
    </row>
    <row r="283" spans="2:13" x14ac:dyDescent="0.2">
      <c r="B283" s="168">
        <v>21.812000000000001</v>
      </c>
      <c r="C283" s="26">
        <v>1.502</v>
      </c>
      <c r="D283" s="26">
        <v>0.441</v>
      </c>
      <c r="E283" s="26">
        <v>14.189</v>
      </c>
      <c r="F283" s="26">
        <v>49.645000000000003</v>
      </c>
      <c r="G283" s="26">
        <v>5.593</v>
      </c>
      <c r="H283" s="26">
        <v>6.9219999999999997</v>
      </c>
      <c r="I283" s="26">
        <v>1.7000000000000001E-2</v>
      </c>
      <c r="J283" s="26">
        <v>0.156</v>
      </c>
      <c r="K283" s="26">
        <v>7.1999999999999995E-2</v>
      </c>
      <c r="L283" s="26">
        <v>100.349</v>
      </c>
      <c r="M283" s="151" t="s">
        <v>651</v>
      </c>
    </row>
    <row r="284" spans="2:13" x14ac:dyDescent="0.2">
      <c r="B284" s="168">
        <v>21.777999999999999</v>
      </c>
      <c r="C284" s="26">
        <v>1.5740000000000001</v>
      </c>
      <c r="D284" s="26">
        <v>0.47799999999999998</v>
      </c>
      <c r="E284" s="26">
        <v>13.667</v>
      </c>
      <c r="F284" s="26">
        <v>49.215000000000003</v>
      </c>
      <c r="G284" s="26">
        <v>5.9660000000000002</v>
      </c>
      <c r="H284" s="26">
        <v>6.7720000000000002</v>
      </c>
      <c r="I284" s="26">
        <v>0</v>
      </c>
      <c r="J284" s="26">
        <v>0.14499999999999999</v>
      </c>
      <c r="K284" s="26">
        <v>5.2999999999999999E-2</v>
      </c>
      <c r="L284" s="26">
        <v>99.647999999999996</v>
      </c>
      <c r="M284" s="151" t="s">
        <v>652</v>
      </c>
    </row>
    <row r="285" spans="2:13" x14ac:dyDescent="0.2">
      <c r="B285" s="168">
        <v>21.731000000000002</v>
      </c>
      <c r="C285" s="26">
        <v>1.675</v>
      </c>
      <c r="D285" s="26">
        <v>0.46700000000000003</v>
      </c>
      <c r="E285" s="26">
        <v>13.782999999999999</v>
      </c>
      <c r="F285" s="26">
        <v>49.284999999999997</v>
      </c>
      <c r="G285" s="26">
        <v>5.7610000000000001</v>
      </c>
      <c r="H285" s="26">
        <v>7.7510000000000003</v>
      </c>
      <c r="I285" s="26">
        <v>7.0000000000000001E-3</v>
      </c>
      <c r="J285" s="26">
        <v>0.13300000000000001</v>
      </c>
      <c r="K285" s="26">
        <v>5.5E-2</v>
      </c>
      <c r="L285" s="26">
        <v>100.648</v>
      </c>
      <c r="M285" s="151" t="s">
        <v>653</v>
      </c>
    </row>
    <row r="286" spans="2:13" x14ac:dyDescent="0.2">
      <c r="B286" s="168">
        <v>21.856000000000002</v>
      </c>
      <c r="C286" s="26">
        <v>1.625</v>
      </c>
      <c r="D286" s="26">
        <v>0.47199999999999998</v>
      </c>
      <c r="E286" s="26">
        <v>14.868</v>
      </c>
      <c r="F286" s="26">
        <v>50.088000000000001</v>
      </c>
      <c r="G286" s="26">
        <v>6.3710000000000004</v>
      </c>
      <c r="H286" s="26">
        <v>7.22</v>
      </c>
      <c r="I286" s="26">
        <v>6.0000000000000001E-3</v>
      </c>
      <c r="J286" s="26">
        <v>0.121</v>
      </c>
      <c r="K286" s="26">
        <v>0.111</v>
      </c>
      <c r="L286" s="26">
        <v>102.738</v>
      </c>
      <c r="M286" s="151" t="s">
        <v>654</v>
      </c>
    </row>
    <row r="287" spans="2:13" x14ac:dyDescent="0.2">
      <c r="B287" s="168">
        <v>21.954000000000001</v>
      </c>
      <c r="C287" s="26">
        <v>1.647</v>
      </c>
      <c r="D287" s="26">
        <v>0.498</v>
      </c>
      <c r="E287" s="26">
        <v>13.747999999999999</v>
      </c>
      <c r="F287" s="26">
        <v>49.006999999999998</v>
      </c>
      <c r="G287" s="26">
        <v>6.2160000000000002</v>
      </c>
      <c r="H287" s="26">
        <v>7.4029999999999996</v>
      </c>
      <c r="I287" s="26">
        <v>0</v>
      </c>
      <c r="J287" s="26">
        <v>0.13200000000000001</v>
      </c>
      <c r="K287" s="26">
        <v>7.6999999999999999E-2</v>
      </c>
      <c r="L287" s="26">
        <v>100.682</v>
      </c>
      <c r="M287" s="151" t="s">
        <v>655</v>
      </c>
    </row>
    <row r="288" spans="2:13" x14ac:dyDescent="0.2">
      <c r="B288" s="168">
        <v>21.978000000000002</v>
      </c>
      <c r="C288" s="26">
        <v>1.607</v>
      </c>
      <c r="D288" s="26">
        <v>0.44</v>
      </c>
      <c r="E288" s="26">
        <v>13.771000000000001</v>
      </c>
      <c r="F288" s="26">
        <v>49.603999999999999</v>
      </c>
      <c r="G288" s="26">
        <v>5.7489999999999997</v>
      </c>
      <c r="H288" s="26">
        <v>7.181</v>
      </c>
      <c r="I288" s="26">
        <v>0</v>
      </c>
      <c r="J288" s="26">
        <v>0.14799999999999999</v>
      </c>
      <c r="K288" s="26">
        <v>5.7000000000000002E-2</v>
      </c>
      <c r="L288" s="26">
        <v>100.535</v>
      </c>
      <c r="M288" s="151" t="s">
        <v>656</v>
      </c>
    </row>
    <row r="289" spans="2:13" x14ac:dyDescent="0.2">
      <c r="B289" s="168">
        <v>21.895</v>
      </c>
      <c r="C289" s="26">
        <v>1.524</v>
      </c>
      <c r="D289" s="26">
        <v>0.47899999999999998</v>
      </c>
      <c r="E289" s="26">
        <v>14.082000000000001</v>
      </c>
      <c r="F289" s="26">
        <v>49.968000000000004</v>
      </c>
      <c r="G289" s="26">
        <v>5.6769999999999996</v>
      </c>
      <c r="H289" s="26">
        <v>6.6420000000000003</v>
      </c>
      <c r="I289" s="26">
        <v>0</v>
      </c>
      <c r="J289" s="26">
        <v>0.14399999999999999</v>
      </c>
      <c r="K289" s="26">
        <v>7.0000000000000007E-2</v>
      </c>
      <c r="L289" s="26">
        <v>100.48099999999999</v>
      </c>
      <c r="M289" s="151" t="s">
        <v>657</v>
      </c>
    </row>
    <row r="290" spans="2:13" x14ac:dyDescent="0.2">
      <c r="B290" s="168">
        <v>21.867000000000001</v>
      </c>
      <c r="C290" s="26">
        <v>1.6040000000000001</v>
      </c>
      <c r="D290" s="26">
        <v>0.48899999999999999</v>
      </c>
      <c r="E290" s="26">
        <v>13.943</v>
      </c>
      <c r="F290" s="26">
        <v>49.7</v>
      </c>
      <c r="G290" s="26">
        <v>5.9889999999999999</v>
      </c>
      <c r="H290" s="26">
        <v>6.5540000000000003</v>
      </c>
      <c r="I290" s="26">
        <v>0</v>
      </c>
      <c r="J290" s="26">
        <v>0.153</v>
      </c>
      <c r="K290" s="26">
        <v>0.114</v>
      </c>
      <c r="L290" s="26">
        <v>100.413</v>
      </c>
      <c r="M290" s="151" t="s">
        <v>658</v>
      </c>
    </row>
    <row r="291" spans="2:13" x14ac:dyDescent="0.2">
      <c r="B291" s="168">
        <v>22.257000000000001</v>
      </c>
      <c r="C291" s="26">
        <v>2.5089999999999999</v>
      </c>
      <c r="D291" s="26">
        <v>0.46300000000000002</v>
      </c>
      <c r="E291" s="26">
        <v>12.336</v>
      </c>
      <c r="F291" s="26">
        <v>46.725000000000001</v>
      </c>
      <c r="G291" s="26">
        <v>8.9570000000000007</v>
      </c>
      <c r="H291" s="26">
        <v>7.2619999999999996</v>
      </c>
      <c r="I291" s="26">
        <v>0</v>
      </c>
      <c r="J291" s="26">
        <v>0.12</v>
      </c>
      <c r="K291" s="26">
        <v>0.16700000000000001</v>
      </c>
      <c r="L291" s="26">
        <v>100.79600000000001</v>
      </c>
      <c r="M291" s="151" t="s">
        <v>659</v>
      </c>
    </row>
    <row r="292" spans="2:13" x14ac:dyDescent="0.2">
      <c r="B292" s="168">
        <v>22.861999999999998</v>
      </c>
      <c r="C292" s="26">
        <v>1.871</v>
      </c>
      <c r="D292" s="26">
        <v>0.33100000000000002</v>
      </c>
      <c r="E292" s="26">
        <v>13.968999999999999</v>
      </c>
      <c r="F292" s="26">
        <v>49.473999999999997</v>
      </c>
      <c r="G292" s="26">
        <v>4.8979999999999997</v>
      </c>
      <c r="H292" s="26">
        <v>7.0060000000000002</v>
      </c>
      <c r="I292" s="26">
        <v>1.0999999999999999E-2</v>
      </c>
      <c r="J292" s="26">
        <v>0.13600000000000001</v>
      </c>
      <c r="K292" s="26">
        <v>0.17100000000000001</v>
      </c>
      <c r="L292" s="26">
        <v>100.729</v>
      </c>
      <c r="M292" s="151" t="s">
        <v>660</v>
      </c>
    </row>
    <row r="293" spans="2:13" x14ac:dyDescent="0.2">
      <c r="B293" s="168">
        <v>22.05</v>
      </c>
      <c r="C293" s="26">
        <v>1.647</v>
      </c>
      <c r="D293" s="26">
        <v>0.39800000000000002</v>
      </c>
      <c r="E293" s="26">
        <v>13.901999999999999</v>
      </c>
      <c r="F293" s="26">
        <v>49.404000000000003</v>
      </c>
      <c r="G293" s="26">
        <v>5.5010000000000003</v>
      </c>
      <c r="H293" s="26">
        <v>7.2720000000000002</v>
      </c>
      <c r="I293" s="26">
        <v>8.0000000000000002E-3</v>
      </c>
      <c r="J293" s="26">
        <v>0.13100000000000001</v>
      </c>
      <c r="K293" s="26">
        <v>0.17299999999999999</v>
      </c>
      <c r="L293" s="26">
        <v>100.486</v>
      </c>
      <c r="M293" s="151" t="s">
        <v>661</v>
      </c>
    </row>
    <row r="294" spans="2:13" x14ac:dyDescent="0.2">
      <c r="B294" s="168">
        <v>22.19</v>
      </c>
      <c r="C294" s="26">
        <v>1.98</v>
      </c>
      <c r="D294" s="26">
        <v>0.48</v>
      </c>
      <c r="E294" s="26">
        <v>12.91</v>
      </c>
      <c r="F294" s="26">
        <v>47.191000000000003</v>
      </c>
      <c r="G294" s="26">
        <v>8.7370000000000001</v>
      </c>
      <c r="H294" s="26">
        <v>7.1239999999999997</v>
      </c>
      <c r="I294" s="26">
        <v>0</v>
      </c>
      <c r="J294" s="26">
        <v>0.126</v>
      </c>
      <c r="K294" s="26">
        <v>0.22</v>
      </c>
      <c r="L294" s="26">
        <v>100.958</v>
      </c>
      <c r="M294" s="151" t="s">
        <v>662</v>
      </c>
    </row>
    <row r="295" spans="2:13" x14ac:dyDescent="0.2">
      <c r="B295" s="168">
        <v>22.311</v>
      </c>
      <c r="C295" s="26">
        <v>4.056</v>
      </c>
      <c r="D295" s="26">
        <v>0.58299999999999996</v>
      </c>
      <c r="E295" s="26">
        <v>9.452</v>
      </c>
      <c r="F295" s="26">
        <v>44.966000000000001</v>
      </c>
      <c r="G295" s="26">
        <v>7.6230000000000002</v>
      </c>
      <c r="H295" s="26">
        <v>11.131</v>
      </c>
      <c r="I295" s="26">
        <v>3.0000000000000001E-3</v>
      </c>
      <c r="J295" s="26">
        <v>0.24299999999999999</v>
      </c>
      <c r="K295" s="26">
        <v>4.0000000000000001E-3</v>
      </c>
      <c r="L295" s="26">
        <v>100.372</v>
      </c>
      <c r="M295" s="151" t="s">
        <v>663</v>
      </c>
    </row>
    <row r="296" spans="2:13" x14ac:dyDescent="0.2">
      <c r="B296" s="168">
        <v>22.428000000000001</v>
      </c>
      <c r="C296" s="26">
        <v>2.1560000000000001</v>
      </c>
      <c r="D296" s="26">
        <v>0.42499999999999999</v>
      </c>
      <c r="E296" s="26">
        <v>13.04</v>
      </c>
      <c r="F296" s="26">
        <v>47.561999999999998</v>
      </c>
      <c r="G296" s="26">
        <v>7.2679999999999998</v>
      </c>
      <c r="H296" s="26">
        <v>6.9589999999999996</v>
      </c>
      <c r="I296" s="26">
        <v>8.9999999999999993E-3</v>
      </c>
      <c r="J296" s="26">
        <v>0.13</v>
      </c>
      <c r="K296" s="26">
        <v>0.35699999999999998</v>
      </c>
      <c r="L296" s="26">
        <v>100.334</v>
      </c>
      <c r="M296" s="151" t="s">
        <v>664</v>
      </c>
    </row>
    <row r="297" spans="2:13" x14ac:dyDescent="0.2">
      <c r="B297" s="168">
        <v>22.341999999999999</v>
      </c>
      <c r="C297" s="26">
        <v>2.496</v>
      </c>
      <c r="D297" s="26">
        <v>0.43099999999999999</v>
      </c>
      <c r="E297" s="26">
        <v>12.417999999999999</v>
      </c>
      <c r="F297" s="26">
        <v>46.92</v>
      </c>
      <c r="G297" s="26">
        <v>8.4770000000000003</v>
      </c>
      <c r="H297" s="26">
        <v>7.2370000000000001</v>
      </c>
      <c r="I297" s="26">
        <v>0</v>
      </c>
      <c r="J297" s="26">
        <v>0.11700000000000001</v>
      </c>
      <c r="K297" s="26">
        <v>0.28899999999999998</v>
      </c>
      <c r="L297" s="26">
        <v>100.727</v>
      </c>
      <c r="M297" s="151" t="s">
        <v>665</v>
      </c>
    </row>
    <row r="298" spans="2:13" x14ac:dyDescent="0.2">
      <c r="B298" s="168">
        <v>22.245999999999999</v>
      </c>
      <c r="C298" s="26">
        <v>2.7669999999999999</v>
      </c>
      <c r="D298" s="26">
        <v>0.41699999999999998</v>
      </c>
      <c r="E298" s="26">
        <v>12.504</v>
      </c>
      <c r="F298" s="26">
        <v>46.46</v>
      </c>
      <c r="G298" s="26">
        <v>7.9020000000000001</v>
      </c>
      <c r="H298" s="26">
        <v>8.1790000000000003</v>
      </c>
      <c r="I298" s="26">
        <v>6.0000000000000001E-3</v>
      </c>
      <c r="J298" s="26">
        <v>0.13800000000000001</v>
      </c>
      <c r="K298" s="26">
        <v>9.9000000000000005E-2</v>
      </c>
      <c r="L298" s="26">
        <v>100.718</v>
      </c>
      <c r="M298" s="151" t="s">
        <v>666</v>
      </c>
    </row>
    <row r="299" spans="2:13" x14ac:dyDescent="0.2">
      <c r="B299" s="168">
        <v>22.431000000000001</v>
      </c>
      <c r="C299" s="26">
        <v>3.4089999999999998</v>
      </c>
      <c r="D299" s="26">
        <v>0.48899999999999999</v>
      </c>
      <c r="E299" s="26">
        <v>10.843</v>
      </c>
      <c r="F299" s="26">
        <v>46.164000000000001</v>
      </c>
      <c r="G299" s="26">
        <v>7.3819999999999997</v>
      </c>
      <c r="H299" s="26">
        <v>9.4789999999999992</v>
      </c>
      <c r="I299" s="26">
        <v>1.0999999999999999E-2</v>
      </c>
      <c r="J299" s="26">
        <v>0.19700000000000001</v>
      </c>
      <c r="K299" s="26">
        <v>0</v>
      </c>
      <c r="L299" s="26">
        <v>100.405</v>
      </c>
      <c r="M299" s="151" t="s">
        <v>667</v>
      </c>
    </row>
    <row r="300" spans="2:13" x14ac:dyDescent="0.2">
      <c r="B300" s="168">
        <v>22.457999999999998</v>
      </c>
      <c r="C300" s="26">
        <v>2.4300000000000002</v>
      </c>
      <c r="D300" s="26">
        <v>0.46800000000000003</v>
      </c>
      <c r="E300" s="26">
        <v>12.741</v>
      </c>
      <c r="F300" s="26">
        <v>46.95</v>
      </c>
      <c r="G300" s="26">
        <v>7.984</v>
      </c>
      <c r="H300" s="26">
        <v>7.24</v>
      </c>
      <c r="I300" s="26">
        <v>0</v>
      </c>
      <c r="J300" s="26">
        <v>9.2999999999999999E-2</v>
      </c>
      <c r="K300" s="26">
        <v>0.379</v>
      </c>
      <c r="L300" s="26">
        <v>100.74299999999999</v>
      </c>
      <c r="M300" s="151" t="s">
        <v>668</v>
      </c>
    </row>
    <row r="301" spans="2:13" x14ac:dyDescent="0.2">
      <c r="B301" s="168">
        <v>22.059000000000001</v>
      </c>
      <c r="C301" s="26">
        <v>2.67</v>
      </c>
      <c r="D301" s="26">
        <v>0.48599999999999999</v>
      </c>
      <c r="E301" s="26">
        <v>12.3</v>
      </c>
      <c r="F301" s="26">
        <v>45.9</v>
      </c>
      <c r="G301" s="26">
        <v>9.7349999999999994</v>
      </c>
      <c r="H301" s="26">
        <v>7.4370000000000003</v>
      </c>
      <c r="I301" s="26">
        <v>0</v>
      </c>
      <c r="J301" s="26">
        <v>9.6000000000000002E-2</v>
      </c>
      <c r="K301" s="26">
        <v>0.14799999999999999</v>
      </c>
      <c r="L301" s="26">
        <v>100.831</v>
      </c>
      <c r="M301" s="151" t="s">
        <v>669</v>
      </c>
    </row>
    <row r="302" spans="2:13" x14ac:dyDescent="0.2">
      <c r="B302" s="168">
        <v>21.978000000000002</v>
      </c>
      <c r="C302" s="26">
        <v>5.1829999999999998</v>
      </c>
      <c r="D302" s="26">
        <v>0.61299999999999999</v>
      </c>
      <c r="E302" s="26">
        <v>9.0749999999999993</v>
      </c>
      <c r="F302" s="26">
        <v>42.966000000000001</v>
      </c>
      <c r="G302" s="26">
        <v>9.6929999999999996</v>
      </c>
      <c r="H302" s="26">
        <v>10.923</v>
      </c>
      <c r="I302" s="26">
        <v>0.01</v>
      </c>
      <c r="J302" s="26">
        <v>0.21299999999999999</v>
      </c>
      <c r="K302" s="26">
        <v>0</v>
      </c>
      <c r="L302" s="26">
        <v>100.654</v>
      </c>
      <c r="M302" s="151" t="s">
        <v>670</v>
      </c>
    </row>
    <row r="303" spans="2:13" x14ac:dyDescent="0.2">
      <c r="B303" s="168">
        <v>21.628</v>
      </c>
      <c r="C303" s="26">
        <v>1.6859999999999999</v>
      </c>
      <c r="D303" s="26">
        <v>0.45700000000000002</v>
      </c>
      <c r="E303" s="26">
        <v>13.83</v>
      </c>
      <c r="F303" s="26">
        <v>49.31</v>
      </c>
      <c r="G303" s="26">
        <v>5.8819999999999997</v>
      </c>
      <c r="H303" s="26">
        <v>7.7679999999999998</v>
      </c>
      <c r="I303" s="26">
        <v>0</v>
      </c>
      <c r="J303" s="26">
        <v>0.15</v>
      </c>
      <c r="K303" s="26">
        <v>6.3E-2</v>
      </c>
      <c r="L303" s="26">
        <v>100.774</v>
      </c>
      <c r="M303" s="151" t="s">
        <v>671</v>
      </c>
    </row>
    <row r="304" spans="2:13" x14ac:dyDescent="0.2">
      <c r="B304" s="168">
        <v>22.431000000000001</v>
      </c>
      <c r="C304" s="26">
        <v>2.4700000000000002</v>
      </c>
      <c r="D304" s="26">
        <v>0.42599999999999999</v>
      </c>
      <c r="E304" s="26">
        <v>11.72</v>
      </c>
      <c r="F304" s="26">
        <v>48.545999999999999</v>
      </c>
      <c r="G304" s="26">
        <v>4.3659999999999997</v>
      </c>
      <c r="H304" s="26">
        <v>10</v>
      </c>
      <c r="I304" s="26">
        <v>5.0000000000000001E-3</v>
      </c>
      <c r="J304" s="26">
        <v>0.23599999999999999</v>
      </c>
      <c r="K304" s="26">
        <v>0</v>
      </c>
      <c r="L304" s="26">
        <v>100.2</v>
      </c>
      <c r="M304" s="151" t="s">
        <v>672</v>
      </c>
    </row>
    <row r="305" spans="1:13" x14ac:dyDescent="0.2">
      <c r="B305" s="168">
        <v>22.192</v>
      </c>
      <c r="C305" s="26">
        <v>2.2599999999999998</v>
      </c>
      <c r="D305" s="26">
        <v>0.437</v>
      </c>
      <c r="E305" s="26">
        <v>13.11</v>
      </c>
      <c r="F305" s="26">
        <v>47.619</v>
      </c>
      <c r="G305" s="26">
        <v>8.0039999999999996</v>
      </c>
      <c r="H305" s="26">
        <v>7.4169999999999998</v>
      </c>
      <c r="I305" s="26">
        <v>0</v>
      </c>
      <c r="J305" s="26">
        <v>0.14599999999999999</v>
      </c>
      <c r="K305" s="26">
        <v>0.252</v>
      </c>
      <c r="L305" s="26">
        <v>101.437</v>
      </c>
      <c r="M305" s="151" t="s">
        <v>673</v>
      </c>
    </row>
    <row r="306" spans="1:13" x14ac:dyDescent="0.2">
      <c r="B306" s="168">
        <v>21.800999999999998</v>
      </c>
      <c r="C306" s="26">
        <v>2.2869999999999999</v>
      </c>
      <c r="D306" s="26">
        <v>0.53800000000000003</v>
      </c>
      <c r="E306" s="26">
        <v>12.231</v>
      </c>
      <c r="F306" s="26">
        <v>46.616</v>
      </c>
      <c r="G306" s="26">
        <v>9.2289999999999992</v>
      </c>
      <c r="H306" s="26">
        <v>7.8959999999999999</v>
      </c>
      <c r="I306" s="26">
        <v>1.4999999999999999E-2</v>
      </c>
      <c r="J306" s="26">
        <v>0.14299999999999999</v>
      </c>
      <c r="K306" s="26">
        <v>7.0000000000000007E-2</v>
      </c>
      <c r="L306" s="26">
        <v>100.82599999999999</v>
      </c>
      <c r="M306" s="151" t="s">
        <v>674</v>
      </c>
    </row>
    <row r="307" spans="1:13" x14ac:dyDescent="0.2">
      <c r="B307" s="168">
        <v>22.242999999999999</v>
      </c>
      <c r="C307" s="26">
        <v>4.2169999999999996</v>
      </c>
      <c r="D307" s="26">
        <v>0.47799999999999998</v>
      </c>
      <c r="E307" s="26">
        <v>10.494999999999999</v>
      </c>
      <c r="F307" s="26">
        <v>44.567</v>
      </c>
      <c r="G307" s="26">
        <v>8.4649999999999999</v>
      </c>
      <c r="H307" s="26">
        <v>9.3030000000000008</v>
      </c>
      <c r="I307" s="26">
        <v>1.7000000000000001E-2</v>
      </c>
      <c r="J307" s="26">
        <v>0.155</v>
      </c>
      <c r="K307" s="26">
        <v>4.0000000000000001E-3</v>
      </c>
      <c r="L307" s="26">
        <v>99.944000000000003</v>
      </c>
      <c r="M307" s="151" t="s">
        <v>675</v>
      </c>
    </row>
    <row r="308" spans="1:13" x14ac:dyDescent="0.2">
      <c r="B308" s="168">
        <v>22.212</v>
      </c>
      <c r="C308" s="26">
        <v>1.5760000000000001</v>
      </c>
      <c r="D308" s="26">
        <v>0.42199999999999999</v>
      </c>
      <c r="E308" s="26">
        <v>14.086</v>
      </c>
      <c r="F308" s="26">
        <v>49.917999999999999</v>
      </c>
      <c r="G308" s="26">
        <v>5.0860000000000003</v>
      </c>
      <c r="H308" s="26">
        <v>7.1310000000000002</v>
      </c>
      <c r="I308" s="26">
        <v>2.5999999999999999E-2</v>
      </c>
      <c r="J308" s="26">
        <v>0.14399999999999999</v>
      </c>
      <c r="K308" s="26">
        <v>0.13100000000000001</v>
      </c>
      <c r="L308" s="26">
        <v>100.732</v>
      </c>
      <c r="M308" s="151" t="s">
        <v>676</v>
      </c>
    </row>
    <row r="309" spans="1:13" x14ac:dyDescent="0.2">
      <c r="B309" s="168">
        <v>22.742999999999999</v>
      </c>
      <c r="C309" s="26">
        <v>1.0900000000000001</v>
      </c>
      <c r="D309" s="26">
        <v>0.39900000000000002</v>
      </c>
      <c r="E309" s="26">
        <v>15.233000000000001</v>
      </c>
      <c r="F309" s="26">
        <v>50.686</v>
      </c>
      <c r="G309" s="26">
        <v>5.399</v>
      </c>
      <c r="H309" s="26">
        <v>5.0339999999999998</v>
      </c>
      <c r="I309" s="26">
        <v>1.0999999999999999E-2</v>
      </c>
      <c r="J309" s="26">
        <v>8.6999999999999994E-2</v>
      </c>
      <c r="K309" s="26">
        <v>0.71199999999999997</v>
      </c>
      <c r="L309" s="26">
        <v>101.39400000000001</v>
      </c>
      <c r="M309" s="151" t="s">
        <v>677</v>
      </c>
    </row>
    <row r="310" spans="1:13" x14ac:dyDescent="0.2">
      <c r="B310" s="168">
        <v>22.114000000000001</v>
      </c>
      <c r="C310" s="26">
        <v>2.6880000000000002</v>
      </c>
      <c r="D310" s="26">
        <v>0.497</v>
      </c>
      <c r="E310" s="26">
        <v>12.032999999999999</v>
      </c>
      <c r="F310" s="26">
        <v>45.604999999999997</v>
      </c>
      <c r="G310" s="26">
        <v>9.7880000000000003</v>
      </c>
      <c r="H310" s="26">
        <v>7.5469999999999997</v>
      </c>
      <c r="I310" s="26">
        <v>1.0999999999999999E-2</v>
      </c>
      <c r="J310" s="26">
        <v>0.14199999999999999</v>
      </c>
      <c r="K310" s="26">
        <v>0.114</v>
      </c>
      <c r="L310" s="26">
        <v>100.539</v>
      </c>
      <c r="M310" s="151" t="s">
        <v>678</v>
      </c>
    </row>
    <row r="311" spans="1:13" x14ac:dyDescent="0.2">
      <c r="B311" s="168">
        <v>22.347999999999999</v>
      </c>
      <c r="C311" s="26">
        <v>4.157</v>
      </c>
      <c r="D311" s="26">
        <v>0.58399999999999996</v>
      </c>
      <c r="E311" s="26">
        <v>9.9949999999999992</v>
      </c>
      <c r="F311" s="26">
        <v>44.938000000000002</v>
      </c>
      <c r="G311" s="26">
        <v>7.7880000000000003</v>
      </c>
      <c r="H311" s="26">
        <v>10.145</v>
      </c>
      <c r="I311" s="26">
        <v>8.9999999999999993E-3</v>
      </c>
      <c r="J311" s="26">
        <v>0.17100000000000001</v>
      </c>
      <c r="K311" s="26">
        <v>2.1999999999999999E-2</v>
      </c>
      <c r="L311" s="26">
        <v>100.157</v>
      </c>
      <c r="M311" s="151" t="s">
        <v>679</v>
      </c>
    </row>
    <row r="312" spans="1:13" x14ac:dyDescent="0.2">
      <c r="B312" s="168">
        <v>22.216999999999999</v>
      </c>
      <c r="C312" s="26">
        <v>1.554</v>
      </c>
      <c r="D312" s="26">
        <v>0.41199999999999998</v>
      </c>
      <c r="E312" s="26">
        <v>14.212</v>
      </c>
      <c r="F312" s="26">
        <v>49.546999999999997</v>
      </c>
      <c r="G312" s="26">
        <v>5.7249999999999996</v>
      </c>
      <c r="H312" s="26">
        <v>6.8970000000000002</v>
      </c>
      <c r="I312" s="26">
        <v>1E-3</v>
      </c>
      <c r="J312" s="26">
        <v>0.13500000000000001</v>
      </c>
      <c r="K312" s="26">
        <v>0.129</v>
      </c>
      <c r="L312" s="26">
        <v>100.82899999999999</v>
      </c>
      <c r="M312" s="151" t="s">
        <v>680</v>
      </c>
    </row>
    <row r="313" spans="1:13" x14ac:dyDescent="0.2">
      <c r="B313" s="168">
        <v>22.137</v>
      </c>
      <c r="C313" s="26">
        <v>5.1070000000000002</v>
      </c>
      <c r="D313" s="26">
        <v>0.63500000000000001</v>
      </c>
      <c r="E313" s="26">
        <v>8.8230000000000004</v>
      </c>
      <c r="F313" s="26">
        <v>42.987000000000002</v>
      </c>
      <c r="G313" s="26">
        <v>9.1669999999999998</v>
      </c>
      <c r="H313" s="26">
        <v>10.802</v>
      </c>
      <c r="I313" s="26">
        <v>2.3E-2</v>
      </c>
      <c r="J313" s="26">
        <v>0.23799999999999999</v>
      </c>
      <c r="K313" s="26">
        <v>0</v>
      </c>
      <c r="L313" s="26">
        <v>99.918999999999997</v>
      </c>
      <c r="M313" s="151" t="s">
        <v>681</v>
      </c>
    </row>
    <row r="314" spans="1:13" x14ac:dyDescent="0.2">
      <c r="B314" s="168">
        <v>22.113</v>
      </c>
      <c r="C314" s="26">
        <v>2.4329999999999998</v>
      </c>
      <c r="D314" s="26">
        <v>0.47799999999999998</v>
      </c>
      <c r="E314" s="26">
        <v>12.365</v>
      </c>
      <c r="F314" s="26">
        <v>46.841000000000001</v>
      </c>
      <c r="G314" s="26">
        <v>8.6039999999999992</v>
      </c>
      <c r="H314" s="26">
        <v>7.4829999999999997</v>
      </c>
      <c r="I314" s="26">
        <v>0</v>
      </c>
      <c r="J314" s="26">
        <v>0.151</v>
      </c>
      <c r="K314" s="26">
        <v>0.19900000000000001</v>
      </c>
      <c r="L314" s="26">
        <v>100.667</v>
      </c>
      <c r="M314" s="151" t="s">
        <v>682</v>
      </c>
    </row>
    <row r="315" spans="1:13" x14ac:dyDescent="0.2">
      <c r="B315" s="168">
        <v>22.527999999999999</v>
      </c>
      <c r="C315" s="26">
        <v>3.39</v>
      </c>
      <c r="D315" s="26">
        <v>0.47199999999999998</v>
      </c>
      <c r="E315" s="26">
        <v>11.488</v>
      </c>
      <c r="F315" s="26">
        <v>45.942</v>
      </c>
      <c r="G315" s="26">
        <v>7.8559999999999999</v>
      </c>
      <c r="H315" s="26">
        <v>8.5489999999999995</v>
      </c>
      <c r="I315" s="26">
        <v>0</v>
      </c>
      <c r="J315" s="26">
        <v>0.14099999999999999</v>
      </c>
      <c r="K315" s="26">
        <v>0</v>
      </c>
      <c r="L315" s="26">
        <v>100.366</v>
      </c>
      <c r="M315" s="151" t="s">
        <v>683</v>
      </c>
    </row>
    <row r="316" spans="1:13" x14ac:dyDescent="0.2">
      <c r="A316" s="153"/>
      <c r="B316" s="169">
        <v>15.978</v>
      </c>
      <c r="C316" s="170">
        <v>0.81699999999999995</v>
      </c>
      <c r="D316" s="170">
        <v>1.171</v>
      </c>
      <c r="E316" s="170">
        <v>16.411999999999999</v>
      </c>
      <c r="F316" s="170">
        <v>50.642000000000003</v>
      </c>
      <c r="G316" s="170">
        <v>8.7119999999999997</v>
      </c>
      <c r="H316" s="170">
        <v>6.1459999999999999</v>
      </c>
      <c r="I316" s="170">
        <v>0</v>
      </c>
      <c r="J316" s="170">
        <v>0.107</v>
      </c>
      <c r="K316" s="170">
        <v>0.154</v>
      </c>
      <c r="L316" s="170">
        <v>100.139</v>
      </c>
      <c r="M316" s="156" t="s">
        <v>542</v>
      </c>
    </row>
    <row r="317" spans="1:13" x14ac:dyDescent="0.2">
      <c r="A317" s="153"/>
      <c r="B317" s="169">
        <v>16.001000000000001</v>
      </c>
      <c r="C317" s="170">
        <v>0.81399999999999995</v>
      </c>
      <c r="D317" s="170">
        <v>1.095</v>
      </c>
      <c r="E317" s="170">
        <v>16.434999999999999</v>
      </c>
      <c r="F317" s="170">
        <v>50.665999999999997</v>
      </c>
      <c r="G317" s="170">
        <v>8.8450000000000006</v>
      </c>
      <c r="H317" s="170">
        <v>5.8849999999999998</v>
      </c>
      <c r="I317" s="170">
        <v>1.9E-2</v>
      </c>
      <c r="J317" s="170">
        <v>0.14399999999999999</v>
      </c>
      <c r="K317" s="170">
        <v>0.159</v>
      </c>
      <c r="L317" s="170">
        <v>100.063</v>
      </c>
      <c r="M317" s="156" t="s">
        <v>543</v>
      </c>
    </row>
    <row r="318" spans="1:13" x14ac:dyDescent="0.2">
      <c r="B318" s="168">
        <v>22.34</v>
      </c>
      <c r="C318" s="26">
        <v>1.1060000000000001</v>
      </c>
      <c r="D318" s="26">
        <v>0.32700000000000001</v>
      </c>
      <c r="E318" s="26">
        <v>13.45</v>
      </c>
      <c r="F318" s="26">
        <v>48.677999999999997</v>
      </c>
      <c r="G318" s="26">
        <v>5.9530000000000003</v>
      </c>
      <c r="H318" s="26">
        <v>8.33</v>
      </c>
      <c r="I318" s="26">
        <v>5.0000000000000001E-3</v>
      </c>
      <c r="J318" s="26">
        <v>0.14399999999999999</v>
      </c>
      <c r="K318" s="26">
        <v>5.1999999999999998E-2</v>
      </c>
      <c r="L318" s="26">
        <v>100.38500000000001</v>
      </c>
      <c r="M318" s="151" t="s">
        <v>684</v>
      </c>
    </row>
    <row r="319" spans="1:13" x14ac:dyDescent="0.2">
      <c r="B319" s="168">
        <v>21.663</v>
      </c>
      <c r="C319" s="26">
        <v>1.7130000000000001</v>
      </c>
      <c r="D319" s="26">
        <v>0.46899999999999997</v>
      </c>
      <c r="E319" s="26">
        <v>12.753</v>
      </c>
      <c r="F319" s="26">
        <v>47.488999999999997</v>
      </c>
      <c r="G319" s="26">
        <v>7.39</v>
      </c>
      <c r="H319" s="26">
        <v>9.125</v>
      </c>
      <c r="I319" s="26">
        <v>7.0000000000000001E-3</v>
      </c>
      <c r="J319" s="26">
        <v>0.20100000000000001</v>
      </c>
      <c r="K319" s="26">
        <v>2.5000000000000001E-2</v>
      </c>
      <c r="L319" s="26">
        <v>100.83499999999999</v>
      </c>
      <c r="M319" s="151" t="s">
        <v>685</v>
      </c>
    </row>
    <row r="320" spans="1:13" x14ac:dyDescent="0.2">
      <c r="B320" s="168">
        <v>21.963999999999999</v>
      </c>
      <c r="C320" s="26">
        <v>2.0979999999999999</v>
      </c>
      <c r="D320" s="26">
        <v>0.52400000000000002</v>
      </c>
      <c r="E320" s="26">
        <v>13.122999999999999</v>
      </c>
      <c r="F320" s="26">
        <v>47.075000000000003</v>
      </c>
      <c r="G320" s="26">
        <v>8.2140000000000004</v>
      </c>
      <c r="H320" s="26">
        <v>7.31</v>
      </c>
      <c r="I320" s="26">
        <v>0</v>
      </c>
      <c r="J320" s="26">
        <v>0.106</v>
      </c>
      <c r="K320" s="26">
        <v>8.5999999999999993E-2</v>
      </c>
      <c r="L320" s="26">
        <v>100.5</v>
      </c>
      <c r="M320" s="151" t="s">
        <v>686</v>
      </c>
    </row>
    <row r="321" spans="2:13" x14ac:dyDescent="0.2">
      <c r="B321" s="168">
        <v>22.027999999999999</v>
      </c>
      <c r="C321" s="26">
        <v>1.897</v>
      </c>
      <c r="D321" s="26">
        <v>0.45300000000000001</v>
      </c>
      <c r="E321" s="26">
        <v>13.348000000000001</v>
      </c>
      <c r="F321" s="26">
        <v>48.040999999999997</v>
      </c>
      <c r="G321" s="26">
        <v>7.444</v>
      </c>
      <c r="H321" s="26">
        <v>7.0650000000000004</v>
      </c>
      <c r="I321" s="26">
        <v>0</v>
      </c>
      <c r="J321" s="26">
        <v>0.14099999999999999</v>
      </c>
      <c r="K321" s="26">
        <v>0.13600000000000001</v>
      </c>
      <c r="L321" s="26">
        <v>100.553</v>
      </c>
      <c r="M321" s="151" t="s">
        <v>687</v>
      </c>
    </row>
    <row r="322" spans="2:13" x14ac:dyDescent="0.2">
      <c r="B322" s="168">
        <v>22.131</v>
      </c>
      <c r="C322" s="26">
        <v>2.6459999999999999</v>
      </c>
      <c r="D322" s="26">
        <v>0.51400000000000001</v>
      </c>
      <c r="E322" s="26">
        <v>12.276999999999999</v>
      </c>
      <c r="F322" s="26">
        <v>46.103000000000002</v>
      </c>
      <c r="G322" s="26">
        <v>9.3640000000000008</v>
      </c>
      <c r="H322" s="26">
        <v>7.8869999999999996</v>
      </c>
      <c r="I322" s="26">
        <v>5.0000000000000001E-3</v>
      </c>
      <c r="J322" s="26">
        <v>0.13200000000000001</v>
      </c>
      <c r="K322" s="26">
        <v>0.11799999999999999</v>
      </c>
      <c r="L322" s="26">
        <v>101.17700000000001</v>
      </c>
      <c r="M322" s="151" t="s">
        <v>688</v>
      </c>
    </row>
    <row r="323" spans="2:13" x14ac:dyDescent="0.2">
      <c r="B323" s="168">
        <v>22.247</v>
      </c>
      <c r="C323" s="26">
        <v>4.976</v>
      </c>
      <c r="D323" s="26">
        <v>0.56399999999999995</v>
      </c>
      <c r="E323" s="26">
        <v>9.8930000000000007</v>
      </c>
      <c r="F323" s="26">
        <v>42.948999999999998</v>
      </c>
      <c r="G323" s="26">
        <v>9.8740000000000006</v>
      </c>
      <c r="H323" s="26">
        <v>9.7490000000000006</v>
      </c>
      <c r="I323" s="26">
        <v>1.0999999999999999E-2</v>
      </c>
      <c r="J323" s="26">
        <v>0.153</v>
      </c>
      <c r="K323" s="26">
        <v>0</v>
      </c>
      <c r="L323" s="26">
        <v>100.416</v>
      </c>
      <c r="M323" s="151" t="s">
        <v>689</v>
      </c>
    </row>
    <row r="324" spans="2:13" x14ac:dyDescent="0.2">
      <c r="B324" s="168">
        <v>22.263000000000002</v>
      </c>
      <c r="C324" s="26">
        <v>1.3240000000000001</v>
      </c>
      <c r="D324" s="26">
        <v>0.318</v>
      </c>
      <c r="E324" s="26">
        <v>13.342000000000001</v>
      </c>
      <c r="F324" s="26">
        <v>48.131999999999998</v>
      </c>
      <c r="G324" s="26">
        <v>6.8390000000000004</v>
      </c>
      <c r="H324" s="26">
        <v>8.0960000000000001</v>
      </c>
      <c r="I324" s="26">
        <v>3.0000000000000001E-3</v>
      </c>
      <c r="J324" s="26">
        <v>0.153</v>
      </c>
      <c r="K324" s="26">
        <v>0.08</v>
      </c>
      <c r="L324" s="26">
        <v>100.55</v>
      </c>
      <c r="M324" s="151" t="s">
        <v>690</v>
      </c>
    </row>
    <row r="325" spans="2:13" x14ac:dyDescent="0.2">
      <c r="B325" s="168">
        <v>22.234000000000002</v>
      </c>
      <c r="C325" s="26">
        <v>0.78400000000000003</v>
      </c>
      <c r="D325" s="26">
        <v>0.28899999999999998</v>
      </c>
      <c r="E325" s="26">
        <v>14.859</v>
      </c>
      <c r="F325" s="26">
        <v>50.465000000000003</v>
      </c>
      <c r="G325" s="26">
        <v>4.49</v>
      </c>
      <c r="H325" s="26">
        <v>6.7309999999999999</v>
      </c>
      <c r="I325" s="26">
        <v>0</v>
      </c>
      <c r="J325" s="26">
        <v>0.16</v>
      </c>
      <c r="K325" s="26">
        <v>4.2999999999999997E-2</v>
      </c>
      <c r="L325" s="26">
        <v>100.05500000000001</v>
      </c>
      <c r="M325" s="151" t="s">
        <v>691</v>
      </c>
    </row>
    <row r="326" spans="2:13" x14ac:dyDescent="0.2">
      <c r="B326" s="168">
        <v>21.707999999999998</v>
      </c>
      <c r="C326" s="26">
        <v>0.91500000000000004</v>
      </c>
      <c r="D326" s="26">
        <v>0.32600000000000001</v>
      </c>
      <c r="E326" s="26">
        <v>14.666</v>
      </c>
      <c r="F326" s="26">
        <v>50.32</v>
      </c>
      <c r="G326" s="26">
        <v>6.4139999999999997</v>
      </c>
      <c r="H326" s="26">
        <v>7.7089999999999996</v>
      </c>
      <c r="I326" s="26">
        <v>1E-3</v>
      </c>
      <c r="J326" s="26">
        <v>0.16200000000000001</v>
      </c>
      <c r="K326" s="26">
        <v>6.2E-2</v>
      </c>
      <c r="L326" s="26">
        <v>102.283</v>
      </c>
      <c r="M326" s="151" t="s">
        <v>692</v>
      </c>
    </row>
    <row r="327" spans="2:13" x14ac:dyDescent="0.2">
      <c r="B327" s="168">
        <v>22.08</v>
      </c>
      <c r="C327" s="26">
        <v>0.76900000000000002</v>
      </c>
      <c r="D327" s="26">
        <v>0.32200000000000001</v>
      </c>
      <c r="E327" s="26">
        <v>14.798999999999999</v>
      </c>
      <c r="F327" s="26">
        <v>50.383000000000003</v>
      </c>
      <c r="G327" s="26">
        <v>4.4459999999999997</v>
      </c>
      <c r="H327" s="26">
        <v>6.8979999999999997</v>
      </c>
      <c r="I327" s="26">
        <v>0</v>
      </c>
      <c r="J327" s="26">
        <v>0.214</v>
      </c>
      <c r="K327" s="26">
        <v>8.8999999999999996E-2</v>
      </c>
      <c r="L327" s="26">
        <v>100</v>
      </c>
      <c r="M327" s="151" t="s">
        <v>693</v>
      </c>
    </row>
    <row r="328" spans="2:13" x14ac:dyDescent="0.2">
      <c r="B328" s="168">
        <v>22.091000000000001</v>
      </c>
      <c r="C328" s="26">
        <v>1.0649999999999999</v>
      </c>
      <c r="D328" s="26">
        <v>0.36599999999999999</v>
      </c>
      <c r="E328" s="26">
        <v>14.467000000000001</v>
      </c>
      <c r="F328" s="26">
        <v>50.378999999999998</v>
      </c>
      <c r="G328" s="26">
        <v>4.5</v>
      </c>
      <c r="H328" s="26">
        <v>7.968</v>
      </c>
      <c r="I328" s="26">
        <v>0</v>
      </c>
      <c r="J328" s="26">
        <v>0.19</v>
      </c>
      <c r="K328" s="26">
        <v>7.8E-2</v>
      </c>
      <c r="L328" s="26">
        <v>101.104</v>
      </c>
      <c r="M328" s="151" t="s">
        <v>694</v>
      </c>
    </row>
    <row r="329" spans="2:13" x14ac:dyDescent="0.2">
      <c r="B329" s="168">
        <v>21.907</v>
      </c>
      <c r="C329" s="26">
        <v>1.0229999999999999</v>
      </c>
      <c r="D329" s="26">
        <v>0.34499999999999997</v>
      </c>
      <c r="E329" s="26">
        <v>14.74</v>
      </c>
      <c r="F329" s="26">
        <v>50.207000000000001</v>
      </c>
      <c r="G329" s="26">
        <v>4.641</v>
      </c>
      <c r="H329" s="26">
        <v>7.6790000000000003</v>
      </c>
      <c r="I329" s="26">
        <v>8.9999999999999993E-3</v>
      </c>
      <c r="J329" s="26">
        <v>0.153</v>
      </c>
      <c r="K329" s="26">
        <v>8.8999999999999996E-2</v>
      </c>
      <c r="L329" s="26">
        <v>100.79300000000001</v>
      </c>
      <c r="M329" s="151" t="s">
        <v>695</v>
      </c>
    </row>
    <row r="330" spans="2:13" x14ac:dyDescent="0.2">
      <c r="B330" s="168">
        <v>21.972999999999999</v>
      </c>
      <c r="C330" s="26">
        <v>1.101</v>
      </c>
      <c r="D330" s="26">
        <v>0.39600000000000002</v>
      </c>
      <c r="E330" s="26">
        <v>14.451000000000001</v>
      </c>
      <c r="F330" s="26">
        <v>50.366999999999997</v>
      </c>
      <c r="G330" s="26">
        <v>5.07</v>
      </c>
      <c r="H330" s="26">
        <v>7.9889999999999999</v>
      </c>
      <c r="I330" s="26">
        <v>0</v>
      </c>
      <c r="J330" s="26">
        <v>0.19900000000000001</v>
      </c>
      <c r="K330" s="26">
        <v>3.5999999999999997E-2</v>
      </c>
      <c r="L330" s="26">
        <v>101.58199999999999</v>
      </c>
      <c r="M330" s="151" t="s">
        <v>696</v>
      </c>
    </row>
    <row r="331" spans="2:13" x14ac:dyDescent="0.2">
      <c r="B331" s="168">
        <v>21.86</v>
      </c>
      <c r="C331" s="26">
        <v>1.5740000000000001</v>
      </c>
      <c r="D331" s="26">
        <v>0.45900000000000002</v>
      </c>
      <c r="E331" s="26">
        <v>13.253</v>
      </c>
      <c r="F331" s="26">
        <v>48.067</v>
      </c>
      <c r="G331" s="26">
        <v>7.407</v>
      </c>
      <c r="H331" s="26">
        <v>7.9349999999999996</v>
      </c>
      <c r="I331" s="26">
        <v>0</v>
      </c>
      <c r="J331" s="26">
        <v>0.15</v>
      </c>
      <c r="K331" s="26">
        <v>8.8999999999999996E-2</v>
      </c>
      <c r="L331" s="26">
        <v>100.794</v>
      </c>
      <c r="M331" s="151" t="s">
        <v>697</v>
      </c>
    </row>
    <row r="332" spans="2:13" x14ac:dyDescent="0.2">
      <c r="B332" s="168">
        <v>22.283000000000001</v>
      </c>
      <c r="C332" s="26">
        <v>1.3839999999999999</v>
      </c>
      <c r="D332" s="26">
        <v>0.39800000000000002</v>
      </c>
      <c r="E332" s="26">
        <v>14.47</v>
      </c>
      <c r="F332" s="26">
        <v>50.170999999999999</v>
      </c>
      <c r="G332" s="26">
        <v>4.798</v>
      </c>
      <c r="H332" s="26">
        <v>6.6669999999999998</v>
      </c>
      <c r="I332" s="26">
        <v>0</v>
      </c>
      <c r="J332" s="26">
        <v>0.123</v>
      </c>
      <c r="K332" s="26">
        <v>0.151</v>
      </c>
      <c r="L332" s="26">
        <v>100.44499999999999</v>
      </c>
      <c r="M332" s="151" t="s">
        <v>698</v>
      </c>
    </row>
    <row r="333" spans="2:13" x14ac:dyDescent="0.2">
      <c r="B333" s="168">
        <v>22.283000000000001</v>
      </c>
      <c r="C333" s="26">
        <v>1.498</v>
      </c>
      <c r="D333" s="26">
        <v>0.41</v>
      </c>
      <c r="E333" s="26">
        <v>14.201000000000001</v>
      </c>
      <c r="F333" s="26">
        <v>49.872999999999998</v>
      </c>
      <c r="G333" s="26">
        <v>5.3049999999999997</v>
      </c>
      <c r="H333" s="26">
        <v>6.6950000000000003</v>
      </c>
      <c r="I333" s="26">
        <v>2E-3</v>
      </c>
      <c r="J333" s="26">
        <v>0.13</v>
      </c>
      <c r="K333" s="26">
        <v>0.17199999999999999</v>
      </c>
      <c r="L333" s="26">
        <v>100.569</v>
      </c>
      <c r="M333" s="151" t="s">
        <v>699</v>
      </c>
    </row>
    <row r="334" spans="2:13" x14ac:dyDescent="0.2">
      <c r="B334" s="168">
        <v>22.105</v>
      </c>
      <c r="C334" s="26">
        <v>1.423</v>
      </c>
      <c r="D334" s="26">
        <v>0.372</v>
      </c>
      <c r="E334" s="26">
        <v>14.598000000000001</v>
      </c>
      <c r="F334" s="26">
        <v>49.970999999999997</v>
      </c>
      <c r="G334" s="26">
        <v>4.8840000000000003</v>
      </c>
      <c r="H334" s="26">
        <v>6.7889999999999997</v>
      </c>
      <c r="I334" s="26">
        <v>0</v>
      </c>
      <c r="J334" s="26">
        <v>0.14399999999999999</v>
      </c>
      <c r="K334" s="26">
        <v>0.221</v>
      </c>
      <c r="L334" s="26">
        <v>100.50700000000001</v>
      </c>
      <c r="M334" s="151" t="s">
        <v>700</v>
      </c>
    </row>
    <row r="335" spans="2:13" x14ac:dyDescent="0.2">
      <c r="B335" s="168">
        <v>21.824000000000002</v>
      </c>
      <c r="C335" s="26">
        <v>1.4910000000000001</v>
      </c>
      <c r="D335" s="26">
        <v>0.43</v>
      </c>
      <c r="E335" s="26">
        <v>14.414</v>
      </c>
      <c r="F335" s="26">
        <v>49.94</v>
      </c>
      <c r="G335" s="26">
        <v>5.3070000000000004</v>
      </c>
      <c r="H335" s="26">
        <v>7.0570000000000004</v>
      </c>
      <c r="I335" s="26">
        <v>0</v>
      </c>
      <c r="J335" s="26">
        <v>0.13</v>
      </c>
      <c r="K335" s="26">
        <v>3.6999999999999998E-2</v>
      </c>
      <c r="L335" s="26">
        <v>100.63</v>
      </c>
      <c r="M335" s="151" t="s">
        <v>701</v>
      </c>
    </row>
    <row r="336" spans="2:13" x14ac:dyDescent="0.2">
      <c r="B336" s="168">
        <v>21.672999999999998</v>
      </c>
      <c r="C336" s="26">
        <v>1.891</v>
      </c>
      <c r="D336" s="26">
        <v>0.499</v>
      </c>
      <c r="E336" s="26">
        <v>13.4</v>
      </c>
      <c r="F336" s="26">
        <v>48.286000000000001</v>
      </c>
      <c r="G336" s="26">
        <v>7.6150000000000002</v>
      </c>
      <c r="H336" s="26">
        <v>7.3739999999999997</v>
      </c>
      <c r="I336" s="26">
        <v>0</v>
      </c>
      <c r="J336" s="26">
        <v>0.14299999999999999</v>
      </c>
      <c r="K336" s="26">
        <v>2.4E-2</v>
      </c>
      <c r="L336" s="26">
        <v>100.905</v>
      </c>
      <c r="M336" s="151" t="s">
        <v>702</v>
      </c>
    </row>
    <row r="337" spans="2:13" x14ac:dyDescent="0.2">
      <c r="B337" s="168">
        <v>23.033999999999999</v>
      </c>
      <c r="C337" s="26">
        <v>0.73499999999999999</v>
      </c>
      <c r="D337" s="26">
        <v>0.32800000000000001</v>
      </c>
      <c r="E337" s="26">
        <v>16.760000000000002</v>
      </c>
      <c r="F337" s="26">
        <v>52.582000000000001</v>
      </c>
      <c r="G337" s="26">
        <v>3.02</v>
      </c>
      <c r="H337" s="26">
        <v>4.0519999999999996</v>
      </c>
      <c r="I337" s="26">
        <v>0</v>
      </c>
      <c r="J337" s="26">
        <v>9.6000000000000002E-2</v>
      </c>
      <c r="K337" s="26">
        <v>0.78100000000000003</v>
      </c>
      <c r="L337" s="26">
        <v>101.38800000000001</v>
      </c>
      <c r="M337" s="151" t="s">
        <v>703</v>
      </c>
    </row>
    <row r="338" spans="2:13" x14ac:dyDescent="0.2">
      <c r="B338" s="168">
        <v>22.393999999999998</v>
      </c>
      <c r="C338" s="26">
        <v>1.615</v>
      </c>
      <c r="D338" s="26">
        <v>0.39100000000000001</v>
      </c>
      <c r="E338" s="26">
        <v>14.147</v>
      </c>
      <c r="F338" s="26">
        <v>49.591999999999999</v>
      </c>
      <c r="G338" s="26">
        <v>5.3959999999999999</v>
      </c>
      <c r="H338" s="26">
        <v>6.6319999999999997</v>
      </c>
      <c r="I338" s="26">
        <v>0.01</v>
      </c>
      <c r="J338" s="26">
        <v>0.13400000000000001</v>
      </c>
      <c r="K338" s="26">
        <v>0.39600000000000002</v>
      </c>
      <c r="L338" s="26">
        <v>100.70699999999999</v>
      </c>
      <c r="M338" s="151" t="s">
        <v>704</v>
      </c>
    </row>
    <row r="339" spans="2:13" x14ac:dyDescent="0.2">
      <c r="B339" s="168">
        <v>21.82</v>
      </c>
      <c r="C339" s="26">
        <v>1.651</v>
      </c>
      <c r="D339" s="26">
        <v>0.42699999999999999</v>
      </c>
      <c r="E339" s="26">
        <v>13.91</v>
      </c>
      <c r="F339" s="26">
        <v>49.503</v>
      </c>
      <c r="G339" s="26">
        <v>5.8230000000000004</v>
      </c>
      <c r="H339" s="26">
        <v>7.3010000000000002</v>
      </c>
      <c r="I339" s="26">
        <v>0</v>
      </c>
      <c r="J339" s="26">
        <v>0.161</v>
      </c>
      <c r="K339" s="26">
        <v>0.04</v>
      </c>
      <c r="L339" s="26">
        <v>100.636</v>
      </c>
      <c r="M339" s="151" t="s">
        <v>705</v>
      </c>
    </row>
    <row r="340" spans="2:13" x14ac:dyDescent="0.2">
      <c r="B340" s="168">
        <v>21.984999999999999</v>
      </c>
      <c r="C340" s="26">
        <v>1.698</v>
      </c>
      <c r="D340" s="26">
        <v>0.44400000000000001</v>
      </c>
      <c r="E340" s="26">
        <v>13.954000000000001</v>
      </c>
      <c r="F340" s="26">
        <v>49.396000000000001</v>
      </c>
      <c r="G340" s="26">
        <v>5.7270000000000003</v>
      </c>
      <c r="H340" s="26">
        <v>7.3849999999999998</v>
      </c>
      <c r="I340" s="26">
        <v>0</v>
      </c>
      <c r="J340" s="26">
        <v>0.11600000000000001</v>
      </c>
      <c r="K340" s="26">
        <v>0.1</v>
      </c>
      <c r="L340" s="26">
        <v>100.80500000000001</v>
      </c>
      <c r="M340" s="151" t="s">
        <v>706</v>
      </c>
    </row>
    <row r="341" spans="2:13" x14ac:dyDescent="0.2">
      <c r="B341" s="168">
        <v>22.128</v>
      </c>
      <c r="C341" s="26">
        <v>1.68</v>
      </c>
      <c r="D341" s="26">
        <v>0.42099999999999999</v>
      </c>
      <c r="E341" s="26">
        <v>14.082000000000001</v>
      </c>
      <c r="F341" s="26">
        <v>49.67</v>
      </c>
      <c r="G341" s="26">
        <v>5.5510000000000002</v>
      </c>
      <c r="H341" s="26">
        <v>7.3129999999999997</v>
      </c>
      <c r="I341" s="26">
        <v>0</v>
      </c>
      <c r="J341" s="26">
        <v>0.183</v>
      </c>
      <c r="K341" s="26">
        <v>0.17299999999999999</v>
      </c>
      <c r="L341" s="26">
        <v>101.20099999999999</v>
      </c>
      <c r="M341" s="151" t="s">
        <v>707</v>
      </c>
    </row>
    <row r="342" spans="2:13" x14ac:dyDescent="0.2">
      <c r="B342" s="168">
        <v>22.079000000000001</v>
      </c>
      <c r="C342" s="26">
        <v>1.851</v>
      </c>
      <c r="D342" s="26">
        <v>0.38</v>
      </c>
      <c r="E342" s="26">
        <v>13.923999999999999</v>
      </c>
      <c r="F342" s="26">
        <v>49.061999999999998</v>
      </c>
      <c r="G342" s="26">
        <v>5.782</v>
      </c>
      <c r="H342" s="26">
        <v>7.6749999999999998</v>
      </c>
      <c r="I342" s="26">
        <v>1E-3</v>
      </c>
      <c r="J342" s="26">
        <v>0.17100000000000001</v>
      </c>
      <c r="K342" s="26">
        <v>0.111</v>
      </c>
      <c r="L342" s="26">
        <v>101.036</v>
      </c>
      <c r="M342" s="151" t="s">
        <v>708</v>
      </c>
    </row>
    <row r="343" spans="2:13" x14ac:dyDescent="0.2">
      <c r="B343" s="168">
        <v>22.297000000000001</v>
      </c>
      <c r="C343" s="26">
        <v>1.72</v>
      </c>
      <c r="D343" s="26">
        <v>0.39300000000000002</v>
      </c>
      <c r="E343" s="26">
        <v>14.058999999999999</v>
      </c>
      <c r="F343" s="26">
        <v>49.481000000000002</v>
      </c>
      <c r="G343" s="26">
        <v>5.6020000000000003</v>
      </c>
      <c r="H343" s="26">
        <v>7.0949999999999998</v>
      </c>
      <c r="I343" s="26">
        <v>5.0000000000000001E-3</v>
      </c>
      <c r="J343" s="26">
        <v>0.14000000000000001</v>
      </c>
      <c r="K343" s="26">
        <v>0.25</v>
      </c>
      <c r="L343" s="26">
        <v>101.042</v>
      </c>
      <c r="M343" s="151" t="s">
        <v>709</v>
      </c>
    </row>
    <row r="344" spans="2:13" x14ac:dyDescent="0.2">
      <c r="B344" s="168">
        <v>22.292000000000002</v>
      </c>
      <c r="C344" s="26">
        <v>1.786</v>
      </c>
      <c r="D344" s="26">
        <v>0.42599999999999999</v>
      </c>
      <c r="E344" s="26">
        <v>13.87</v>
      </c>
      <c r="F344" s="26">
        <v>49.491</v>
      </c>
      <c r="G344" s="26">
        <v>5.9829999999999997</v>
      </c>
      <c r="H344" s="26">
        <v>7.3490000000000002</v>
      </c>
      <c r="I344" s="26">
        <v>0</v>
      </c>
      <c r="J344" s="26">
        <v>0.14799999999999999</v>
      </c>
      <c r="K344" s="26">
        <v>0.159</v>
      </c>
      <c r="L344" s="26">
        <v>101.504</v>
      </c>
      <c r="M344" s="151" t="s">
        <v>710</v>
      </c>
    </row>
    <row r="345" spans="2:13" x14ac:dyDescent="0.2">
      <c r="B345" s="168">
        <v>21.841000000000001</v>
      </c>
      <c r="C345" s="26">
        <v>1.756</v>
      </c>
      <c r="D345" s="26">
        <v>0.434</v>
      </c>
      <c r="E345" s="26">
        <v>13.569000000000001</v>
      </c>
      <c r="F345" s="26">
        <v>48.838999999999999</v>
      </c>
      <c r="G345" s="26">
        <v>6.4630000000000001</v>
      </c>
      <c r="H345" s="26">
        <v>7.2859999999999996</v>
      </c>
      <c r="I345" s="26">
        <v>0</v>
      </c>
      <c r="J345" s="26">
        <v>0.20300000000000001</v>
      </c>
      <c r="K345" s="26">
        <v>7.3999999999999996E-2</v>
      </c>
      <c r="L345" s="26">
        <v>100.465</v>
      </c>
      <c r="M345" s="151" t="s">
        <v>711</v>
      </c>
    </row>
    <row r="346" spans="2:13" x14ac:dyDescent="0.2">
      <c r="B346" s="168">
        <v>22.286000000000001</v>
      </c>
      <c r="C346" s="26">
        <v>2.1179999999999999</v>
      </c>
      <c r="D346" s="26">
        <v>0.42699999999999999</v>
      </c>
      <c r="E346" s="26">
        <v>13.292</v>
      </c>
      <c r="F346" s="26">
        <v>48.087000000000003</v>
      </c>
      <c r="G346" s="26">
        <v>6.9749999999999996</v>
      </c>
      <c r="H346" s="26">
        <v>6.8819999999999997</v>
      </c>
      <c r="I346" s="26">
        <v>0</v>
      </c>
      <c r="J346" s="26">
        <v>0.14199999999999999</v>
      </c>
      <c r="K346" s="26">
        <v>0.182</v>
      </c>
      <c r="L346" s="26">
        <v>100.39100000000001</v>
      </c>
      <c r="M346" s="151" t="s">
        <v>712</v>
      </c>
    </row>
    <row r="347" spans="2:13" x14ac:dyDescent="0.2">
      <c r="B347" s="168">
        <v>21.984000000000002</v>
      </c>
      <c r="C347" s="26">
        <v>1.6080000000000001</v>
      </c>
      <c r="D347" s="26">
        <v>0.38900000000000001</v>
      </c>
      <c r="E347" s="26">
        <v>13.971</v>
      </c>
      <c r="F347" s="26">
        <v>49.406999999999996</v>
      </c>
      <c r="G347" s="26">
        <v>5.8150000000000004</v>
      </c>
      <c r="H347" s="26">
        <v>7.4640000000000004</v>
      </c>
      <c r="I347" s="26">
        <v>0</v>
      </c>
      <c r="J347" s="26">
        <v>0.17499999999999999</v>
      </c>
      <c r="K347" s="26">
        <v>9.9000000000000005E-2</v>
      </c>
      <c r="L347" s="26">
        <v>100.91200000000001</v>
      </c>
      <c r="M347" s="151" t="s">
        <v>713</v>
      </c>
    </row>
    <row r="348" spans="2:13" x14ac:dyDescent="0.2">
      <c r="B348" s="168">
        <v>22.145</v>
      </c>
      <c r="C348" s="26">
        <v>1.526</v>
      </c>
      <c r="D348" s="26">
        <v>0.40500000000000003</v>
      </c>
      <c r="E348" s="26">
        <v>14.247999999999999</v>
      </c>
      <c r="F348" s="26">
        <v>49.77</v>
      </c>
      <c r="G348" s="26">
        <v>5.7220000000000004</v>
      </c>
      <c r="H348" s="26">
        <v>6.8949999999999996</v>
      </c>
      <c r="I348" s="26">
        <v>0</v>
      </c>
      <c r="J348" s="26">
        <v>0.185</v>
      </c>
      <c r="K348" s="26">
        <v>0.11899999999999999</v>
      </c>
      <c r="L348" s="26">
        <v>101.015</v>
      </c>
      <c r="M348" s="151" t="s">
        <v>714</v>
      </c>
    </row>
    <row r="349" spans="2:13" x14ac:dyDescent="0.2">
      <c r="B349" s="168">
        <v>21.821000000000002</v>
      </c>
      <c r="C349" s="26">
        <v>1.5820000000000001</v>
      </c>
      <c r="D349" s="26">
        <v>0.439</v>
      </c>
      <c r="E349" s="26">
        <v>13.951000000000001</v>
      </c>
      <c r="F349" s="26">
        <v>49.241999999999997</v>
      </c>
      <c r="G349" s="26">
        <v>6.282</v>
      </c>
      <c r="H349" s="26">
        <v>7.1779999999999999</v>
      </c>
      <c r="I349" s="26">
        <v>0</v>
      </c>
      <c r="J349" s="26">
        <v>0.13300000000000001</v>
      </c>
      <c r="K349" s="26">
        <v>0.106</v>
      </c>
      <c r="L349" s="26">
        <v>100.73399999999999</v>
      </c>
      <c r="M349" s="151" t="s">
        <v>715</v>
      </c>
    </row>
    <row r="350" spans="2:13" x14ac:dyDescent="0.2">
      <c r="B350" s="168">
        <v>21.931000000000001</v>
      </c>
      <c r="C350" s="26">
        <v>1.587</v>
      </c>
      <c r="D350" s="26">
        <v>0.47499999999999998</v>
      </c>
      <c r="E350" s="26">
        <v>13.893000000000001</v>
      </c>
      <c r="F350" s="26">
        <v>48.848999999999997</v>
      </c>
      <c r="G350" s="26">
        <v>7.0979999999999999</v>
      </c>
      <c r="H350" s="26">
        <v>6.734</v>
      </c>
      <c r="I350" s="26">
        <v>8.0000000000000002E-3</v>
      </c>
      <c r="J350" s="26">
        <v>0.16300000000000001</v>
      </c>
      <c r="K350" s="26">
        <v>0.125</v>
      </c>
      <c r="L350" s="26">
        <v>100.863</v>
      </c>
      <c r="M350" s="151" t="s">
        <v>716</v>
      </c>
    </row>
    <row r="351" spans="2:13" x14ac:dyDescent="0.2">
      <c r="B351" s="168">
        <v>21.965</v>
      </c>
      <c r="C351" s="26">
        <v>1.47</v>
      </c>
      <c r="D351" s="26">
        <v>0.443</v>
      </c>
      <c r="E351" s="26">
        <v>14.23</v>
      </c>
      <c r="F351" s="26">
        <v>49.472999999999999</v>
      </c>
      <c r="G351" s="26">
        <v>6.218</v>
      </c>
      <c r="H351" s="26">
        <v>6.4450000000000003</v>
      </c>
      <c r="I351" s="26">
        <v>0.01</v>
      </c>
      <c r="J351" s="26">
        <v>0.14899999999999999</v>
      </c>
      <c r="K351" s="26">
        <v>0.10199999999999999</v>
      </c>
      <c r="L351" s="26">
        <v>100.505</v>
      </c>
      <c r="M351" s="151" t="s">
        <v>717</v>
      </c>
    </row>
    <row r="352" spans="2:13" x14ac:dyDescent="0.2">
      <c r="B352" s="168">
        <v>6.351</v>
      </c>
      <c r="C352" s="26">
        <v>0.111</v>
      </c>
      <c r="D352" s="26">
        <v>6.5759999999999996</v>
      </c>
      <c r="E352" s="26">
        <v>1.2E-2</v>
      </c>
      <c r="F352" s="26">
        <v>60.1</v>
      </c>
      <c r="G352" s="26">
        <v>26.562999999999999</v>
      </c>
      <c r="H352" s="26">
        <v>0.28899999999999998</v>
      </c>
      <c r="I352" s="26">
        <v>1.641</v>
      </c>
      <c r="J352" s="26">
        <v>0.03</v>
      </c>
      <c r="K352" s="26">
        <v>0</v>
      </c>
      <c r="L352" s="26">
        <v>101.673</v>
      </c>
      <c r="M352" s="151" t="s">
        <v>718</v>
      </c>
    </row>
    <row r="353" spans="1:13" x14ac:dyDescent="0.2">
      <c r="B353" s="168">
        <v>21.89</v>
      </c>
      <c r="C353" s="26">
        <v>2.0219999999999998</v>
      </c>
      <c r="D353" s="26">
        <v>0.52300000000000002</v>
      </c>
      <c r="E353" s="26">
        <v>12.874000000000001</v>
      </c>
      <c r="F353" s="26">
        <v>47.058999999999997</v>
      </c>
      <c r="G353" s="26">
        <v>8.9269999999999996</v>
      </c>
      <c r="H353" s="26">
        <v>7.2030000000000003</v>
      </c>
      <c r="I353" s="26">
        <v>0</v>
      </c>
      <c r="J353" s="26">
        <v>0.161</v>
      </c>
      <c r="K353" s="26">
        <v>5.1999999999999998E-2</v>
      </c>
      <c r="L353" s="26">
        <v>100.711</v>
      </c>
      <c r="M353" s="151" t="s">
        <v>719</v>
      </c>
    </row>
    <row r="354" spans="1:13" x14ac:dyDescent="0.2">
      <c r="B354" s="168">
        <v>22.376999999999999</v>
      </c>
      <c r="C354" s="26">
        <v>2.3180000000000001</v>
      </c>
      <c r="D354" s="26">
        <v>0.42799999999999999</v>
      </c>
      <c r="E354" s="26">
        <v>12.693</v>
      </c>
      <c r="F354" s="26">
        <v>47.311</v>
      </c>
      <c r="G354" s="26">
        <v>7.7350000000000003</v>
      </c>
      <c r="H354" s="26">
        <v>7.3609999999999998</v>
      </c>
      <c r="I354" s="26">
        <v>0.01</v>
      </c>
      <c r="J354" s="26">
        <v>0.125</v>
      </c>
      <c r="K354" s="26">
        <v>0.25900000000000001</v>
      </c>
      <c r="L354" s="26">
        <v>100.617</v>
      </c>
      <c r="M354" s="151" t="s">
        <v>720</v>
      </c>
    </row>
    <row r="355" spans="1:13" x14ac:dyDescent="0.2">
      <c r="B355" s="168">
        <v>21.802</v>
      </c>
      <c r="C355" s="26">
        <v>1.629</v>
      </c>
      <c r="D355" s="26">
        <v>0.52700000000000002</v>
      </c>
      <c r="E355" s="26">
        <v>13.795999999999999</v>
      </c>
      <c r="F355" s="26">
        <v>49.174999999999997</v>
      </c>
      <c r="G355" s="26">
        <v>6.8479999999999999</v>
      </c>
      <c r="H355" s="26">
        <v>7.2960000000000003</v>
      </c>
      <c r="I355" s="26">
        <v>1E-3</v>
      </c>
      <c r="J355" s="26">
        <v>0.125</v>
      </c>
      <c r="K355" s="26">
        <v>4.7E-2</v>
      </c>
      <c r="L355" s="26">
        <v>101.246</v>
      </c>
      <c r="M355" s="151" t="s">
        <v>721</v>
      </c>
    </row>
    <row r="356" spans="1:13" x14ac:dyDescent="0.2">
      <c r="A356" s="153"/>
      <c r="B356" s="169">
        <v>22.341000000000001</v>
      </c>
      <c r="C356" s="170">
        <v>1.873</v>
      </c>
      <c r="D356" s="170">
        <v>0.36899999999999999</v>
      </c>
      <c r="E356" s="170">
        <v>13.420999999999999</v>
      </c>
      <c r="F356" s="170">
        <v>48.584000000000003</v>
      </c>
      <c r="G356" s="170">
        <v>6.6040000000000001</v>
      </c>
      <c r="H356" s="170">
        <v>7.1440000000000001</v>
      </c>
      <c r="I356" s="170">
        <v>0</v>
      </c>
      <c r="J356" s="170">
        <v>0.13800000000000001</v>
      </c>
      <c r="K356" s="170">
        <v>0.22</v>
      </c>
      <c r="L356" s="170">
        <v>100.694</v>
      </c>
      <c r="M356" s="156" t="s">
        <v>722</v>
      </c>
    </row>
    <row r="357" spans="1:13" x14ac:dyDescent="0.2">
      <c r="A357" s="153"/>
      <c r="B357" s="169">
        <v>16.114000000000001</v>
      </c>
      <c r="C357" s="170">
        <v>0.79500000000000004</v>
      </c>
      <c r="D357" s="170">
        <v>1.1259999999999999</v>
      </c>
      <c r="E357" s="170">
        <v>16.416</v>
      </c>
      <c r="F357" s="170">
        <v>50.756</v>
      </c>
      <c r="G357" s="170">
        <v>8.8160000000000007</v>
      </c>
      <c r="H357" s="170">
        <v>6.3019999999999996</v>
      </c>
      <c r="I357" s="170">
        <v>0.01</v>
      </c>
      <c r="J357" s="170">
        <v>0.13</v>
      </c>
      <c r="K357" s="170">
        <v>0.14099999999999999</v>
      </c>
      <c r="L357" s="170">
        <v>100.60599999999999</v>
      </c>
      <c r="M357" s="156" t="s">
        <v>542</v>
      </c>
    </row>
    <row r="358" spans="1:13" x14ac:dyDescent="0.2">
      <c r="A358" s="153"/>
      <c r="B358" s="169">
        <v>15.992000000000001</v>
      </c>
      <c r="C358" s="170">
        <v>0.79</v>
      </c>
      <c r="D358" s="170">
        <v>1.1120000000000001</v>
      </c>
      <c r="E358" s="170">
        <v>16.515999999999998</v>
      </c>
      <c r="F358" s="170">
        <v>50.835999999999999</v>
      </c>
      <c r="G358" s="170">
        <v>8.8109999999999999</v>
      </c>
      <c r="H358" s="170">
        <v>6.391</v>
      </c>
      <c r="I358" s="170">
        <v>6.0000000000000001E-3</v>
      </c>
      <c r="J358" s="170">
        <v>0.14199999999999999</v>
      </c>
      <c r="K358" s="170">
        <v>0.155</v>
      </c>
      <c r="L358" s="170">
        <v>100.751</v>
      </c>
      <c r="M358" s="156" t="s">
        <v>543</v>
      </c>
    </row>
    <row r="359" spans="1:13" x14ac:dyDescent="0.2">
      <c r="B359" s="168">
        <v>22.193999999999999</v>
      </c>
      <c r="C359" s="26">
        <v>1.7749999999999999</v>
      </c>
      <c r="D359" s="26">
        <v>0.42899999999999999</v>
      </c>
      <c r="E359" s="26">
        <v>13.005000000000001</v>
      </c>
      <c r="F359" s="26">
        <v>47.683999999999997</v>
      </c>
      <c r="G359" s="26">
        <v>7.4669999999999996</v>
      </c>
      <c r="H359" s="26">
        <v>7.1310000000000002</v>
      </c>
      <c r="I359" s="26">
        <v>0</v>
      </c>
      <c r="J359" s="26">
        <v>0.18</v>
      </c>
      <c r="K359" s="26">
        <v>9.5000000000000001E-2</v>
      </c>
      <c r="L359" s="26">
        <v>99.96</v>
      </c>
      <c r="M359" s="151" t="s">
        <v>723</v>
      </c>
    </row>
    <row r="360" spans="1:13" x14ac:dyDescent="0.2">
      <c r="B360" s="168">
        <v>21.532</v>
      </c>
      <c r="C360" s="26">
        <v>1.2789999999999999</v>
      </c>
      <c r="D360" s="26">
        <v>0.378</v>
      </c>
      <c r="E360" s="26">
        <v>14.141999999999999</v>
      </c>
      <c r="F360" s="26">
        <v>49.869</v>
      </c>
      <c r="G360" s="26">
        <v>5.1639999999999997</v>
      </c>
      <c r="H360" s="26">
        <v>7.8520000000000003</v>
      </c>
      <c r="I360" s="26">
        <v>0</v>
      </c>
      <c r="J360" s="26">
        <v>0.17399999999999999</v>
      </c>
      <c r="K360" s="26">
        <v>6.8000000000000005E-2</v>
      </c>
      <c r="L360" s="26">
        <v>100.458</v>
      </c>
      <c r="M360" s="151" t="s">
        <v>724</v>
      </c>
    </row>
    <row r="361" spans="1:13" x14ac:dyDescent="0.2">
      <c r="B361" s="168">
        <v>21.523</v>
      </c>
      <c r="C361" s="26">
        <v>1.4650000000000001</v>
      </c>
      <c r="D361" s="26">
        <v>0.40500000000000003</v>
      </c>
      <c r="E361" s="26">
        <v>13.914999999999999</v>
      </c>
      <c r="F361" s="26">
        <v>48.75</v>
      </c>
      <c r="G361" s="26">
        <v>5.9029999999999996</v>
      </c>
      <c r="H361" s="26">
        <v>7.2240000000000002</v>
      </c>
      <c r="I361" s="26">
        <v>3.0000000000000001E-3</v>
      </c>
      <c r="J361" s="26">
        <v>0.17599999999999999</v>
      </c>
      <c r="K361" s="26">
        <v>5.7000000000000002E-2</v>
      </c>
      <c r="L361" s="26">
        <v>99.421000000000006</v>
      </c>
      <c r="M361" s="151" t="s">
        <v>725</v>
      </c>
    </row>
    <row r="362" spans="1:13" x14ac:dyDescent="0.2">
      <c r="B362" s="168">
        <v>21.710999999999999</v>
      </c>
      <c r="C362" s="26">
        <v>1.478</v>
      </c>
      <c r="D362" s="26">
        <v>0.43099999999999999</v>
      </c>
      <c r="E362" s="26">
        <v>13.961</v>
      </c>
      <c r="F362" s="26">
        <v>49.246000000000002</v>
      </c>
      <c r="G362" s="26">
        <v>5.915</v>
      </c>
      <c r="H362" s="26">
        <v>7.0110000000000001</v>
      </c>
      <c r="I362" s="26">
        <v>5.0000000000000001E-3</v>
      </c>
      <c r="J362" s="26">
        <v>0.13400000000000001</v>
      </c>
      <c r="K362" s="26">
        <v>5.5E-2</v>
      </c>
      <c r="L362" s="26">
        <v>99.947000000000003</v>
      </c>
      <c r="M362" s="151" t="s">
        <v>726</v>
      </c>
    </row>
    <row r="363" spans="1:13" x14ac:dyDescent="0.2">
      <c r="B363" s="168">
        <v>22.132000000000001</v>
      </c>
      <c r="C363" s="26">
        <v>1.9</v>
      </c>
      <c r="D363" s="26">
        <v>0.40300000000000002</v>
      </c>
      <c r="E363" s="26">
        <v>13.478</v>
      </c>
      <c r="F363" s="26">
        <v>48.072000000000003</v>
      </c>
      <c r="G363" s="26">
        <v>7.2569999999999997</v>
      </c>
      <c r="H363" s="26">
        <v>7.2910000000000004</v>
      </c>
      <c r="I363" s="26">
        <v>8.9999999999999993E-3</v>
      </c>
      <c r="J363" s="26">
        <v>0.14799999999999999</v>
      </c>
      <c r="K363" s="26">
        <v>0.188</v>
      </c>
      <c r="L363" s="26">
        <v>100.878</v>
      </c>
      <c r="M363" s="151" t="s">
        <v>727</v>
      </c>
    </row>
    <row r="364" spans="1:13" x14ac:dyDescent="0.2">
      <c r="B364" s="168">
        <v>22.029</v>
      </c>
      <c r="C364" s="26">
        <v>1.4419999999999999</v>
      </c>
      <c r="D364" s="26">
        <v>0.44500000000000001</v>
      </c>
      <c r="E364" s="26">
        <v>13.962</v>
      </c>
      <c r="F364" s="26">
        <v>49.710999999999999</v>
      </c>
      <c r="G364" s="26">
        <v>5.9820000000000002</v>
      </c>
      <c r="H364" s="26">
        <v>7</v>
      </c>
      <c r="I364" s="26">
        <v>0</v>
      </c>
      <c r="J364" s="26">
        <v>0.14599999999999999</v>
      </c>
      <c r="K364" s="26">
        <v>0.105</v>
      </c>
      <c r="L364" s="26">
        <v>100.822</v>
      </c>
      <c r="M364" s="151" t="s">
        <v>728</v>
      </c>
    </row>
    <row r="365" spans="1:13" x14ac:dyDescent="0.2">
      <c r="B365" s="168">
        <v>21.632000000000001</v>
      </c>
      <c r="C365" s="26">
        <v>1.3460000000000001</v>
      </c>
      <c r="D365" s="26">
        <v>0.46899999999999997</v>
      </c>
      <c r="E365" s="26">
        <v>14.416</v>
      </c>
      <c r="F365" s="26">
        <v>49.713999999999999</v>
      </c>
      <c r="G365" s="26">
        <v>5.9669999999999996</v>
      </c>
      <c r="H365" s="26">
        <v>7.3310000000000004</v>
      </c>
      <c r="I365" s="26">
        <v>0</v>
      </c>
      <c r="J365" s="26">
        <v>0.121</v>
      </c>
      <c r="K365" s="26">
        <v>7.8E-2</v>
      </c>
      <c r="L365" s="26">
        <v>101.074</v>
      </c>
      <c r="M365" s="151" t="s">
        <v>729</v>
      </c>
    </row>
    <row r="366" spans="1:13" x14ac:dyDescent="0.2">
      <c r="B366" s="168">
        <v>21.731999999999999</v>
      </c>
      <c r="C366" s="26">
        <v>1.464</v>
      </c>
      <c r="D366" s="26">
        <v>0.45900000000000002</v>
      </c>
      <c r="E366" s="26">
        <v>14.034000000000001</v>
      </c>
      <c r="F366" s="26">
        <v>49.668999999999997</v>
      </c>
      <c r="G366" s="26">
        <v>6.1840000000000002</v>
      </c>
      <c r="H366" s="26">
        <v>7.1849999999999996</v>
      </c>
      <c r="I366" s="26">
        <v>8.0000000000000002E-3</v>
      </c>
      <c r="J366" s="26">
        <v>0.14000000000000001</v>
      </c>
      <c r="K366" s="26">
        <v>6.7000000000000004E-2</v>
      </c>
      <c r="L366" s="26">
        <v>100.94199999999999</v>
      </c>
      <c r="M366" s="151" t="s">
        <v>730</v>
      </c>
    </row>
    <row r="367" spans="1:13" x14ac:dyDescent="0.2">
      <c r="B367" s="168">
        <v>22.289000000000001</v>
      </c>
      <c r="C367" s="26">
        <v>1.4570000000000001</v>
      </c>
      <c r="D367" s="26">
        <v>0.34399999999999997</v>
      </c>
      <c r="E367" s="26">
        <v>14.422000000000001</v>
      </c>
      <c r="F367" s="26">
        <v>50.414999999999999</v>
      </c>
      <c r="G367" s="26">
        <v>5.1130000000000004</v>
      </c>
      <c r="H367" s="26">
        <v>6.8220000000000001</v>
      </c>
      <c r="I367" s="26">
        <v>0</v>
      </c>
      <c r="J367" s="26">
        <v>0.151</v>
      </c>
      <c r="K367" s="26">
        <v>0.252</v>
      </c>
      <c r="L367" s="26">
        <v>101.265</v>
      </c>
      <c r="M367" s="151" t="s">
        <v>731</v>
      </c>
    </row>
    <row r="368" spans="1:13" x14ac:dyDescent="0.2">
      <c r="B368" s="168">
        <v>22.050999999999998</v>
      </c>
      <c r="C368" s="26">
        <v>1.514</v>
      </c>
      <c r="D368" s="26">
        <v>0.39400000000000002</v>
      </c>
      <c r="E368" s="26">
        <v>14.250999999999999</v>
      </c>
      <c r="F368" s="26">
        <v>49.951999999999998</v>
      </c>
      <c r="G368" s="26">
        <v>5.367</v>
      </c>
      <c r="H368" s="26">
        <v>6.9909999999999997</v>
      </c>
      <c r="I368" s="26">
        <v>0</v>
      </c>
      <c r="J368" s="26">
        <v>0.152</v>
      </c>
      <c r="K368" s="26">
        <v>0.121</v>
      </c>
      <c r="L368" s="26">
        <v>100.79300000000001</v>
      </c>
      <c r="M368" s="151" t="s">
        <v>732</v>
      </c>
    </row>
    <row r="369" spans="2:13" x14ac:dyDescent="0.2">
      <c r="B369" s="168">
        <v>22.326000000000001</v>
      </c>
      <c r="C369" s="26">
        <v>1.9730000000000001</v>
      </c>
      <c r="D369" s="26">
        <v>0.42899999999999999</v>
      </c>
      <c r="E369" s="26">
        <v>13.757</v>
      </c>
      <c r="F369" s="26">
        <v>48.287999999999997</v>
      </c>
      <c r="G369" s="26">
        <v>6.4850000000000003</v>
      </c>
      <c r="H369" s="26">
        <v>7.4820000000000002</v>
      </c>
      <c r="I369" s="26">
        <v>1.7000000000000001E-2</v>
      </c>
      <c r="J369" s="26">
        <v>0.123</v>
      </c>
      <c r="K369" s="26">
        <v>0.14199999999999999</v>
      </c>
      <c r="L369" s="26">
        <v>101.02200000000001</v>
      </c>
      <c r="M369" s="151" t="s">
        <v>733</v>
      </c>
    </row>
    <row r="370" spans="2:13" x14ac:dyDescent="0.2">
      <c r="B370" s="168">
        <v>21.718</v>
      </c>
      <c r="C370" s="26">
        <v>1.6359999999999999</v>
      </c>
      <c r="D370" s="26">
        <v>0.42699999999999999</v>
      </c>
      <c r="E370" s="26">
        <v>13.781000000000001</v>
      </c>
      <c r="F370" s="26">
        <v>48.948</v>
      </c>
      <c r="G370" s="26">
        <v>6.3230000000000004</v>
      </c>
      <c r="H370" s="26">
        <v>7.3330000000000002</v>
      </c>
      <c r="I370" s="26">
        <v>6.0000000000000001E-3</v>
      </c>
      <c r="J370" s="26">
        <v>0.16200000000000001</v>
      </c>
      <c r="K370" s="26">
        <v>0.06</v>
      </c>
      <c r="L370" s="26">
        <v>100.39400000000001</v>
      </c>
      <c r="M370" s="151" t="s">
        <v>734</v>
      </c>
    </row>
    <row r="371" spans="2:13" x14ac:dyDescent="0.2">
      <c r="B371" s="168">
        <v>21.817</v>
      </c>
      <c r="C371" s="26">
        <v>1.7390000000000001</v>
      </c>
      <c r="D371" s="26">
        <v>0.51</v>
      </c>
      <c r="E371" s="26">
        <v>13.382999999999999</v>
      </c>
      <c r="F371" s="26">
        <v>49.026000000000003</v>
      </c>
      <c r="G371" s="26">
        <v>6.81</v>
      </c>
      <c r="H371" s="26">
        <v>7.2569999999999997</v>
      </c>
      <c r="I371" s="26">
        <v>4.0000000000000001E-3</v>
      </c>
      <c r="J371" s="26">
        <v>0.14099999999999999</v>
      </c>
      <c r="K371" s="26">
        <v>5.0999999999999997E-2</v>
      </c>
      <c r="L371" s="26">
        <v>100.738</v>
      </c>
      <c r="M371" s="151" t="s">
        <v>735</v>
      </c>
    </row>
    <row r="372" spans="2:13" x14ac:dyDescent="0.2">
      <c r="B372" s="168">
        <v>21.992000000000001</v>
      </c>
      <c r="C372" s="26">
        <v>2.1240000000000001</v>
      </c>
      <c r="D372" s="26">
        <v>0.44900000000000001</v>
      </c>
      <c r="E372" s="26">
        <v>13.074999999999999</v>
      </c>
      <c r="F372" s="26">
        <v>47.918999999999997</v>
      </c>
      <c r="G372" s="26">
        <v>7</v>
      </c>
      <c r="H372" s="26">
        <v>7.6280000000000001</v>
      </c>
      <c r="I372" s="26">
        <v>1E-3</v>
      </c>
      <c r="J372" s="26">
        <v>0.13900000000000001</v>
      </c>
      <c r="K372" s="26">
        <v>0.14099999999999999</v>
      </c>
      <c r="L372" s="26">
        <v>100.468</v>
      </c>
      <c r="M372" s="151" t="s">
        <v>736</v>
      </c>
    </row>
    <row r="373" spans="2:13" x14ac:dyDescent="0.2">
      <c r="B373" s="168">
        <v>22.172000000000001</v>
      </c>
      <c r="C373" s="26">
        <v>1.6819999999999999</v>
      </c>
      <c r="D373" s="26">
        <v>0.40799999999999997</v>
      </c>
      <c r="E373" s="26">
        <v>14.087</v>
      </c>
      <c r="F373" s="26">
        <v>49.360999999999997</v>
      </c>
      <c r="G373" s="26">
        <v>5.1840000000000002</v>
      </c>
      <c r="H373" s="26">
        <v>6.5730000000000004</v>
      </c>
      <c r="I373" s="26">
        <v>1.4E-2</v>
      </c>
      <c r="J373" s="26">
        <v>0.18099999999999999</v>
      </c>
      <c r="K373" s="26">
        <v>0.16300000000000001</v>
      </c>
      <c r="L373" s="26">
        <v>99.825000000000003</v>
      </c>
      <c r="M373" s="151" t="s">
        <v>737</v>
      </c>
    </row>
    <row r="374" spans="2:13" x14ac:dyDescent="0.2">
      <c r="B374" s="168">
        <v>22.274000000000001</v>
      </c>
      <c r="C374" s="26">
        <v>1.6579999999999999</v>
      </c>
      <c r="D374" s="26">
        <v>0.40100000000000002</v>
      </c>
      <c r="E374" s="26">
        <v>14.124000000000001</v>
      </c>
      <c r="F374" s="26">
        <v>49.527000000000001</v>
      </c>
      <c r="G374" s="26">
        <v>5.26</v>
      </c>
      <c r="H374" s="26">
        <v>6.7590000000000003</v>
      </c>
      <c r="I374" s="26">
        <v>0</v>
      </c>
      <c r="J374" s="26">
        <v>0.14499999999999999</v>
      </c>
      <c r="K374" s="26">
        <v>0.19700000000000001</v>
      </c>
      <c r="L374" s="26">
        <v>100.345</v>
      </c>
      <c r="M374" s="151" t="s">
        <v>738</v>
      </c>
    </row>
    <row r="375" spans="2:13" x14ac:dyDescent="0.2">
      <c r="B375" s="168">
        <v>21.771000000000001</v>
      </c>
      <c r="C375" s="26">
        <v>2.0739999999999998</v>
      </c>
      <c r="D375" s="26">
        <v>0.48399999999999999</v>
      </c>
      <c r="E375" s="26">
        <v>13.04</v>
      </c>
      <c r="F375" s="26">
        <v>47.765999999999998</v>
      </c>
      <c r="G375" s="26">
        <v>7.8170000000000002</v>
      </c>
      <c r="H375" s="26">
        <v>7.49</v>
      </c>
      <c r="I375" s="26">
        <v>4.0000000000000001E-3</v>
      </c>
      <c r="J375" s="26">
        <v>0.13100000000000001</v>
      </c>
      <c r="K375" s="26">
        <v>6.6000000000000003E-2</v>
      </c>
      <c r="L375" s="26">
        <v>100.643</v>
      </c>
      <c r="M375" s="151" t="s">
        <v>739</v>
      </c>
    </row>
    <row r="376" spans="2:13" x14ac:dyDescent="0.2">
      <c r="B376" s="168">
        <v>22.312000000000001</v>
      </c>
      <c r="C376" s="26">
        <v>2.0609999999999999</v>
      </c>
      <c r="D376" s="26">
        <v>0.39400000000000002</v>
      </c>
      <c r="E376" s="26">
        <v>13.164</v>
      </c>
      <c r="F376" s="26">
        <v>42.527000000000001</v>
      </c>
      <c r="G376" s="26">
        <v>6.6529999999999996</v>
      </c>
      <c r="H376" s="26">
        <v>6.8150000000000004</v>
      </c>
      <c r="I376" s="26">
        <v>0.01</v>
      </c>
      <c r="J376" s="26">
        <v>0.156</v>
      </c>
      <c r="K376" s="26">
        <v>0.17</v>
      </c>
      <c r="L376" s="26">
        <v>94.262</v>
      </c>
      <c r="M376" s="151" t="s">
        <v>740</v>
      </c>
    </row>
    <row r="377" spans="2:13" x14ac:dyDescent="0.2">
      <c r="B377" s="168">
        <v>22.31</v>
      </c>
      <c r="C377" s="26">
        <v>1.5509999999999999</v>
      </c>
      <c r="D377" s="26">
        <v>0.379</v>
      </c>
      <c r="E377" s="26">
        <v>14.657</v>
      </c>
      <c r="F377" s="26">
        <v>50.606000000000002</v>
      </c>
      <c r="G377" s="26">
        <v>5.5270000000000001</v>
      </c>
      <c r="H377" s="26">
        <v>6.5730000000000004</v>
      </c>
      <c r="I377" s="26">
        <v>6.0000000000000001E-3</v>
      </c>
      <c r="J377" s="26">
        <v>0.13100000000000001</v>
      </c>
      <c r="K377" s="26">
        <v>0.17399999999999999</v>
      </c>
      <c r="L377" s="26">
        <v>101.914</v>
      </c>
      <c r="M377" s="151" t="s">
        <v>741</v>
      </c>
    </row>
    <row r="378" spans="2:13" x14ac:dyDescent="0.2">
      <c r="B378" s="168">
        <v>21.858000000000001</v>
      </c>
      <c r="C378" s="26">
        <v>1.552</v>
      </c>
      <c r="D378" s="26">
        <v>0.38700000000000001</v>
      </c>
      <c r="E378" s="26">
        <v>14.231</v>
      </c>
      <c r="F378" s="26">
        <v>49.878</v>
      </c>
      <c r="G378" s="26">
        <v>5.2290000000000001</v>
      </c>
      <c r="H378" s="26">
        <v>7.4550000000000001</v>
      </c>
      <c r="I378" s="26">
        <v>1.2999999999999999E-2</v>
      </c>
      <c r="J378" s="26">
        <v>0.17599999999999999</v>
      </c>
      <c r="K378" s="26">
        <v>0.122</v>
      </c>
      <c r="L378" s="26">
        <v>100.901</v>
      </c>
      <c r="M378" s="151" t="s">
        <v>742</v>
      </c>
    </row>
    <row r="379" spans="2:13" x14ac:dyDescent="0.2">
      <c r="B379" s="168">
        <v>22.271999999999998</v>
      </c>
      <c r="C379" s="26">
        <v>2.5129999999999999</v>
      </c>
      <c r="D379" s="26">
        <v>0.43099999999999999</v>
      </c>
      <c r="E379" s="26">
        <v>12.523</v>
      </c>
      <c r="F379" s="26">
        <v>46.834000000000003</v>
      </c>
      <c r="G379" s="26">
        <v>8.3789999999999996</v>
      </c>
      <c r="H379" s="26">
        <v>7.2619999999999996</v>
      </c>
      <c r="I379" s="26">
        <v>0.01</v>
      </c>
      <c r="J379" s="26">
        <v>0.13</v>
      </c>
      <c r="K379" s="26">
        <v>0.17199999999999999</v>
      </c>
      <c r="L379" s="26">
        <v>100.526</v>
      </c>
      <c r="M379" s="151" t="s">
        <v>743</v>
      </c>
    </row>
    <row r="380" spans="2:13" x14ac:dyDescent="0.2">
      <c r="B380" s="168">
        <v>18.984000000000002</v>
      </c>
      <c r="C380" s="26">
        <v>1.389</v>
      </c>
      <c r="D380" s="26">
        <v>0.27100000000000002</v>
      </c>
      <c r="E380" s="26">
        <v>9.7949999999999999</v>
      </c>
      <c r="F380" s="26">
        <v>50.465000000000003</v>
      </c>
      <c r="G380" s="26">
        <v>9.2509999999999994</v>
      </c>
      <c r="H380" s="26">
        <v>7.6349999999999998</v>
      </c>
      <c r="I380" s="26">
        <v>6.0000000000000001E-3</v>
      </c>
      <c r="J380" s="26">
        <v>0.17199999999999999</v>
      </c>
      <c r="K380" s="26">
        <v>2.9000000000000001E-2</v>
      </c>
      <c r="L380" s="26">
        <v>97.997</v>
      </c>
      <c r="M380" s="151" t="s">
        <v>744</v>
      </c>
    </row>
    <row r="381" spans="2:13" x14ac:dyDescent="0.2">
      <c r="B381" s="168">
        <v>21.559000000000001</v>
      </c>
      <c r="C381" s="26">
        <v>2.613</v>
      </c>
      <c r="D381" s="26">
        <v>0.50800000000000001</v>
      </c>
      <c r="E381" s="26">
        <v>12.135999999999999</v>
      </c>
      <c r="F381" s="26">
        <v>45.514000000000003</v>
      </c>
      <c r="G381" s="26">
        <v>10.368</v>
      </c>
      <c r="H381" s="26">
        <v>7.383</v>
      </c>
      <c r="I381" s="26">
        <v>2E-3</v>
      </c>
      <c r="J381" s="26">
        <v>0.13500000000000001</v>
      </c>
      <c r="K381" s="26">
        <v>0.21299999999999999</v>
      </c>
      <c r="L381" s="26">
        <v>100.431</v>
      </c>
      <c r="M381" s="151" t="s">
        <v>745</v>
      </c>
    </row>
    <row r="382" spans="2:13" x14ac:dyDescent="0.2">
      <c r="B382" s="168">
        <v>17.838999999999999</v>
      </c>
      <c r="C382" s="26">
        <v>2.1139999999999999</v>
      </c>
      <c r="D382" s="26">
        <v>0.44900000000000001</v>
      </c>
      <c r="E382" s="26">
        <v>10.438000000000001</v>
      </c>
      <c r="F382" s="26">
        <v>49.624000000000002</v>
      </c>
      <c r="G382" s="26">
        <v>14.377000000000001</v>
      </c>
      <c r="H382" s="26">
        <v>8.2870000000000008</v>
      </c>
      <c r="I382" s="26">
        <v>7.0000000000000007E-2</v>
      </c>
      <c r="J382" s="26">
        <v>0.111</v>
      </c>
      <c r="K382" s="26">
        <v>0.192</v>
      </c>
      <c r="L382" s="26">
        <v>103.501</v>
      </c>
      <c r="M382" s="151" t="s">
        <v>746</v>
      </c>
    </row>
    <row r="383" spans="2:13" x14ac:dyDescent="0.2">
      <c r="B383" s="168">
        <v>22.440999999999999</v>
      </c>
      <c r="C383" s="26">
        <v>2.5550000000000002</v>
      </c>
      <c r="D383" s="26">
        <v>0.39</v>
      </c>
      <c r="E383" s="26">
        <v>12.673999999999999</v>
      </c>
      <c r="F383" s="26">
        <v>46.395000000000003</v>
      </c>
      <c r="G383" s="26">
        <v>8.1620000000000008</v>
      </c>
      <c r="H383" s="26">
        <v>7.1130000000000004</v>
      </c>
      <c r="I383" s="26">
        <v>0</v>
      </c>
      <c r="J383" s="26">
        <v>0.107</v>
      </c>
      <c r="K383" s="26">
        <v>0.28199999999999997</v>
      </c>
      <c r="L383" s="26">
        <v>100.119</v>
      </c>
      <c r="M383" s="151" t="s">
        <v>747</v>
      </c>
    </row>
    <row r="384" spans="2:13" x14ac:dyDescent="0.2">
      <c r="B384" s="168">
        <v>22.312000000000001</v>
      </c>
      <c r="C384" s="26">
        <v>2.7029999999999998</v>
      </c>
      <c r="D384" s="26">
        <v>0.45200000000000001</v>
      </c>
      <c r="E384" s="26">
        <v>12.238</v>
      </c>
      <c r="F384" s="26">
        <v>45.825000000000003</v>
      </c>
      <c r="G384" s="26">
        <v>9.26</v>
      </c>
      <c r="H384" s="26">
        <v>7.5259999999999998</v>
      </c>
      <c r="I384" s="26">
        <v>1.4999999999999999E-2</v>
      </c>
      <c r="J384" s="26">
        <v>0.14099999999999999</v>
      </c>
      <c r="K384" s="26">
        <v>0.251</v>
      </c>
      <c r="L384" s="26">
        <v>100.723</v>
      </c>
      <c r="M384" s="151" t="s">
        <v>748</v>
      </c>
    </row>
    <row r="385" spans="1:13" x14ac:dyDescent="0.2">
      <c r="B385" s="168">
        <v>22.731000000000002</v>
      </c>
      <c r="C385" s="26">
        <v>3.238</v>
      </c>
      <c r="D385" s="26">
        <v>0.40100000000000002</v>
      </c>
      <c r="E385" s="26">
        <v>11.76</v>
      </c>
      <c r="F385" s="26">
        <v>45.667999999999999</v>
      </c>
      <c r="G385" s="26">
        <v>8.3819999999999997</v>
      </c>
      <c r="H385" s="26">
        <v>7.931</v>
      </c>
      <c r="I385" s="26">
        <v>8.9999999999999993E-3</v>
      </c>
      <c r="J385" s="26">
        <v>0.14199999999999999</v>
      </c>
      <c r="K385" s="26">
        <v>5.6000000000000001E-2</v>
      </c>
      <c r="L385" s="26">
        <v>100.318</v>
      </c>
      <c r="M385" s="151" t="s">
        <v>749</v>
      </c>
    </row>
    <row r="386" spans="1:13" x14ac:dyDescent="0.2">
      <c r="B386" s="168">
        <v>1.091</v>
      </c>
      <c r="C386" s="26">
        <v>0.157</v>
      </c>
      <c r="D386" s="26">
        <v>3.12</v>
      </c>
      <c r="E386" s="26">
        <v>0.123</v>
      </c>
      <c r="F386" s="26">
        <v>62.628999999999998</v>
      </c>
      <c r="G386" s="26">
        <v>26.44</v>
      </c>
      <c r="H386" s="26">
        <v>1.163</v>
      </c>
      <c r="I386" s="26">
        <v>4.806</v>
      </c>
      <c r="J386" s="26">
        <v>2.1000000000000001E-2</v>
      </c>
      <c r="K386" s="26">
        <v>0</v>
      </c>
      <c r="L386" s="26">
        <v>99.55</v>
      </c>
      <c r="M386" s="151" t="s">
        <v>750</v>
      </c>
    </row>
    <row r="387" spans="1:13" x14ac:dyDescent="0.2">
      <c r="B387" s="168">
        <v>22.187999999999999</v>
      </c>
      <c r="C387" s="26">
        <v>1.6659999999999999</v>
      </c>
      <c r="D387" s="26">
        <v>0.442</v>
      </c>
      <c r="E387" s="26">
        <v>14.093</v>
      </c>
      <c r="F387" s="26">
        <v>49.511000000000003</v>
      </c>
      <c r="G387" s="26">
        <v>5.5650000000000004</v>
      </c>
      <c r="H387" s="26">
        <v>7.2309999999999999</v>
      </c>
      <c r="I387" s="26">
        <v>2E-3</v>
      </c>
      <c r="J387" s="26">
        <v>0.14000000000000001</v>
      </c>
      <c r="K387" s="26">
        <v>0.152</v>
      </c>
      <c r="L387" s="26">
        <v>100.99</v>
      </c>
      <c r="M387" s="151" t="s">
        <v>751</v>
      </c>
    </row>
    <row r="388" spans="1:13" x14ac:dyDescent="0.2">
      <c r="B388" s="168">
        <v>21.722000000000001</v>
      </c>
      <c r="C388" s="26">
        <v>1.5640000000000001</v>
      </c>
      <c r="D388" s="26">
        <v>0.47499999999999998</v>
      </c>
      <c r="E388" s="26">
        <v>14.089</v>
      </c>
      <c r="F388" s="26">
        <v>49.475000000000001</v>
      </c>
      <c r="G388" s="26">
        <v>5.9589999999999996</v>
      </c>
      <c r="H388" s="26">
        <v>6.9989999999999997</v>
      </c>
      <c r="I388" s="26">
        <v>0</v>
      </c>
      <c r="J388" s="26">
        <v>0.14699999999999999</v>
      </c>
      <c r="K388" s="26">
        <v>8.6999999999999994E-2</v>
      </c>
      <c r="L388" s="26">
        <v>100.517</v>
      </c>
      <c r="M388" s="151" t="s">
        <v>752</v>
      </c>
    </row>
    <row r="389" spans="1:13" x14ac:dyDescent="0.2">
      <c r="B389" s="168">
        <v>22.707000000000001</v>
      </c>
      <c r="C389" s="26">
        <v>0.79300000000000004</v>
      </c>
      <c r="D389" s="26">
        <v>0.38100000000000001</v>
      </c>
      <c r="E389" s="26">
        <v>16.045000000000002</v>
      </c>
      <c r="F389" s="26">
        <v>51.704000000000001</v>
      </c>
      <c r="G389" s="26">
        <v>4.234</v>
      </c>
      <c r="H389" s="26">
        <v>4.6310000000000002</v>
      </c>
      <c r="I389" s="26">
        <v>0</v>
      </c>
      <c r="J389" s="26">
        <v>0.104</v>
      </c>
      <c r="K389" s="26">
        <v>0.60199999999999998</v>
      </c>
      <c r="L389" s="26">
        <v>101.20099999999999</v>
      </c>
      <c r="M389" s="151" t="s">
        <v>753</v>
      </c>
    </row>
    <row r="390" spans="1:13" x14ac:dyDescent="0.2">
      <c r="B390" s="168">
        <v>22.318000000000001</v>
      </c>
      <c r="C390" s="26">
        <v>1.59</v>
      </c>
      <c r="D390" s="26">
        <v>0.439</v>
      </c>
      <c r="E390" s="26">
        <v>13.948</v>
      </c>
      <c r="F390" s="26">
        <v>49.418999999999997</v>
      </c>
      <c r="G390" s="26">
        <v>5.944</v>
      </c>
      <c r="H390" s="26">
        <v>6.9820000000000002</v>
      </c>
      <c r="I390" s="26">
        <v>0</v>
      </c>
      <c r="J390" s="26">
        <v>0.129</v>
      </c>
      <c r="K390" s="26">
        <v>0.14399999999999999</v>
      </c>
      <c r="L390" s="26">
        <v>100.913</v>
      </c>
      <c r="M390" s="151" t="s">
        <v>754</v>
      </c>
    </row>
    <row r="391" spans="1:13" x14ac:dyDescent="0.2">
      <c r="B391" s="168">
        <v>22.29</v>
      </c>
      <c r="C391" s="26">
        <v>3.21</v>
      </c>
      <c r="D391" s="26">
        <v>0.51600000000000001</v>
      </c>
      <c r="E391" s="26">
        <v>10.779</v>
      </c>
      <c r="F391" s="26">
        <v>45.823</v>
      </c>
      <c r="G391" s="26">
        <v>7.43</v>
      </c>
      <c r="H391" s="26">
        <v>8.8420000000000005</v>
      </c>
      <c r="I391" s="26">
        <v>0.01</v>
      </c>
      <c r="J391" s="26">
        <v>0.20599999999999999</v>
      </c>
      <c r="K391" s="26">
        <v>1E-3</v>
      </c>
      <c r="L391" s="26">
        <v>99.106999999999999</v>
      </c>
      <c r="M391" s="151" t="s">
        <v>755</v>
      </c>
    </row>
    <row r="392" spans="1:13" x14ac:dyDescent="0.2">
      <c r="A392" s="153"/>
      <c r="B392" s="169">
        <v>15.999000000000001</v>
      </c>
      <c r="C392" s="170">
        <v>0.79800000000000004</v>
      </c>
      <c r="D392" s="170">
        <v>1.1379999999999999</v>
      </c>
      <c r="E392" s="170">
        <v>16.399999999999999</v>
      </c>
      <c r="F392" s="170">
        <v>50.631</v>
      </c>
      <c r="G392" s="170">
        <v>8.8230000000000004</v>
      </c>
      <c r="H392" s="170">
        <v>6.0369999999999999</v>
      </c>
      <c r="I392" s="170">
        <v>2.1000000000000001E-2</v>
      </c>
      <c r="J392" s="170">
        <v>0.13900000000000001</v>
      </c>
      <c r="K392" s="170">
        <v>0.17100000000000001</v>
      </c>
      <c r="L392" s="170">
        <v>100.157</v>
      </c>
      <c r="M392" s="156" t="s">
        <v>542</v>
      </c>
    </row>
    <row r="393" spans="1:13" x14ac:dyDescent="0.2">
      <c r="A393" s="153"/>
      <c r="B393" s="169">
        <v>15.895</v>
      </c>
      <c r="C393" s="170">
        <v>0.84299999999999997</v>
      </c>
      <c r="D393" s="170">
        <v>1.131</v>
      </c>
      <c r="E393" s="170">
        <v>16.594000000000001</v>
      </c>
      <c r="F393" s="170">
        <v>50.636000000000003</v>
      </c>
      <c r="G393" s="170">
        <v>8.8260000000000005</v>
      </c>
      <c r="H393" s="170">
        <v>6.0960000000000001</v>
      </c>
      <c r="I393" s="170">
        <v>0</v>
      </c>
      <c r="J393" s="170">
        <v>0.124</v>
      </c>
      <c r="K393" s="170">
        <v>0.16500000000000001</v>
      </c>
      <c r="L393" s="170">
        <v>100.31</v>
      </c>
      <c r="M393" s="156" t="s">
        <v>543</v>
      </c>
    </row>
    <row r="394" spans="1:13" x14ac:dyDescent="0.2">
      <c r="B394" s="168">
        <v>22.986000000000001</v>
      </c>
      <c r="C394" s="26">
        <v>0.57299999999999995</v>
      </c>
      <c r="D394" s="26">
        <v>0.186</v>
      </c>
      <c r="E394" s="26">
        <v>14.36</v>
      </c>
      <c r="F394" s="26">
        <v>50.234999999999999</v>
      </c>
      <c r="G394" s="26">
        <v>5.0720000000000001</v>
      </c>
      <c r="H394" s="26">
        <v>7.0270000000000001</v>
      </c>
      <c r="I394" s="26">
        <v>0</v>
      </c>
      <c r="J394" s="26">
        <v>0.20699999999999999</v>
      </c>
      <c r="K394" s="26">
        <v>0.114</v>
      </c>
      <c r="L394" s="26">
        <v>100.76</v>
      </c>
      <c r="M394" s="151" t="s">
        <v>756</v>
      </c>
    </row>
    <row r="395" spans="1:13" x14ac:dyDescent="0.2">
      <c r="B395" s="168">
        <v>21.907</v>
      </c>
      <c r="C395" s="26">
        <v>0.439</v>
      </c>
      <c r="D395" s="26">
        <v>0.32500000000000001</v>
      </c>
      <c r="E395" s="26">
        <v>15.086</v>
      </c>
      <c r="F395" s="26">
        <v>52.146000000000001</v>
      </c>
      <c r="G395" s="26">
        <v>2.5630000000000002</v>
      </c>
      <c r="H395" s="26">
        <v>7.5750000000000002</v>
      </c>
      <c r="I395" s="26">
        <v>6.0000000000000001E-3</v>
      </c>
      <c r="J395" s="26">
        <v>0.48099999999999998</v>
      </c>
      <c r="K395" s="26">
        <v>3.0000000000000001E-3</v>
      </c>
      <c r="L395" s="26">
        <v>100.53100000000001</v>
      </c>
      <c r="M395" s="151" t="s">
        <v>757</v>
      </c>
    </row>
    <row r="396" spans="1:13" x14ac:dyDescent="0.2">
      <c r="B396" s="168">
        <v>21.347999999999999</v>
      </c>
      <c r="C396" s="26">
        <v>0.51700000000000002</v>
      </c>
      <c r="D396" s="26">
        <v>0.26300000000000001</v>
      </c>
      <c r="E396" s="26">
        <v>15.039</v>
      </c>
      <c r="F396" s="26">
        <v>51.435000000000002</v>
      </c>
      <c r="G396" s="26">
        <v>3.3170000000000002</v>
      </c>
      <c r="H396" s="26">
        <v>8.5009999999999994</v>
      </c>
      <c r="I396" s="26">
        <v>0</v>
      </c>
      <c r="J396" s="26">
        <v>0.29599999999999999</v>
      </c>
      <c r="K396" s="26">
        <v>3.6999999999999998E-2</v>
      </c>
      <c r="L396" s="26">
        <v>100.753</v>
      </c>
      <c r="M396" s="151" t="s">
        <v>758</v>
      </c>
    </row>
    <row r="397" spans="1:13" x14ac:dyDescent="0.2">
      <c r="B397" s="168">
        <v>21.158999999999999</v>
      </c>
      <c r="C397" s="26">
        <v>0.13200000000000001</v>
      </c>
      <c r="D397" s="26">
        <v>0.35299999999999998</v>
      </c>
      <c r="E397" s="26">
        <v>14.757999999999999</v>
      </c>
      <c r="F397" s="26">
        <v>53.296999999999997</v>
      </c>
      <c r="G397" s="26">
        <v>0.93</v>
      </c>
      <c r="H397" s="26">
        <v>8.5779999999999994</v>
      </c>
      <c r="I397" s="26">
        <v>0</v>
      </c>
      <c r="J397" s="26">
        <v>0.98</v>
      </c>
      <c r="K397" s="26">
        <v>0</v>
      </c>
      <c r="L397" s="26">
        <v>100.187</v>
      </c>
      <c r="M397" s="151" t="s">
        <v>759</v>
      </c>
    </row>
    <row r="398" spans="1:13" x14ac:dyDescent="0.2">
      <c r="B398" s="168">
        <v>21.367999999999999</v>
      </c>
      <c r="C398" s="26">
        <v>0.52</v>
      </c>
      <c r="D398" s="26">
        <v>0.309</v>
      </c>
      <c r="E398" s="26">
        <v>14.933999999999999</v>
      </c>
      <c r="F398" s="26">
        <v>51.652999999999999</v>
      </c>
      <c r="G398" s="26">
        <v>2.839</v>
      </c>
      <c r="H398" s="26">
        <v>8.3559999999999999</v>
      </c>
      <c r="I398" s="26">
        <v>0</v>
      </c>
      <c r="J398" s="26">
        <v>0.32500000000000001</v>
      </c>
      <c r="K398" s="26">
        <v>0</v>
      </c>
      <c r="L398" s="26">
        <v>100.304</v>
      </c>
      <c r="M398" s="151" t="s">
        <v>760</v>
      </c>
    </row>
    <row r="399" spans="1:13" x14ac:dyDescent="0.2">
      <c r="B399" s="168">
        <v>20.484999999999999</v>
      </c>
      <c r="C399" s="26">
        <v>0.09</v>
      </c>
      <c r="D399" s="26">
        <v>0.36099999999999999</v>
      </c>
      <c r="E399" s="26">
        <v>14.079000000000001</v>
      </c>
      <c r="F399" s="26">
        <v>53.203000000000003</v>
      </c>
      <c r="G399" s="26">
        <v>0.64400000000000002</v>
      </c>
      <c r="H399" s="26">
        <v>10.459</v>
      </c>
      <c r="I399" s="26">
        <v>1.0999999999999999E-2</v>
      </c>
      <c r="J399" s="26">
        <v>1.2230000000000001</v>
      </c>
      <c r="K399" s="26">
        <v>0</v>
      </c>
      <c r="L399" s="26">
        <v>100.55500000000001</v>
      </c>
      <c r="M399" s="151" t="s">
        <v>761</v>
      </c>
    </row>
    <row r="400" spans="1:13" x14ac:dyDescent="0.2">
      <c r="B400" s="168">
        <v>22.754000000000001</v>
      </c>
      <c r="C400" s="26">
        <v>0.47099999999999997</v>
      </c>
      <c r="D400" s="26">
        <v>0.16800000000000001</v>
      </c>
      <c r="E400" s="26">
        <v>15.651</v>
      </c>
      <c r="F400" s="26">
        <v>51.786999999999999</v>
      </c>
      <c r="G400" s="26">
        <v>3.218</v>
      </c>
      <c r="H400" s="26">
        <v>5.9119999999999999</v>
      </c>
      <c r="I400" s="26">
        <v>6.0000000000000001E-3</v>
      </c>
      <c r="J400" s="26">
        <v>0.14299999999999999</v>
      </c>
      <c r="K400" s="26">
        <v>1.4999999999999999E-2</v>
      </c>
      <c r="L400" s="26">
        <v>100.125</v>
      </c>
      <c r="M400" s="151" t="s">
        <v>762</v>
      </c>
    </row>
    <row r="401" spans="2:13" x14ac:dyDescent="0.2">
      <c r="B401" s="168">
        <v>22.305</v>
      </c>
      <c r="C401" s="26">
        <v>1.484</v>
      </c>
      <c r="D401" s="26">
        <v>0.316</v>
      </c>
      <c r="E401" s="26">
        <v>11.227</v>
      </c>
      <c r="F401" s="26">
        <v>45.406999999999996</v>
      </c>
      <c r="G401" s="26">
        <v>9.07</v>
      </c>
      <c r="H401" s="26">
        <v>9.7509999999999994</v>
      </c>
      <c r="I401" s="26">
        <v>0</v>
      </c>
      <c r="J401" s="26">
        <v>0.21299999999999999</v>
      </c>
      <c r="K401" s="26">
        <v>8.0000000000000002E-3</v>
      </c>
      <c r="L401" s="26">
        <v>99.781000000000006</v>
      </c>
      <c r="M401" s="151" t="s">
        <v>763</v>
      </c>
    </row>
    <row r="402" spans="2:13" x14ac:dyDescent="0.2">
      <c r="B402" s="168">
        <v>22.456</v>
      </c>
      <c r="C402" s="26">
        <v>0.83099999999999996</v>
      </c>
      <c r="D402" s="26">
        <v>0.32500000000000001</v>
      </c>
      <c r="E402" s="26">
        <v>13.179</v>
      </c>
      <c r="F402" s="26">
        <v>49.238</v>
      </c>
      <c r="G402" s="26">
        <v>5.431</v>
      </c>
      <c r="H402" s="26">
        <v>8.8849999999999998</v>
      </c>
      <c r="I402" s="26">
        <v>0</v>
      </c>
      <c r="J402" s="26">
        <v>0.314</v>
      </c>
      <c r="K402" s="26">
        <v>1.4E-2</v>
      </c>
      <c r="L402" s="26">
        <v>100.673</v>
      </c>
      <c r="M402" s="151" t="s">
        <v>764</v>
      </c>
    </row>
    <row r="403" spans="2:13" x14ac:dyDescent="0.2">
      <c r="B403" s="168">
        <v>22.850999999999999</v>
      </c>
      <c r="C403" s="26">
        <v>0.17100000000000001</v>
      </c>
      <c r="D403" s="26">
        <v>0.39</v>
      </c>
      <c r="E403" s="26">
        <v>13.923999999999999</v>
      </c>
      <c r="F403" s="26">
        <v>52.853000000000002</v>
      </c>
      <c r="G403" s="26">
        <v>1.2290000000000001</v>
      </c>
      <c r="H403" s="26">
        <v>8.1669999999999998</v>
      </c>
      <c r="I403" s="26">
        <v>0.01</v>
      </c>
      <c r="J403" s="26">
        <v>0.60299999999999998</v>
      </c>
      <c r="K403" s="26">
        <v>0</v>
      </c>
      <c r="L403" s="26">
        <v>100.19799999999999</v>
      </c>
      <c r="M403" s="151" t="s">
        <v>765</v>
      </c>
    </row>
    <row r="404" spans="2:13" x14ac:dyDescent="0.2">
      <c r="B404" s="168">
        <v>22.032</v>
      </c>
      <c r="C404" s="26">
        <v>0.68799999999999994</v>
      </c>
      <c r="D404" s="26">
        <v>0.36599999999999999</v>
      </c>
      <c r="E404" s="26">
        <v>13.938000000000001</v>
      </c>
      <c r="F404" s="26">
        <v>49.969000000000001</v>
      </c>
      <c r="G404" s="26">
        <v>5.4219999999999997</v>
      </c>
      <c r="H404" s="26">
        <v>8.34</v>
      </c>
      <c r="I404" s="26">
        <v>0</v>
      </c>
      <c r="J404" s="26">
        <v>0.27</v>
      </c>
      <c r="K404" s="26">
        <v>0</v>
      </c>
      <c r="L404" s="26">
        <v>101.02500000000001</v>
      </c>
      <c r="M404" s="151" t="s">
        <v>766</v>
      </c>
    </row>
    <row r="405" spans="2:13" x14ac:dyDescent="0.2">
      <c r="B405" s="168">
        <v>22.960999999999999</v>
      </c>
      <c r="C405" s="26">
        <v>0.53500000000000003</v>
      </c>
      <c r="D405" s="26">
        <v>0.20899999999999999</v>
      </c>
      <c r="E405" s="26">
        <v>15.131</v>
      </c>
      <c r="F405" s="26">
        <v>51.545999999999999</v>
      </c>
      <c r="G405" s="26">
        <v>4.0750000000000002</v>
      </c>
      <c r="H405" s="26">
        <v>6.6879999999999997</v>
      </c>
      <c r="I405" s="26">
        <v>0</v>
      </c>
      <c r="J405" s="26">
        <v>0.16800000000000001</v>
      </c>
      <c r="K405" s="26">
        <v>0</v>
      </c>
      <c r="L405" s="26">
        <v>101.313</v>
      </c>
      <c r="M405" s="151" t="s">
        <v>767</v>
      </c>
    </row>
    <row r="406" spans="2:13" x14ac:dyDescent="0.2">
      <c r="B406" s="168">
        <v>22.536999999999999</v>
      </c>
      <c r="C406" s="26">
        <v>2.0339999999999998</v>
      </c>
      <c r="D406" s="26">
        <v>0.34499999999999997</v>
      </c>
      <c r="E406" s="26">
        <v>10.823</v>
      </c>
      <c r="F406" s="26">
        <v>44.673999999999999</v>
      </c>
      <c r="G406" s="26">
        <v>10.532999999999999</v>
      </c>
      <c r="H406" s="26">
        <v>9.5730000000000004</v>
      </c>
      <c r="I406" s="26">
        <v>0</v>
      </c>
      <c r="J406" s="26">
        <v>0.152</v>
      </c>
      <c r="K406" s="26">
        <v>0</v>
      </c>
      <c r="L406" s="26">
        <v>100.67100000000001</v>
      </c>
      <c r="M406" s="151" t="s">
        <v>768</v>
      </c>
    </row>
    <row r="407" spans="2:13" x14ac:dyDescent="0.2">
      <c r="B407" s="168">
        <v>22.855</v>
      </c>
      <c r="C407" s="26">
        <v>0.73</v>
      </c>
      <c r="D407" s="26">
        <v>0.27900000000000003</v>
      </c>
      <c r="E407" s="26">
        <v>13.667999999999999</v>
      </c>
      <c r="F407" s="26">
        <v>49.710999999999999</v>
      </c>
      <c r="G407" s="26">
        <v>5.73</v>
      </c>
      <c r="H407" s="26">
        <v>7.71</v>
      </c>
      <c r="I407" s="26">
        <v>2E-3</v>
      </c>
      <c r="J407" s="26">
        <v>0.153</v>
      </c>
      <c r="K407" s="26">
        <v>3.4000000000000002E-2</v>
      </c>
      <c r="L407" s="26">
        <v>100.872</v>
      </c>
      <c r="M407" s="151" t="s">
        <v>769</v>
      </c>
    </row>
    <row r="408" spans="2:13" x14ac:dyDescent="0.2">
      <c r="B408" s="168">
        <v>22.986999999999998</v>
      </c>
      <c r="C408" s="26">
        <v>0.84399999999999997</v>
      </c>
      <c r="D408" s="26">
        <v>0.307</v>
      </c>
      <c r="E408" s="26">
        <v>13.048999999999999</v>
      </c>
      <c r="F408" s="26">
        <v>49.337000000000003</v>
      </c>
      <c r="G408" s="26">
        <v>5.9009999999999998</v>
      </c>
      <c r="H408" s="26">
        <v>8.3330000000000002</v>
      </c>
      <c r="I408" s="26">
        <v>0</v>
      </c>
      <c r="J408" s="26">
        <v>0.23</v>
      </c>
      <c r="K408" s="26">
        <v>0</v>
      </c>
      <c r="L408" s="26">
        <v>100.988</v>
      </c>
      <c r="M408" s="151" t="s">
        <v>770</v>
      </c>
    </row>
    <row r="409" spans="2:13" x14ac:dyDescent="0.2">
      <c r="B409" s="168">
        <v>20.896000000000001</v>
      </c>
      <c r="C409" s="26">
        <v>0.15</v>
      </c>
      <c r="D409" s="26">
        <v>0.33600000000000002</v>
      </c>
      <c r="E409" s="26">
        <v>14.625</v>
      </c>
      <c r="F409" s="26">
        <v>53.408999999999999</v>
      </c>
      <c r="G409" s="26">
        <v>1.0149999999999999</v>
      </c>
      <c r="H409" s="26">
        <v>9.5239999999999991</v>
      </c>
      <c r="I409" s="26">
        <v>0</v>
      </c>
      <c r="J409" s="26">
        <v>0.88100000000000001</v>
      </c>
      <c r="K409" s="26">
        <v>2.4E-2</v>
      </c>
      <c r="L409" s="26">
        <v>100.86</v>
      </c>
      <c r="M409" s="151" t="s">
        <v>771</v>
      </c>
    </row>
    <row r="410" spans="2:13" x14ac:dyDescent="0.2">
      <c r="B410" s="168">
        <v>22.195</v>
      </c>
      <c r="C410" s="26">
        <v>0.33400000000000002</v>
      </c>
      <c r="D410" s="26">
        <v>0.222</v>
      </c>
      <c r="E410" s="26">
        <v>15.708</v>
      </c>
      <c r="F410" s="26">
        <v>52.402000000000001</v>
      </c>
      <c r="G410" s="26">
        <v>2.867</v>
      </c>
      <c r="H410" s="26">
        <v>6.8970000000000002</v>
      </c>
      <c r="I410" s="26">
        <v>0</v>
      </c>
      <c r="J410" s="26">
        <v>0.24199999999999999</v>
      </c>
      <c r="K410" s="26">
        <v>3.5999999999999997E-2</v>
      </c>
      <c r="L410" s="26">
        <v>100.90300000000001</v>
      </c>
      <c r="M410" s="151" t="s">
        <v>772</v>
      </c>
    </row>
    <row r="411" spans="2:13" x14ac:dyDescent="0.2">
      <c r="B411" s="168">
        <v>20.768999999999998</v>
      </c>
      <c r="C411" s="26">
        <v>0.434</v>
      </c>
      <c r="D411" s="26">
        <v>0.312</v>
      </c>
      <c r="E411" s="26">
        <v>15.176</v>
      </c>
      <c r="F411" s="26">
        <v>52.142000000000003</v>
      </c>
      <c r="G411" s="26">
        <v>2.2509999999999999</v>
      </c>
      <c r="H411" s="26">
        <v>8.5830000000000002</v>
      </c>
      <c r="I411" s="26">
        <v>2E-3</v>
      </c>
      <c r="J411" s="26">
        <v>0.41499999999999998</v>
      </c>
      <c r="K411" s="26">
        <v>3.7999999999999999E-2</v>
      </c>
      <c r="L411" s="26">
        <v>100.122</v>
      </c>
      <c r="M411" s="151" t="s">
        <v>773</v>
      </c>
    </row>
    <row r="412" spans="2:13" x14ac:dyDescent="0.2">
      <c r="B412" s="168">
        <v>21.547999999999998</v>
      </c>
      <c r="C412" s="26">
        <v>0.432</v>
      </c>
      <c r="D412" s="26">
        <v>0.29799999999999999</v>
      </c>
      <c r="E412" s="26">
        <v>15.313000000000001</v>
      </c>
      <c r="F412" s="26">
        <v>52.598999999999997</v>
      </c>
      <c r="G412" s="26">
        <v>2.3330000000000002</v>
      </c>
      <c r="H412" s="26">
        <v>7.9740000000000002</v>
      </c>
      <c r="I412" s="26">
        <v>1.2E-2</v>
      </c>
      <c r="J412" s="26">
        <v>0.626</v>
      </c>
      <c r="K412" s="26">
        <v>5.0000000000000001E-3</v>
      </c>
      <c r="L412" s="26">
        <v>101.14</v>
      </c>
      <c r="M412" s="151" t="s">
        <v>774</v>
      </c>
    </row>
    <row r="413" spans="2:13" x14ac:dyDescent="0.2">
      <c r="B413" s="168">
        <v>22.274999999999999</v>
      </c>
      <c r="C413" s="26">
        <v>0.997</v>
      </c>
      <c r="D413" s="26">
        <v>0.27300000000000002</v>
      </c>
      <c r="E413" s="26">
        <v>13.519</v>
      </c>
      <c r="F413" s="26">
        <v>49.146999999999998</v>
      </c>
      <c r="G413" s="26">
        <v>5.25</v>
      </c>
      <c r="H413" s="26">
        <v>8.6170000000000009</v>
      </c>
      <c r="I413" s="26">
        <v>1.7000000000000001E-2</v>
      </c>
      <c r="J413" s="26">
        <v>0.156</v>
      </c>
      <c r="K413" s="26">
        <v>1.9E-2</v>
      </c>
      <c r="L413" s="26">
        <v>100.27</v>
      </c>
      <c r="M413" s="151" t="s">
        <v>775</v>
      </c>
    </row>
    <row r="414" spans="2:13" x14ac:dyDescent="0.2">
      <c r="B414" s="168">
        <v>21.952000000000002</v>
      </c>
      <c r="C414" s="26">
        <v>0.69599999999999995</v>
      </c>
      <c r="D414" s="26">
        <v>0.28199999999999997</v>
      </c>
      <c r="E414" s="26">
        <v>14.78</v>
      </c>
      <c r="F414" s="26">
        <v>51.027000000000001</v>
      </c>
      <c r="G414" s="26">
        <v>3.8210000000000002</v>
      </c>
      <c r="H414" s="26">
        <v>8.4529999999999994</v>
      </c>
      <c r="I414" s="26">
        <v>2E-3</v>
      </c>
      <c r="J414" s="26">
        <v>0.247</v>
      </c>
      <c r="K414" s="26">
        <v>4.8000000000000001E-2</v>
      </c>
      <c r="L414" s="26">
        <v>101.30800000000001</v>
      </c>
      <c r="M414" s="151" t="s">
        <v>776</v>
      </c>
    </row>
    <row r="415" spans="2:13" x14ac:dyDescent="0.2">
      <c r="B415" s="168">
        <v>21.783000000000001</v>
      </c>
      <c r="C415" s="26">
        <v>0.74</v>
      </c>
      <c r="D415" s="26">
        <v>0.23499999999999999</v>
      </c>
      <c r="E415" s="26">
        <v>14.644</v>
      </c>
      <c r="F415" s="26">
        <v>50.863</v>
      </c>
      <c r="G415" s="26">
        <v>4.1360000000000001</v>
      </c>
      <c r="H415" s="26">
        <v>8.3759999999999994</v>
      </c>
      <c r="I415" s="26">
        <v>1.6E-2</v>
      </c>
      <c r="J415" s="26">
        <v>0.254</v>
      </c>
      <c r="K415" s="26">
        <v>0</v>
      </c>
      <c r="L415" s="26">
        <v>101.047</v>
      </c>
      <c r="M415" s="151" t="s">
        <v>777</v>
      </c>
    </row>
    <row r="416" spans="2:13" x14ac:dyDescent="0.2">
      <c r="B416" s="168">
        <v>21.927</v>
      </c>
      <c r="C416" s="26">
        <v>0.94799999999999995</v>
      </c>
      <c r="D416" s="26">
        <v>0.34</v>
      </c>
      <c r="E416" s="26">
        <v>13.648</v>
      </c>
      <c r="F416" s="26">
        <v>49.454000000000001</v>
      </c>
      <c r="G416" s="26">
        <v>4.5410000000000004</v>
      </c>
      <c r="H416" s="26">
        <v>9.4120000000000008</v>
      </c>
      <c r="I416" s="26">
        <v>1.7999999999999999E-2</v>
      </c>
      <c r="J416" s="26">
        <v>0.22600000000000001</v>
      </c>
      <c r="K416" s="26">
        <v>2.4E-2</v>
      </c>
      <c r="L416" s="26">
        <v>100.538</v>
      </c>
      <c r="M416" s="151" t="s">
        <v>778</v>
      </c>
    </row>
    <row r="417" spans="1:13" x14ac:dyDescent="0.2">
      <c r="B417" s="168">
        <v>21.588000000000001</v>
      </c>
      <c r="C417" s="26">
        <v>0.71799999999999997</v>
      </c>
      <c r="D417" s="26">
        <v>0.30399999999999999</v>
      </c>
      <c r="E417" s="26">
        <v>14.356</v>
      </c>
      <c r="F417" s="26">
        <v>51.433999999999997</v>
      </c>
      <c r="G417" s="26">
        <v>2.9980000000000002</v>
      </c>
      <c r="H417" s="26">
        <v>8.8620000000000001</v>
      </c>
      <c r="I417" s="26">
        <v>0</v>
      </c>
      <c r="J417" s="26">
        <v>0.24299999999999999</v>
      </c>
      <c r="K417" s="26">
        <v>0</v>
      </c>
      <c r="L417" s="26">
        <v>100.503</v>
      </c>
      <c r="M417" s="151" t="s">
        <v>779</v>
      </c>
    </row>
    <row r="418" spans="1:13" x14ac:dyDescent="0.2">
      <c r="B418" s="168">
        <v>21.722000000000001</v>
      </c>
      <c r="C418" s="26">
        <v>0.71899999999999997</v>
      </c>
      <c r="D418" s="26">
        <v>0.29399999999999998</v>
      </c>
      <c r="E418" s="26">
        <v>14.24</v>
      </c>
      <c r="F418" s="26">
        <v>51.264000000000003</v>
      </c>
      <c r="G418" s="26">
        <v>2.9380000000000002</v>
      </c>
      <c r="H418" s="26">
        <v>8.9740000000000002</v>
      </c>
      <c r="I418" s="26">
        <v>0</v>
      </c>
      <c r="J418" s="26">
        <v>0.28100000000000003</v>
      </c>
      <c r="K418" s="26">
        <v>2.1000000000000001E-2</v>
      </c>
      <c r="L418" s="26">
        <v>100.453</v>
      </c>
      <c r="M418" s="151" t="s">
        <v>780</v>
      </c>
    </row>
    <row r="419" spans="1:13" x14ac:dyDescent="0.2">
      <c r="B419" s="168">
        <v>21.193000000000001</v>
      </c>
      <c r="C419" s="26">
        <v>0.71899999999999997</v>
      </c>
      <c r="D419" s="26">
        <v>0.34699999999999998</v>
      </c>
      <c r="E419" s="26">
        <v>14.004</v>
      </c>
      <c r="F419" s="26">
        <v>51.338999999999999</v>
      </c>
      <c r="G419" s="26">
        <v>3.0470000000000002</v>
      </c>
      <c r="H419" s="26">
        <v>9.9079999999999995</v>
      </c>
      <c r="I419" s="26">
        <v>0.01</v>
      </c>
      <c r="J419" s="26">
        <v>0.308</v>
      </c>
      <c r="K419" s="26">
        <v>5.0000000000000001E-3</v>
      </c>
      <c r="L419" s="26">
        <v>100.88</v>
      </c>
      <c r="M419" s="151" t="s">
        <v>781</v>
      </c>
    </row>
    <row r="420" spans="1:13" x14ac:dyDescent="0.2">
      <c r="B420" s="168">
        <v>22.628</v>
      </c>
      <c r="C420" s="26">
        <v>0.92500000000000004</v>
      </c>
      <c r="D420" s="26">
        <v>0.28799999999999998</v>
      </c>
      <c r="E420" s="26">
        <v>13.849</v>
      </c>
      <c r="F420" s="26">
        <v>50.204000000000001</v>
      </c>
      <c r="G420" s="26">
        <v>4.952</v>
      </c>
      <c r="H420" s="26">
        <v>7.867</v>
      </c>
      <c r="I420" s="26">
        <v>2E-3</v>
      </c>
      <c r="J420" s="26">
        <v>0.19800000000000001</v>
      </c>
      <c r="K420" s="26">
        <v>1.2E-2</v>
      </c>
      <c r="L420" s="26">
        <v>100.925</v>
      </c>
      <c r="M420" s="151" t="s">
        <v>782</v>
      </c>
    </row>
    <row r="421" spans="1:13" x14ac:dyDescent="0.2">
      <c r="B421" s="168">
        <v>21.751000000000001</v>
      </c>
      <c r="C421" s="26">
        <v>0.71499999999999997</v>
      </c>
      <c r="D421" s="26">
        <v>0.34799999999999998</v>
      </c>
      <c r="E421" s="26">
        <v>14.093999999999999</v>
      </c>
      <c r="F421" s="26">
        <v>50.506999999999998</v>
      </c>
      <c r="G421" s="26">
        <v>3.9319999999999999</v>
      </c>
      <c r="H421" s="26">
        <v>8.8309999999999995</v>
      </c>
      <c r="I421" s="26">
        <v>1E-3</v>
      </c>
      <c r="J421" s="26">
        <v>0.26700000000000002</v>
      </c>
      <c r="K421" s="26">
        <v>2.1000000000000001E-2</v>
      </c>
      <c r="L421" s="26">
        <v>100.467</v>
      </c>
      <c r="M421" s="151" t="s">
        <v>783</v>
      </c>
    </row>
    <row r="422" spans="1:13" x14ac:dyDescent="0.2">
      <c r="B422" s="168">
        <v>22.378</v>
      </c>
      <c r="C422" s="26">
        <v>0.60299999999999998</v>
      </c>
      <c r="D422" s="26">
        <v>0.222</v>
      </c>
      <c r="E422" s="26">
        <v>15.180999999999999</v>
      </c>
      <c r="F422" s="26">
        <v>51.170999999999999</v>
      </c>
      <c r="G422" s="26">
        <v>3.7989999999999999</v>
      </c>
      <c r="H422" s="26">
        <v>7.65</v>
      </c>
      <c r="I422" s="26">
        <v>3.0000000000000001E-3</v>
      </c>
      <c r="J422" s="26">
        <v>0.16400000000000001</v>
      </c>
      <c r="K422" s="26">
        <v>0</v>
      </c>
      <c r="L422" s="26">
        <v>101.17100000000001</v>
      </c>
      <c r="M422" s="151" t="s">
        <v>784</v>
      </c>
    </row>
    <row r="423" spans="1:13" x14ac:dyDescent="0.2">
      <c r="B423" s="168">
        <v>21.175999999999998</v>
      </c>
      <c r="C423" s="26">
        <v>0.98599999999999999</v>
      </c>
      <c r="D423" s="26">
        <v>0.32500000000000001</v>
      </c>
      <c r="E423" s="26">
        <v>13.304</v>
      </c>
      <c r="F423" s="26">
        <v>50.420999999999999</v>
      </c>
      <c r="G423" s="26">
        <v>3.17</v>
      </c>
      <c r="H423" s="26">
        <v>10.275</v>
      </c>
      <c r="I423" s="26">
        <v>1.0999999999999999E-2</v>
      </c>
      <c r="J423" s="26">
        <v>0.33800000000000002</v>
      </c>
      <c r="K423" s="26">
        <v>6.0000000000000001E-3</v>
      </c>
      <c r="L423" s="26">
        <v>100.012</v>
      </c>
      <c r="M423" s="151" t="s">
        <v>785</v>
      </c>
    </row>
    <row r="424" spans="1:13" x14ac:dyDescent="0.2">
      <c r="B424" s="168">
        <v>21.934999999999999</v>
      </c>
      <c r="C424" s="26">
        <v>1.2689999999999999</v>
      </c>
      <c r="D424" s="26">
        <v>0.308</v>
      </c>
      <c r="E424" s="26">
        <v>12.803000000000001</v>
      </c>
      <c r="F424" s="26">
        <v>47.506999999999998</v>
      </c>
      <c r="G424" s="26">
        <v>6.5869999999999997</v>
      </c>
      <c r="H424" s="26">
        <v>9.4570000000000007</v>
      </c>
      <c r="I424" s="26">
        <v>0</v>
      </c>
      <c r="J424" s="26">
        <v>0.19600000000000001</v>
      </c>
      <c r="K424" s="26">
        <v>0</v>
      </c>
      <c r="L424" s="26">
        <v>100.062</v>
      </c>
      <c r="M424" s="151" t="s">
        <v>786</v>
      </c>
    </row>
    <row r="425" spans="1:13" x14ac:dyDescent="0.2">
      <c r="B425" s="168">
        <v>21.524000000000001</v>
      </c>
      <c r="C425" s="26">
        <v>0.65600000000000003</v>
      </c>
      <c r="D425" s="26">
        <v>0.29199999999999998</v>
      </c>
      <c r="E425" s="26">
        <v>14.378</v>
      </c>
      <c r="F425" s="26">
        <v>51.555</v>
      </c>
      <c r="G425" s="26">
        <v>2.552</v>
      </c>
      <c r="H425" s="26">
        <v>9.4700000000000006</v>
      </c>
      <c r="I425" s="26">
        <v>5.0000000000000001E-3</v>
      </c>
      <c r="J425" s="26">
        <v>0.3</v>
      </c>
      <c r="K425" s="26">
        <v>0</v>
      </c>
      <c r="L425" s="26">
        <v>100.732</v>
      </c>
      <c r="M425" s="151" t="s">
        <v>787</v>
      </c>
    </row>
    <row r="426" spans="1:13" x14ac:dyDescent="0.2">
      <c r="B426" s="168">
        <v>23.11</v>
      </c>
      <c r="C426" s="26">
        <v>1.095</v>
      </c>
      <c r="D426" s="26">
        <v>0.26500000000000001</v>
      </c>
      <c r="E426" s="26">
        <v>13.206</v>
      </c>
      <c r="F426" s="26">
        <v>47.993000000000002</v>
      </c>
      <c r="G426" s="26">
        <v>7.8049999999999997</v>
      </c>
      <c r="H426" s="26">
        <v>7.5030000000000001</v>
      </c>
      <c r="I426" s="26">
        <v>0</v>
      </c>
      <c r="J426" s="26">
        <v>0.159</v>
      </c>
      <c r="K426" s="26">
        <v>1.6E-2</v>
      </c>
      <c r="L426" s="26">
        <v>101.152</v>
      </c>
      <c r="M426" s="151" t="s">
        <v>788</v>
      </c>
    </row>
    <row r="427" spans="1:13" x14ac:dyDescent="0.2">
      <c r="A427" s="153"/>
      <c r="B427" s="169">
        <v>16.04</v>
      </c>
      <c r="C427" s="170">
        <v>0.8</v>
      </c>
      <c r="D427" s="170">
        <v>1.1479999999999999</v>
      </c>
      <c r="E427" s="170">
        <v>16.384</v>
      </c>
      <c r="F427" s="170">
        <v>50.56</v>
      </c>
      <c r="G427" s="170">
        <v>8.6850000000000005</v>
      </c>
      <c r="H427" s="170">
        <v>6.4539999999999997</v>
      </c>
      <c r="I427" s="170">
        <v>5.0000000000000001E-3</v>
      </c>
      <c r="J427" s="170">
        <v>0.104</v>
      </c>
      <c r="K427" s="170">
        <v>0.127</v>
      </c>
      <c r="L427" s="170">
        <v>100.307</v>
      </c>
      <c r="M427" s="156" t="s">
        <v>542</v>
      </c>
    </row>
    <row r="428" spans="1:13" x14ac:dyDescent="0.2">
      <c r="B428" s="168">
        <v>23.08</v>
      </c>
      <c r="C428" s="26">
        <v>0.91800000000000004</v>
      </c>
      <c r="D428" s="26">
        <v>0.24199999999999999</v>
      </c>
      <c r="E428" s="26">
        <v>13.586</v>
      </c>
      <c r="F428" s="26">
        <v>48.441000000000003</v>
      </c>
      <c r="G428" s="26">
        <v>7.0229999999999997</v>
      </c>
      <c r="H428" s="26">
        <v>7.5039999999999996</v>
      </c>
      <c r="I428" s="26">
        <v>4.0000000000000001E-3</v>
      </c>
      <c r="J428" s="26">
        <v>0.13</v>
      </c>
      <c r="K428" s="26">
        <v>1.6E-2</v>
      </c>
      <c r="L428" s="26">
        <v>100.944</v>
      </c>
      <c r="M428" s="151" t="s">
        <v>789</v>
      </c>
    </row>
    <row r="429" spans="1:13" x14ac:dyDescent="0.2">
      <c r="B429" s="168">
        <v>22.812999999999999</v>
      </c>
      <c r="C429" s="26">
        <v>0.70399999999999996</v>
      </c>
      <c r="D429" s="26">
        <v>0.23899999999999999</v>
      </c>
      <c r="E429" s="26">
        <v>14.173</v>
      </c>
      <c r="F429" s="26">
        <v>49.253999999999998</v>
      </c>
      <c r="G429" s="26">
        <v>6.4720000000000004</v>
      </c>
      <c r="H429" s="26">
        <v>6.9379999999999997</v>
      </c>
      <c r="I429" s="26">
        <v>0</v>
      </c>
      <c r="J429" s="26">
        <v>0.13200000000000001</v>
      </c>
      <c r="K429" s="26">
        <v>0.152</v>
      </c>
      <c r="L429" s="26">
        <v>100.877</v>
      </c>
      <c r="M429" s="151" t="s">
        <v>790</v>
      </c>
    </row>
    <row r="430" spans="1:13" x14ac:dyDescent="0.2">
      <c r="B430" s="168">
        <v>21.29</v>
      </c>
      <c r="C430" s="26">
        <v>0.67100000000000004</v>
      </c>
      <c r="D430" s="26">
        <v>0.34200000000000003</v>
      </c>
      <c r="E430" s="26">
        <v>13.628</v>
      </c>
      <c r="F430" s="26">
        <v>51.826000000000001</v>
      </c>
      <c r="G430" s="26">
        <v>2.27</v>
      </c>
      <c r="H430" s="26">
        <v>10.28</v>
      </c>
      <c r="I430" s="26">
        <v>1.2E-2</v>
      </c>
      <c r="J430" s="26">
        <v>0.36299999999999999</v>
      </c>
      <c r="K430" s="26">
        <v>0</v>
      </c>
      <c r="L430" s="26">
        <v>100.682</v>
      </c>
      <c r="M430" s="151" t="s">
        <v>791</v>
      </c>
    </row>
    <row r="431" spans="1:13" x14ac:dyDescent="0.2">
      <c r="B431" s="168">
        <v>22.004999999999999</v>
      </c>
      <c r="C431" s="26">
        <v>0.88900000000000001</v>
      </c>
      <c r="D431" s="26">
        <v>0.318</v>
      </c>
      <c r="E431" s="26">
        <v>13.366</v>
      </c>
      <c r="F431" s="26">
        <v>49.683999999999997</v>
      </c>
      <c r="G431" s="26">
        <v>5.1980000000000004</v>
      </c>
      <c r="H431" s="26">
        <v>8.7910000000000004</v>
      </c>
      <c r="I431" s="26">
        <v>0</v>
      </c>
      <c r="J431" s="26">
        <v>0.255</v>
      </c>
      <c r="K431" s="26">
        <v>0</v>
      </c>
      <c r="L431" s="26">
        <v>100.506</v>
      </c>
      <c r="M431" s="151" t="s">
        <v>792</v>
      </c>
    </row>
    <row r="432" spans="1:13" x14ac:dyDescent="0.2">
      <c r="B432" s="168">
        <v>21.824999999999999</v>
      </c>
      <c r="C432" s="26">
        <v>0.73099999999999998</v>
      </c>
      <c r="D432" s="26">
        <v>0.32600000000000001</v>
      </c>
      <c r="E432" s="26">
        <v>14.576000000000001</v>
      </c>
      <c r="F432" s="26">
        <v>50.524000000000001</v>
      </c>
      <c r="G432" s="26">
        <v>3.7160000000000002</v>
      </c>
      <c r="H432" s="26">
        <v>8.3510000000000009</v>
      </c>
      <c r="I432" s="26">
        <v>0</v>
      </c>
      <c r="J432" s="26">
        <v>0.23799999999999999</v>
      </c>
      <c r="K432" s="26">
        <v>0</v>
      </c>
      <c r="L432" s="26">
        <v>100.28700000000001</v>
      </c>
      <c r="M432" s="151" t="s">
        <v>793</v>
      </c>
    </row>
    <row r="433" spans="1:13" x14ac:dyDescent="0.2">
      <c r="B433" s="168">
        <v>21.300999999999998</v>
      </c>
      <c r="C433" s="26">
        <v>0.88400000000000001</v>
      </c>
      <c r="D433" s="26">
        <v>0.41099999999999998</v>
      </c>
      <c r="E433" s="26">
        <v>13.356</v>
      </c>
      <c r="F433" s="26">
        <v>49.755000000000003</v>
      </c>
      <c r="G433" s="26">
        <v>4.95</v>
      </c>
      <c r="H433" s="26">
        <v>9.1240000000000006</v>
      </c>
      <c r="I433" s="26">
        <v>0</v>
      </c>
      <c r="J433" s="26">
        <v>0.21</v>
      </c>
      <c r="K433" s="26">
        <v>0</v>
      </c>
      <c r="L433" s="26">
        <v>99.991</v>
      </c>
      <c r="M433" s="151" t="s">
        <v>794</v>
      </c>
    </row>
    <row r="434" spans="1:13" x14ac:dyDescent="0.2">
      <c r="B434" s="168">
        <v>22.536999999999999</v>
      </c>
      <c r="C434" s="26">
        <v>0.626</v>
      </c>
      <c r="D434" s="26">
        <v>0.20699999999999999</v>
      </c>
      <c r="E434" s="26">
        <v>14.169</v>
      </c>
      <c r="F434" s="26">
        <v>49.671999999999997</v>
      </c>
      <c r="G434" s="26">
        <v>5.61</v>
      </c>
      <c r="H434" s="26">
        <v>7.7</v>
      </c>
      <c r="I434" s="26">
        <v>1E-3</v>
      </c>
      <c r="J434" s="26">
        <v>0.17399999999999999</v>
      </c>
      <c r="K434" s="26">
        <v>8.5000000000000006E-2</v>
      </c>
      <c r="L434" s="26">
        <v>100.78100000000001</v>
      </c>
      <c r="M434" s="151" t="s">
        <v>795</v>
      </c>
    </row>
    <row r="435" spans="1:13" x14ac:dyDescent="0.2">
      <c r="B435" s="168">
        <v>21.484999999999999</v>
      </c>
      <c r="C435" s="26">
        <v>0.66700000000000004</v>
      </c>
      <c r="D435" s="26">
        <v>0.22700000000000001</v>
      </c>
      <c r="E435" s="26">
        <v>14.829000000000001</v>
      </c>
      <c r="F435" s="26">
        <v>51.401000000000003</v>
      </c>
      <c r="G435" s="26">
        <v>2.8220000000000001</v>
      </c>
      <c r="H435" s="26">
        <v>8.9979999999999993</v>
      </c>
      <c r="I435" s="26">
        <v>0</v>
      </c>
      <c r="J435" s="26">
        <v>0.27200000000000002</v>
      </c>
      <c r="K435" s="26">
        <v>0</v>
      </c>
      <c r="L435" s="26">
        <v>100.70099999999999</v>
      </c>
      <c r="M435" s="151" t="s">
        <v>796</v>
      </c>
    </row>
    <row r="436" spans="1:13" x14ac:dyDescent="0.2">
      <c r="B436" s="168">
        <v>21.274000000000001</v>
      </c>
      <c r="C436" s="26">
        <v>0.73499999999999999</v>
      </c>
      <c r="D436" s="26">
        <v>0.33100000000000002</v>
      </c>
      <c r="E436" s="26">
        <v>14.013999999999999</v>
      </c>
      <c r="F436" s="26">
        <v>51.351999999999997</v>
      </c>
      <c r="G436" s="26">
        <v>2.8029999999999999</v>
      </c>
      <c r="H436" s="26">
        <v>9.4860000000000007</v>
      </c>
      <c r="I436" s="26">
        <v>5.0000000000000001E-3</v>
      </c>
      <c r="J436" s="26">
        <v>0.317</v>
      </c>
      <c r="K436" s="26">
        <v>0.01</v>
      </c>
      <c r="L436" s="26">
        <v>100.327</v>
      </c>
      <c r="M436" s="151" t="s">
        <v>797</v>
      </c>
    </row>
    <row r="437" spans="1:13" x14ac:dyDescent="0.2">
      <c r="A437" s="153"/>
      <c r="B437" s="169">
        <v>15.968999999999999</v>
      </c>
      <c r="C437" s="170">
        <v>0.82099999999999995</v>
      </c>
      <c r="D437" s="170">
        <v>1.107</v>
      </c>
      <c r="E437" s="170">
        <v>16.468</v>
      </c>
      <c r="F437" s="170">
        <v>50.631999999999998</v>
      </c>
      <c r="G437" s="170">
        <v>8.7370000000000001</v>
      </c>
      <c r="H437" s="170">
        <v>6.1269999999999998</v>
      </c>
      <c r="I437" s="170">
        <v>6.0000000000000001E-3</v>
      </c>
      <c r="J437" s="170">
        <v>0.16300000000000001</v>
      </c>
      <c r="K437" s="170">
        <v>0.158</v>
      </c>
      <c r="L437" s="170">
        <v>100.188</v>
      </c>
      <c r="M437" s="156" t="s">
        <v>542</v>
      </c>
    </row>
    <row r="438" spans="1:13" x14ac:dyDescent="0.2">
      <c r="A438" s="153"/>
      <c r="B438" s="171">
        <v>16.048999999999999</v>
      </c>
      <c r="C438" s="172">
        <v>0.755</v>
      </c>
      <c r="D438" s="172">
        <v>1.099</v>
      </c>
      <c r="E438" s="172">
        <v>16.427</v>
      </c>
      <c r="F438" s="172">
        <v>50.728999999999999</v>
      </c>
      <c r="G438" s="172">
        <v>8.7720000000000002</v>
      </c>
      <c r="H438" s="172">
        <v>6.0019999999999998</v>
      </c>
      <c r="I438" s="172">
        <v>0</v>
      </c>
      <c r="J438" s="172">
        <v>0.16300000000000001</v>
      </c>
      <c r="K438" s="172">
        <v>0.16500000000000001</v>
      </c>
      <c r="L438" s="172">
        <v>100.161</v>
      </c>
      <c r="M438" s="167" t="s">
        <v>543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81"/>
  <sheetViews>
    <sheetView tabSelected="1" topLeftCell="N1" zoomScale="66" zoomScaleNormal="66" workbookViewId="0">
      <pane ySplit="2" topLeftCell="A3" activePane="bottomLeft" state="frozen"/>
      <selection pane="bottomLeft" activeCell="AE3" sqref="AE3"/>
    </sheetView>
  </sheetViews>
  <sheetFormatPr defaultRowHeight="15" x14ac:dyDescent="0.25"/>
  <cols>
    <col min="4" max="4" width="16.42578125" customWidth="1"/>
    <col min="5" max="5" width="23.42578125" customWidth="1"/>
    <col min="6" max="6" width="24" customWidth="1"/>
    <col min="7" max="8" width="18.28515625" customWidth="1"/>
    <col min="9" max="9" width="19.140625" customWidth="1"/>
    <col min="10" max="10" width="15.28515625" customWidth="1"/>
    <col min="11" max="11" width="19.5703125" customWidth="1"/>
  </cols>
  <sheetData>
    <row r="1" spans="1:70" s="1" customFormat="1" ht="50.25" customHeight="1" x14ac:dyDescent="0.3">
      <c r="A1" s="32" t="s">
        <v>1</v>
      </c>
      <c r="Q1" s="219" t="s">
        <v>1836</v>
      </c>
      <c r="AL1" s="219" t="s">
        <v>1837</v>
      </c>
    </row>
    <row r="2" spans="1:70" s="35" customFormat="1" ht="15.75" x14ac:dyDescent="0.25">
      <c r="A2" s="33" t="s">
        <v>4</v>
      </c>
      <c r="B2" s="33" t="s">
        <v>5</v>
      </c>
      <c r="C2" s="34" t="s">
        <v>6</v>
      </c>
      <c r="D2" s="33" t="s">
        <v>7</v>
      </c>
      <c r="E2" s="33" t="s">
        <v>8</v>
      </c>
      <c r="F2" s="33" t="s">
        <v>9</v>
      </c>
      <c r="G2" s="33" t="s">
        <v>10</v>
      </c>
      <c r="H2" s="33" t="s">
        <v>1455</v>
      </c>
      <c r="I2" s="33" t="s">
        <v>1456</v>
      </c>
      <c r="J2" s="33" t="s">
        <v>378</v>
      </c>
      <c r="K2" s="33" t="s">
        <v>379</v>
      </c>
      <c r="L2" s="33" t="s">
        <v>1153</v>
      </c>
      <c r="M2" s="33" t="s">
        <v>1154</v>
      </c>
      <c r="N2" s="33" t="s">
        <v>1155</v>
      </c>
      <c r="O2" s="33" t="s">
        <v>1156</v>
      </c>
      <c r="P2" s="33" t="s">
        <v>1157</v>
      </c>
      <c r="Q2" s="33" t="s">
        <v>1158</v>
      </c>
      <c r="R2" s="33" t="s">
        <v>1159</v>
      </c>
      <c r="S2" s="33" t="s">
        <v>1160</v>
      </c>
      <c r="T2" s="33" t="s">
        <v>1161</v>
      </c>
      <c r="U2" s="33" t="s">
        <v>1162</v>
      </c>
      <c r="V2" s="33" t="s">
        <v>1163</v>
      </c>
      <c r="W2" s="33" t="s">
        <v>1164</v>
      </c>
      <c r="X2" s="33" t="s">
        <v>1165</v>
      </c>
      <c r="Y2" s="33"/>
      <c r="Z2" s="33" t="s">
        <v>1151</v>
      </c>
      <c r="AA2" s="33" t="s">
        <v>1152</v>
      </c>
      <c r="AB2" s="33" t="s">
        <v>12</v>
      </c>
      <c r="AC2" s="33" t="s">
        <v>13</v>
      </c>
      <c r="AD2" s="33" t="s">
        <v>14</v>
      </c>
      <c r="AE2" s="33" t="s">
        <v>15</v>
      </c>
      <c r="AF2" s="33" t="s">
        <v>16</v>
      </c>
      <c r="AG2" s="33" t="s">
        <v>17</v>
      </c>
      <c r="AH2" s="33" t="s">
        <v>18</v>
      </c>
      <c r="AI2" s="33" t="s">
        <v>19</v>
      </c>
      <c r="AJ2" s="33" t="s">
        <v>20</v>
      </c>
      <c r="AK2" s="33" t="s">
        <v>21</v>
      </c>
      <c r="AL2" s="33" t="s">
        <v>22</v>
      </c>
      <c r="AM2" s="33" t="s">
        <v>23</v>
      </c>
      <c r="AN2" s="33" t="s">
        <v>24</v>
      </c>
      <c r="AO2" s="33" t="s">
        <v>25</v>
      </c>
      <c r="AP2" s="33" t="s">
        <v>26</v>
      </c>
      <c r="AQ2" s="33" t="s">
        <v>27</v>
      </c>
      <c r="AR2" s="33" t="s">
        <v>28</v>
      </c>
      <c r="AS2" s="33" t="s">
        <v>29</v>
      </c>
      <c r="AT2" s="33" t="s">
        <v>30</v>
      </c>
      <c r="AU2" s="33" t="s">
        <v>31</v>
      </c>
      <c r="AV2" s="33" t="s">
        <v>32</v>
      </c>
      <c r="AW2" s="33" t="s">
        <v>33</v>
      </c>
      <c r="AX2" s="33" t="s">
        <v>34</v>
      </c>
      <c r="AY2" s="33" t="s">
        <v>35</v>
      </c>
      <c r="AZ2" s="33" t="s">
        <v>36</v>
      </c>
      <c r="BA2" s="33" t="s">
        <v>37</v>
      </c>
      <c r="BB2" s="33" t="s">
        <v>38</v>
      </c>
      <c r="BC2" s="33" t="s">
        <v>39</v>
      </c>
      <c r="BD2" s="33" t="s">
        <v>40</v>
      </c>
      <c r="BE2" s="33" t="s">
        <v>41</v>
      </c>
      <c r="BF2" s="33" t="s">
        <v>42</v>
      </c>
      <c r="BG2" s="33" t="s">
        <v>43</v>
      </c>
      <c r="BH2" s="33" t="s">
        <v>44</v>
      </c>
      <c r="BI2" s="33" t="s">
        <v>45</v>
      </c>
      <c r="BJ2" s="33" t="s">
        <v>46</v>
      </c>
      <c r="BK2" s="33" t="s">
        <v>47</v>
      </c>
      <c r="BL2" s="33" t="s">
        <v>48</v>
      </c>
      <c r="BM2" s="33" t="s">
        <v>49</v>
      </c>
      <c r="BN2" s="33" t="s">
        <v>50</v>
      </c>
      <c r="BO2" s="33" t="s">
        <v>51</v>
      </c>
      <c r="BP2" s="33" t="s">
        <v>52</v>
      </c>
      <c r="BQ2" s="33"/>
      <c r="BR2" s="33" t="s">
        <v>1436</v>
      </c>
    </row>
    <row r="3" spans="1:70" s="35" customFormat="1" ht="15.75" x14ac:dyDescent="0.25">
      <c r="A3" s="33"/>
      <c r="B3" s="33"/>
      <c r="C3" s="34"/>
      <c r="D3" s="33"/>
      <c r="E3" s="72" t="s">
        <v>1166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177"/>
    </row>
    <row r="4" spans="1:70" s="6" customFormat="1" ht="27" customHeight="1" x14ac:dyDescent="0.25">
      <c r="A4" s="3" t="s">
        <v>53</v>
      </c>
      <c r="B4" s="3" t="s">
        <v>54</v>
      </c>
      <c r="C4" s="3">
        <v>1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1533</v>
      </c>
      <c r="I4" s="3" t="s">
        <v>1534</v>
      </c>
      <c r="J4" s="3"/>
      <c r="K4" s="3"/>
      <c r="L4" s="5">
        <v>49.19</v>
      </c>
      <c r="M4" s="5">
        <v>15.9</v>
      </c>
      <c r="N4" s="5">
        <v>0.97199999999999998</v>
      </c>
      <c r="O4" s="5">
        <v>0.18579999999999999</v>
      </c>
      <c r="P4" s="5">
        <v>10.89911</v>
      </c>
      <c r="Q4" s="5">
        <v>6.6929999999999996</v>
      </c>
      <c r="R4" s="5">
        <v>10.112</v>
      </c>
      <c r="S4" s="5">
        <v>2.6970000000000001</v>
      </c>
      <c r="T4" s="5">
        <v>1.2230000000000001</v>
      </c>
      <c r="U4" s="5">
        <v>0.23899999999999999</v>
      </c>
      <c r="V4" s="5">
        <v>0</v>
      </c>
      <c r="W4" s="5">
        <v>0.34</v>
      </c>
      <c r="X4" s="5">
        <v>98.66</v>
      </c>
      <c r="Y4" s="3"/>
      <c r="Z4" s="3">
        <v>259</v>
      </c>
      <c r="AA4" s="3">
        <v>86</v>
      </c>
      <c r="AB4" s="3">
        <v>27</v>
      </c>
      <c r="AC4" s="3">
        <v>268</v>
      </c>
      <c r="AD4" s="3">
        <v>122</v>
      </c>
      <c r="AE4" s="3">
        <v>58</v>
      </c>
      <c r="AF4" s="3">
        <v>52</v>
      </c>
      <c r="AG4" s="3">
        <v>42</v>
      </c>
      <c r="AH4" s="3">
        <v>81</v>
      </c>
      <c r="AI4" s="3">
        <v>19</v>
      </c>
      <c r="AJ4" s="3"/>
      <c r="AK4" s="3">
        <v>35</v>
      </c>
      <c r="AL4" s="3">
        <v>481</v>
      </c>
      <c r="AM4" s="3">
        <v>22</v>
      </c>
      <c r="AN4" s="3">
        <v>98</v>
      </c>
      <c r="AO4" s="3">
        <v>6</v>
      </c>
      <c r="AP4" s="3"/>
      <c r="AQ4" s="3"/>
      <c r="AR4" s="3"/>
      <c r="AS4" s="3"/>
      <c r="AT4" s="3">
        <v>428</v>
      </c>
      <c r="AU4" s="3">
        <v>20</v>
      </c>
      <c r="AV4" s="3">
        <v>40</v>
      </c>
      <c r="AW4" s="3"/>
      <c r="AX4" s="3">
        <v>18</v>
      </c>
      <c r="AY4" s="3"/>
      <c r="AZ4" s="3"/>
      <c r="BA4" s="3"/>
      <c r="BB4" s="4"/>
      <c r="BC4" s="3"/>
      <c r="BD4" s="3"/>
      <c r="BE4" s="3"/>
      <c r="BF4" s="3"/>
      <c r="BG4" s="5"/>
      <c r="BH4" s="3"/>
      <c r="BI4" s="3"/>
      <c r="BJ4" s="3"/>
      <c r="BK4" s="3"/>
      <c r="BL4" s="203"/>
      <c r="BM4" s="3">
        <v>3</v>
      </c>
      <c r="BN4" s="203"/>
      <c r="BO4" s="203">
        <v>6</v>
      </c>
      <c r="BP4" s="203">
        <v>3</v>
      </c>
      <c r="BQ4" s="203"/>
      <c r="BR4" s="3" t="s">
        <v>1437</v>
      </c>
    </row>
    <row r="5" spans="1:70" s="6" customFormat="1" x14ac:dyDescent="0.25">
      <c r="A5" s="3" t="s">
        <v>59</v>
      </c>
      <c r="B5" s="3" t="s">
        <v>54</v>
      </c>
      <c r="C5" s="3">
        <v>1</v>
      </c>
      <c r="D5" s="3" t="s">
        <v>55</v>
      </c>
      <c r="E5" s="3" t="s">
        <v>56</v>
      </c>
      <c r="F5" s="3" t="s">
        <v>57</v>
      </c>
      <c r="G5" s="3" t="s">
        <v>58</v>
      </c>
      <c r="H5" s="3" t="s">
        <v>1535</v>
      </c>
      <c r="I5" s="3" t="s">
        <v>1536</v>
      </c>
      <c r="J5" s="3"/>
      <c r="K5" s="3"/>
      <c r="L5" s="5">
        <v>50.45</v>
      </c>
      <c r="M5" s="5">
        <v>15.93</v>
      </c>
      <c r="N5" s="5">
        <v>0.92700000000000005</v>
      </c>
      <c r="O5" s="5">
        <v>0.1585</v>
      </c>
      <c r="P5" s="5">
        <v>10.27768</v>
      </c>
      <c r="Q5" s="5">
        <v>6.468</v>
      </c>
      <c r="R5" s="5">
        <v>9.7460000000000004</v>
      </c>
      <c r="S5" s="5">
        <v>2.6819999999999999</v>
      </c>
      <c r="T5" s="5">
        <v>1.3480000000000001</v>
      </c>
      <c r="U5" s="5">
        <v>0.23400000000000001</v>
      </c>
      <c r="V5" s="5">
        <v>0</v>
      </c>
      <c r="W5" s="5">
        <v>0.47</v>
      </c>
      <c r="X5" s="5">
        <v>98.91</v>
      </c>
      <c r="Y5" s="3"/>
      <c r="Z5" s="3">
        <v>176</v>
      </c>
      <c r="AA5" s="3">
        <v>86</v>
      </c>
      <c r="AB5" s="3">
        <v>31</v>
      </c>
      <c r="AC5" s="3">
        <v>263</v>
      </c>
      <c r="AD5" s="3">
        <v>163</v>
      </c>
      <c r="AE5" s="3">
        <v>45</v>
      </c>
      <c r="AF5" s="3">
        <v>47</v>
      </c>
      <c r="AG5" s="3">
        <v>109</v>
      </c>
      <c r="AH5" s="3">
        <v>80</v>
      </c>
      <c r="AI5" s="3">
        <v>19</v>
      </c>
      <c r="AJ5" s="3"/>
      <c r="AK5" s="3">
        <v>43</v>
      </c>
      <c r="AL5" s="3">
        <v>420</v>
      </c>
      <c r="AM5" s="3">
        <v>22</v>
      </c>
      <c r="AN5" s="3">
        <v>104</v>
      </c>
      <c r="AO5" s="3">
        <v>7</v>
      </c>
      <c r="AP5" s="3"/>
      <c r="AQ5" s="3"/>
      <c r="AR5" s="3"/>
      <c r="AS5" s="3"/>
      <c r="AT5" s="3">
        <v>457</v>
      </c>
      <c r="AU5" s="3">
        <v>15</v>
      </c>
      <c r="AV5" s="3">
        <v>31</v>
      </c>
      <c r="AW5" s="3"/>
      <c r="AX5" s="3">
        <v>20</v>
      </c>
      <c r="AY5" s="3"/>
      <c r="AZ5" s="3"/>
      <c r="BA5" s="3"/>
      <c r="BB5" s="4"/>
      <c r="BC5" s="3"/>
      <c r="BD5" s="3"/>
      <c r="BE5" s="3"/>
      <c r="BF5" s="3"/>
      <c r="BG5" s="5"/>
      <c r="BH5" s="3"/>
      <c r="BI5" s="3"/>
      <c r="BJ5" s="3"/>
      <c r="BK5" s="3"/>
      <c r="BL5" s="203"/>
      <c r="BM5" s="3">
        <v>3</v>
      </c>
      <c r="BN5" s="203"/>
      <c r="BO5" s="203">
        <v>5</v>
      </c>
      <c r="BP5" s="203">
        <v>3</v>
      </c>
      <c r="BQ5" s="203"/>
      <c r="BR5" s="3" t="s">
        <v>1437</v>
      </c>
    </row>
    <row r="6" spans="1:70" s="6" customFormat="1" x14ac:dyDescent="0.25">
      <c r="A6" s="3" t="s">
        <v>60</v>
      </c>
      <c r="B6" s="3" t="s">
        <v>54</v>
      </c>
      <c r="C6" s="3">
        <v>1</v>
      </c>
      <c r="D6" s="3" t="s">
        <v>55</v>
      </c>
      <c r="E6" s="3" t="s">
        <v>61</v>
      </c>
      <c r="F6" s="3" t="s">
        <v>62</v>
      </c>
      <c r="G6" s="3" t="s">
        <v>58</v>
      </c>
      <c r="H6" s="3" t="s">
        <v>1537</v>
      </c>
      <c r="I6" s="3" t="s">
        <v>1538</v>
      </c>
      <c r="J6" s="3"/>
      <c r="K6" s="3"/>
      <c r="L6" s="5">
        <v>49.08</v>
      </c>
      <c r="M6" s="5">
        <v>15.58</v>
      </c>
      <c r="N6" s="5">
        <v>1</v>
      </c>
      <c r="O6" s="5">
        <v>0.21820000000000001</v>
      </c>
      <c r="P6" s="5">
        <v>10.80362</v>
      </c>
      <c r="Q6" s="5">
        <v>6.4889999999999999</v>
      </c>
      <c r="R6" s="5">
        <v>9.9730000000000008</v>
      </c>
      <c r="S6" s="5">
        <v>2.6960000000000002</v>
      </c>
      <c r="T6" s="5">
        <v>1.425</v>
      </c>
      <c r="U6" s="5">
        <v>0.253</v>
      </c>
      <c r="V6" s="5">
        <v>0</v>
      </c>
      <c r="W6" s="5">
        <v>0.92</v>
      </c>
      <c r="X6" s="5">
        <v>98.69</v>
      </c>
      <c r="Y6" s="3"/>
      <c r="Z6" s="3">
        <v>338</v>
      </c>
      <c r="AA6" s="3">
        <v>82</v>
      </c>
      <c r="AB6" s="3">
        <v>24</v>
      </c>
      <c r="AC6" s="3">
        <v>279</v>
      </c>
      <c r="AD6" s="3">
        <v>147</v>
      </c>
      <c r="AE6" s="3">
        <v>58</v>
      </c>
      <c r="AF6" s="3">
        <v>56</v>
      </c>
      <c r="AG6" s="3">
        <v>62</v>
      </c>
      <c r="AH6" s="3">
        <v>82</v>
      </c>
      <c r="AI6" s="3">
        <v>20</v>
      </c>
      <c r="AJ6" s="3"/>
      <c r="AK6" s="3">
        <v>40</v>
      </c>
      <c r="AL6" s="3">
        <v>526</v>
      </c>
      <c r="AM6" s="3">
        <v>32</v>
      </c>
      <c r="AN6" s="3">
        <v>102</v>
      </c>
      <c r="AO6" s="3">
        <v>5</v>
      </c>
      <c r="AP6" s="3"/>
      <c r="AQ6" s="3"/>
      <c r="AR6" s="3"/>
      <c r="AS6" s="3"/>
      <c r="AT6" s="3">
        <v>540</v>
      </c>
      <c r="AU6" s="3">
        <v>26</v>
      </c>
      <c r="AV6" s="3">
        <v>52</v>
      </c>
      <c r="AW6" s="3"/>
      <c r="AX6" s="3">
        <v>24</v>
      </c>
      <c r="AY6" s="3"/>
      <c r="AZ6" s="3"/>
      <c r="BA6" s="3"/>
      <c r="BB6" s="4"/>
      <c r="BC6" s="3"/>
      <c r="BD6" s="3"/>
      <c r="BE6" s="3"/>
      <c r="BF6" s="3"/>
      <c r="BG6" s="5">
        <v>2.59</v>
      </c>
      <c r="BH6" s="3"/>
      <c r="BI6" s="3"/>
      <c r="BJ6" s="3"/>
      <c r="BK6" s="3"/>
      <c r="BL6" s="203"/>
      <c r="BM6" s="3">
        <v>3</v>
      </c>
      <c r="BN6" s="203"/>
      <c r="BO6" s="203">
        <v>6</v>
      </c>
      <c r="BP6" s="203">
        <v>3</v>
      </c>
      <c r="BQ6" s="203"/>
      <c r="BR6" s="3" t="s">
        <v>1437</v>
      </c>
    </row>
    <row r="7" spans="1:70" s="6" customFormat="1" x14ac:dyDescent="0.25">
      <c r="A7" s="3" t="s">
        <v>63</v>
      </c>
      <c r="B7" s="7" t="s">
        <v>54</v>
      </c>
      <c r="C7" s="3">
        <v>1</v>
      </c>
      <c r="D7" s="3" t="s">
        <v>64</v>
      </c>
      <c r="E7" s="3" t="s">
        <v>65</v>
      </c>
      <c r="F7" s="3" t="s">
        <v>57</v>
      </c>
      <c r="G7" s="3" t="s">
        <v>66</v>
      </c>
      <c r="H7" s="3" t="s">
        <v>1539</v>
      </c>
      <c r="I7" s="3" t="s">
        <v>1540</v>
      </c>
      <c r="J7" s="3">
        <v>0.70484648156579388</v>
      </c>
      <c r="K7" s="3">
        <v>0.5127706039130433</v>
      </c>
      <c r="L7" s="5">
        <v>52.25</v>
      </c>
      <c r="M7" s="5">
        <v>17.21</v>
      </c>
      <c r="N7" s="5">
        <v>0.78800000000000003</v>
      </c>
      <c r="O7" s="5">
        <v>0.17499999999999999</v>
      </c>
      <c r="P7" s="5">
        <v>9.6648399999999999</v>
      </c>
      <c r="Q7" s="5">
        <v>5.23</v>
      </c>
      <c r="R7" s="5">
        <v>8.9459999999999997</v>
      </c>
      <c r="S7" s="5">
        <v>3.206</v>
      </c>
      <c r="T7" s="5">
        <v>1.55</v>
      </c>
      <c r="U7" s="5">
        <v>0.254</v>
      </c>
      <c r="V7" s="5">
        <v>0.02</v>
      </c>
      <c r="W7" s="5">
        <v>0.73</v>
      </c>
      <c r="X7" s="5">
        <v>100.15300000000001</v>
      </c>
      <c r="Y7" s="3"/>
      <c r="Z7" s="3">
        <v>131</v>
      </c>
      <c r="AA7" s="3">
        <v>132</v>
      </c>
      <c r="AB7" s="198">
        <v>26.32</v>
      </c>
      <c r="AC7" s="201">
        <v>255.5</v>
      </c>
      <c r="AD7" s="198">
        <v>159.5</v>
      </c>
      <c r="AE7" s="198">
        <v>41.2</v>
      </c>
      <c r="AF7" s="198">
        <v>41.64</v>
      </c>
      <c r="AG7" s="198">
        <v>56.3</v>
      </c>
      <c r="AH7" s="198">
        <v>77.3</v>
      </c>
      <c r="AI7" s="198">
        <v>17.649999999999999</v>
      </c>
      <c r="AJ7" s="198">
        <v>2.1</v>
      </c>
      <c r="AK7" s="198">
        <v>46.5</v>
      </c>
      <c r="AL7" s="201">
        <v>475.1</v>
      </c>
      <c r="AM7" s="198">
        <v>28.65</v>
      </c>
      <c r="AN7" s="201">
        <v>100.9</v>
      </c>
      <c r="AO7" s="198">
        <v>5.0599999999999996</v>
      </c>
      <c r="AP7" s="198">
        <v>0.47199999999999998</v>
      </c>
      <c r="AQ7" s="198">
        <v>0.54100000000000004</v>
      </c>
      <c r="AR7" s="199"/>
      <c r="AS7" s="200">
        <v>1.44</v>
      </c>
      <c r="AT7" s="201">
        <v>682</v>
      </c>
      <c r="AU7" s="200">
        <v>31.33</v>
      </c>
      <c r="AV7" s="200">
        <v>44.57</v>
      </c>
      <c r="AW7" s="200">
        <v>7.67</v>
      </c>
      <c r="AX7" s="200">
        <v>31.59</v>
      </c>
      <c r="AY7" s="200">
        <v>6.36</v>
      </c>
      <c r="AZ7" s="200">
        <v>1.766</v>
      </c>
      <c r="BA7" s="200">
        <v>5.95</v>
      </c>
      <c r="BB7" s="200">
        <v>0.81799999999999995</v>
      </c>
      <c r="BC7" s="200">
        <v>5.2</v>
      </c>
      <c r="BD7" s="200">
        <v>1.0009999999999999</v>
      </c>
      <c r="BE7" s="200">
        <v>2.8109999999999999</v>
      </c>
      <c r="BF7" s="200">
        <v>0.41899999999999998</v>
      </c>
      <c r="BG7" s="200">
        <v>1.96</v>
      </c>
      <c r="BH7" s="200">
        <v>0.377</v>
      </c>
      <c r="BI7" s="199">
        <v>2.62</v>
      </c>
      <c r="BJ7" s="200">
        <v>0.52900000000000003</v>
      </c>
      <c r="BK7" s="199"/>
      <c r="BL7" s="199">
        <v>4.37</v>
      </c>
      <c r="BM7" s="199">
        <v>4.0599999999999996</v>
      </c>
      <c r="BN7" s="204">
        <v>4.13</v>
      </c>
      <c r="BO7" s="204">
        <v>6.35</v>
      </c>
      <c r="BP7" s="204">
        <v>1.407</v>
      </c>
      <c r="BQ7" s="203"/>
      <c r="BR7" s="3" t="s">
        <v>1437</v>
      </c>
    </row>
    <row r="8" spans="1:70" s="6" customFormat="1" x14ac:dyDescent="0.25">
      <c r="A8" s="3" t="s">
        <v>67</v>
      </c>
      <c r="B8" s="7" t="s">
        <v>54</v>
      </c>
      <c r="C8" s="3">
        <v>1</v>
      </c>
      <c r="D8" s="3" t="s">
        <v>64</v>
      </c>
      <c r="E8" s="3" t="s">
        <v>68</v>
      </c>
      <c r="F8" s="3" t="s">
        <v>62</v>
      </c>
      <c r="G8" s="3" t="s">
        <v>69</v>
      </c>
      <c r="H8" s="3" t="s">
        <v>1541</v>
      </c>
      <c r="I8" s="3" t="s">
        <v>1542</v>
      </c>
      <c r="J8" s="3">
        <v>0.70459207856856976</v>
      </c>
      <c r="K8" s="3">
        <v>0.51279557521472408</v>
      </c>
      <c r="L8" s="5">
        <v>52.45</v>
      </c>
      <c r="M8" s="5">
        <v>16.25</v>
      </c>
      <c r="N8" s="5">
        <v>0.90300000000000002</v>
      </c>
      <c r="O8" s="5">
        <v>0.17199999999999999</v>
      </c>
      <c r="P8" s="5">
        <v>9.7280300000000004</v>
      </c>
      <c r="Q8" s="5">
        <v>5.1360000000000001</v>
      </c>
      <c r="R8" s="5">
        <v>9.6140000000000008</v>
      </c>
      <c r="S8" s="5">
        <v>3.355</v>
      </c>
      <c r="T8" s="5">
        <v>1.8</v>
      </c>
      <c r="U8" s="5">
        <v>0.25600000000000001</v>
      </c>
      <c r="V8" s="5">
        <v>0.01</v>
      </c>
      <c r="W8" s="5">
        <v>0.21</v>
      </c>
      <c r="X8" s="5">
        <v>100.032</v>
      </c>
      <c r="Y8" s="3"/>
      <c r="Z8" s="3">
        <v>240</v>
      </c>
      <c r="AA8" s="3">
        <v>98</v>
      </c>
      <c r="AB8" s="198">
        <v>28.98</v>
      </c>
      <c r="AC8" s="201">
        <v>252.2</v>
      </c>
      <c r="AD8" s="198">
        <v>184.2</v>
      </c>
      <c r="AE8" s="198">
        <v>43.46</v>
      </c>
      <c r="AF8" s="198">
        <v>37.6</v>
      </c>
      <c r="AG8" s="198">
        <v>77.3</v>
      </c>
      <c r="AH8" s="198">
        <v>68.8</v>
      </c>
      <c r="AI8" s="198">
        <v>16.989999999999998</v>
      </c>
      <c r="AJ8" s="198">
        <v>2.0699999999999998</v>
      </c>
      <c r="AK8" s="198">
        <v>51.5</v>
      </c>
      <c r="AL8" s="201">
        <v>585</v>
      </c>
      <c r="AM8" s="198">
        <v>19.670000000000002</v>
      </c>
      <c r="AN8" s="201">
        <v>116.7</v>
      </c>
      <c r="AO8" s="198">
        <v>8.24</v>
      </c>
      <c r="AP8" s="198">
        <v>0.28299999999999997</v>
      </c>
      <c r="AQ8" s="198">
        <v>0.35</v>
      </c>
      <c r="AR8" s="199"/>
      <c r="AS8" s="200">
        <v>1.1859999999999999</v>
      </c>
      <c r="AT8" s="201">
        <v>657</v>
      </c>
      <c r="AU8" s="200">
        <v>26.25</v>
      </c>
      <c r="AV8" s="200">
        <v>46.71</v>
      </c>
      <c r="AW8" s="200">
        <v>5.84</v>
      </c>
      <c r="AX8" s="200">
        <v>24.45</v>
      </c>
      <c r="AY8" s="200">
        <v>4.92</v>
      </c>
      <c r="AZ8" s="200">
        <v>1.42</v>
      </c>
      <c r="BA8" s="200">
        <v>4.46</v>
      </c>
      <c r="BB8" s="200">
        <v>0.60799999999999998</v>
      </c>
      <c r="BC8" s="200">
        <v>3.6</v>
      </c>
      <c r="BD8" s="200">
        <v>0.69599999999999995</v>
      </c>
      <c r="BE8" s="200">
        <v>2.008</v>
      </c>
      <c r="BF8" s="200">
        <v>0.30299999999999999</v>
      </c>
      <c r="BG8" s="200">
        <v>1.548</v>
      </c>
      <c r="BH8" s="200">
        <v>0.28499999999999998</v>
      </c>
      <c r="BI8" s="199">
        <v>2.96</v>
      </c>
      <c r="BJ8" s="200">
        <v>0.75600000000000001</v>
      </c>
      <c r="BK8" s="199"/>
      <c r="BL8" s="199">
        <v>3.7</v>
      </c>
      <c r="BM8" s="199">
        <v>3.42</v>
      </c>
      <c r="BN8" s="204">
        <v>3.51</v>
      </c>
      <c r="BO8" s="204">
        <v>6.21</v>
      </c>
      <c r="BP8" s="204">
        <v>1.611</v>
      </c>
      <c r="BQ8" s="203"/>
      <c r="BR8" s="3" t="s">
        <v>1437</v>
      </c>
    </row>
    <row r="9" spans="1:70" s="6" customFormat="1" x14ac:dyDescent="0.25">
      <c r="A9" s="3" t="s">
        <v>70</v>
      </c>
      <c r="B9" s="7" t="s">
        <v>54</v>
      </c>
      <c r="C9" s="3">
        <v>3</v>
      </c>
      <c r="D9" s="3" t="s">
        <v>64</v>
      </c>
      <c r="E9" s="3" t="s">
        <v>56</v>
      </c>
      <c r="F9" s="3" t="s">
        <v>57</v>
      </c>
      <c r="G9" s="3" t="s">
        <v>71</v>
      </c>
      <c r="H9" s="3" t="s">
        <v>1543</v>
      </c>
      <c r="I9" s="3" t="s">
        <v>1544</v>
      </c>
      <c r="J9" s="3">
        <v>0.70363102427086543</v>
      </c>
      <c r="K9" s="3">
        <v>0.51288969160256404</v>
      </c>
      <c r="L9" s="5">
        <v>46.13</v>
      </c>
      <c r="M9" s="5">
        <v>10.65</v>
      </c>
      <c r="N9" s="5">
        <v>1.9219999999999999</v>
      </c>
      <c r="O9" s="5">
        <v>0.2</v>
      </c>
      <c r="P9" s="5">
        <v>11.204750000000001</v>
      </c>
      <c r="Q9" s="5">
        <v>11.382999999999999</v>
      </c>
      <c r="R9" s="5">
        <v>14.901</v>
      </c>
      <c r="S9" s="5">
        <v>1.76</v>
      </c>
      <c r="T9" s="5">
        <v>0.89</v>
      </c>
      <c r="U9" s="5">
        <v>0.29899999999999999</v>
      </c>
      <c r="V9" s="5">
        <v>0.01</v>
      </c>
      <c r="W9" s="5">
        <v>0.51</v>
      </c>
      <c r="X9" s="5">
        <v>99.930999999999997</v>
      </c>
      <c r="Y9" s="3"/>
      <c r="Z9" s="3">
        <v>484</v>
      </c>
      <c r="AA9" s="3">
        <v>93</v>
      </c>
      <c r="AB9" s="198">
        <v>51.9</v>
      </c>
      <c r="AC9" s="201">
        <v>353</v>
      </c>
      <c r="AD9" s="198">
        <v>691.8</v>
      </c>
      <c r="AE9" s="198">
        <v>72.7</v>
      </c>
      <c r="AF9" s="198">
        <v>191.6</v>
      </c>
      <c r="AG9" s="198">
        <v>67.900000000000006</v>
      </c>
      <c r="AH9" s="198">
        <v>69.5</v>
      </c>
      <c r="AI9" s="198">
        <v>15.85</v>
      </c>
      <c r="AJ9" s="198">
        <v>2.3199999999999998</v>
      </c>
      <c r="AK9" s="198">
        <v>19.04</v>
      </c>
      <c r="AL9" s="201">
        <v>379</v>
      </c>
      <c r="AM9" s="198">
        <v>21.7</v>
      </c>
      <c r="AN9" s="201">
        <v>132.5</v>
      </c>
      <c r="AO9" s="198">
        <v>21.92</v>
      </c>
      <c r="AP9" s="198">
        <v>0.377</v>
      </c>
      <c r="AQ9" s="198">
        <v>0.48</v>
      </c>
      <c r="AR9" s="199"/>
      <c r="AS9" s="200">
        <v>0.92100000000000004</v>
      </c>
      <c r="AT9" s="201">
        <v>263.60000000000002</v>
      </c>
      <c r="AU9" s="200">
        <v>20.72</v>
      </c>
      <c r="AV9" s="200">
        <v>42.8</v>
      </c>
      <c r="AW9" s="200">
        <v>5.58</v>
      </c>
      <c r="AX9" s="200">
        <v>24.7</v>
      </c>
      <c r="AY9" s="200">
        <v>5.63</v>
      </c>
      <c r="AZ9" s="200">
        <v>1.7190000000000001</v>
      </c>
      <c r="BA9" s="200">
        <v>5.33</v>
      </c>
      <c r="BB9" s="200">
        <v>0.75</v>
      </c>
      <c r="BC9" s="200">
        <v>4.29</v>
      </c>
      <c r="BD9" s="200">
        <v>0.76900000000000002</v>
      </c>
      <c r="BE9" s="200">
        <v>1.9419999999999999</v>
      </c>
      <c r="BF9" s="200">
        <v>0.26400000000000001</v>
      </c>
      <c r="BG9" s="200">
        <v>2.23</v>
      </c>
      <c r="BH9" s="200">
        <v>0.223</v>
      </c>
      <c r="BI9" s="199">
        <v>3.7</v>
      </c>
      <c r="BJ9" s="200">
        <v>1.573</v>
      </c>
      <c r="BK9" s="199"/>
      <c r="BL9" s="199">
        <v>2.4500000000000002</v>
      </c>
      <c r="BM9" s="199">
        <v>2.35</v>
      </c>
      <c r="BN9" s="204">
        <v>2.294</v>
      </c>
      <c r="BO9" s="204">
        <v>2.85</v>
      </c>
      <c r="BP9" s="204">
        <v>0.67500000000000004</v>
      </c>
      <c r="BQ9" s="203"/>
      <c r="BR9" s="3" t="s">
        <v>1437</v>
      </c>
    </row>
    <row r="10" spans="1:70" s="6" customFormat="1" x14ac:dyDescent="0.25">
      <c r="A10" s="3" t="s">
        <v>72</v>
      </c>
      <c r="B10" s="7" t="s">
        <v>54</v>
      </c>
      <c r="C10" s="3">
        <v>1</v>
      </c>
      <c r="D10" s="3" t="s">
        <v>64</v>
      </c>
      <c r="E10" s="3" t="s">
        <v>65</v>
      </c>
      <c r="F10" s="3" t="s">
        <v>62</v>
      </c>
      <c r="G10" s="3" t="s">
        <v>73</v>
      </c>
      <c r="H10" s="3" t="s">
        <v>1545</v>
      </c>
      <c r="I10" s="3" t="s">
        <v>1546</v>
      </c>
      <c r="J10" s="30">
        <v>0.70461340501443159</v>
      </c>
      <c r="K10" s="3">
        <v>0.51278352576687114</v>
      </c>
      <c r="L10" s="5">
        <v>55.89</v>
      </c>
      <c r="M10" s="5">
        <v>17.579999999999998</v>
      </c>
      <c r="N10" s="5">
        <v>0.77500000000000002</v>
      </c>
      <c r="O10" s="5">
        <v>0.14899999999999999</v>
      </c>
      <c r="P10" s="5">
        <v>8.2672699999999999</v>
      </c>
      <c r="Q10" s="5">
        <v>3.6640000000000001</v>
      </c>
      <c r="R10" s="5">
        <v>7.5330000000000004</v>
      </c>
      <c r="S10" s="5">
        <v>3.605</v>
      </c>
      <c r="T10" s="5">
        <v>1.98</v>
      </c>
      <c r="U10" s="5">
        <v>0.27400000000000002</v>
      </c>
      <c r="V10" s="5">
        <v>0.01</v>
      </c>
      <c r="W10" s="5">
        <v>1.38</v>
      </c>
      <c r="X10" s="5">
        <v>101.229</v>
      </c>
      <c r="Y10" s="3"/>
      <c r="Z10" s="3">
        <v>73</v>
      </c>
      <c r="AA10" s="3">
        <v>125</v>
      </c>
      <c r="AB10" s="198">
        <v>20.8</v>
      </c>
      <c r="AC10" s="201">
        <v>207.6</v>
      </c>
      <c r="AD10" s="198">
        <v>76.900000000000006</v>
      </c>
      <c r="AE10" s="198">
        <v>35.71</v>
      </c>
      <c r="AF10" s="198">
        <v>24.75</v>
      </c>
      <c r="AG10" s="198">
        <v>52.7</v>
      </c>
      <c r="AH10" s="198">
        <v>80</v>
      </c>
      <c r="AI10" s="198">
        <v>18.09</v>
      </c>
      <c r="AJ10" s="198">
        <v>2.02</v>
      </c>
      <c r="AK10" s="198">
        <v>60.8</v>
      </c>
      <c r="AL10" s="201">
        <v>509</v>
      </c>
      <c r="AM10" s="198">
        <v>22.35</v>
      </c>
      <c r="AN10" s="201">
        <v>136.9</v>
      </c>
      <c r="AO10" s="198">
        <v>8.43</v>
      </c>
      <c r="AP10" s="198">
        <v>0.32800000000000001</v>
      </c>
      <c r="AQ10" s="198">
        <v>0.44400000000000001</v>
      </c>
      <c r="AR10" s="199"/>
      <c r="AS10" s="200">
        <v>1.351</v>
      </c>
      <c r="AT10" s="201">
        <v>617</v>
      </c>
      <c r="AU10" s="200">
        <v>29.85</v>
      </c>
      <c r="AV10" s="200">
        <v>48.32</v>
      </c>
      <c r="AW10" s="200">
        <v>6.39</v>
      </c>
      <c r="AX10" s="200">
        <v>25.06</v>
      </c>
      <c r="AY10" s="200">
        <v>5.16</v>
      </c>
      <c r="AZ10" s="200">
        <v>1.373</v>
      </c>
      <c r="BA10" s="200">
        <v>4.59</v>
      </c>
      <c r="BB10" s="200">
        <v>0.66900000000000004</v>
      </c>
      <c r="BC10" s="200">
        <v>3.97</v>
      </c>
      <c r="BD10" s="200">
        <v>0.77</v>
      </c>
      <c r="BE10" s="200">
        <v>2.2200000000000002</v>
      </c>
      <c r="BF10" s="200">
        <v>0.32200000000000001</v>
      </c>
      <c r="BG10" s="200">
        <v>1.89</v>
      </c>
      <c r="BH10" s="200">
        <v>0.32300000000000001</v>
      </c>
      <c r="BI10" s="199">
        <v>3.53</v>
      </c>
      <c r="BJ10" s="200">
        <v>0.77600000000000002</v>
      </c>
      <c r="BK10" s="199">
        <v>0.109</v>
      </c>
      <c r="BL10" s="199">
        <v>5.04</v>
      </c>
      <c r="BM10" s="199">
        <v>4.5999999999999996</v>
      </c>
      <c r="BN10" s="204">
        <v>4.8</v>
      </c>
      <c r="BO10" s="204">
        <v>8.27</v>
      </c>
      <c r="BP10" s="204">
        <v>1.895</v>
      </c>
      <c r="BQ10" s="203"/>
      <c r="BR10" s="3" t="s">
        <v>1437</v>
      </c>
    </row>
    <row r="11" spans="1:70" s="6" customFormat="1" x14ac:dyDescent="0.25">
      <c r="A11" s="3" t="s">
        <v>74</v>
      </c>
      <c r="B11" s="7" t="s">
        <v>54</v>
      </c>
      <c r="C11" s="3">
        <v>2</v>
      </c>
      <c r="D11" s="3" t="s">
        <v>64</v>
      </c>
      <c r="E11" s="3" t="s">
        <v>61</v>
      </c>
      <c r="F11" s="3" t="s">
        <v>62</v>
      </c>
      <c r="G11" s="3" t="s">
        <v>58</v>
      </c>
      <c r="H11" s="3" t="s">
        <v>1547</v>
      </c>
      <c r="I11" s="3" t="s">
        <v>1548</v>
      </c>
      <c r="J11" s="3">
        <v>0.70432830762334042</v>
      </c>
      <c r="K11" s="3">
        <v>0.51282703645569661</v>
      </c>
      <c r="L11" s="5">
        <v>50.6</v>
      </c>
      <c r="M11" s="5">
        <v>16.45</v>
      </c>
      <c r="N11" s="5">
        <v>1.363</v>
      </c>
      <c r="O11" s="5">
        <v>0.158</v>
      </c>
      <c r="P11" s="5">
        <v>10.42755</v>
      </c>
      <c r="Q11" s="5">
        <v>5.5460000000000003</v>
      </c>
      <c r="R11" s="5">
        <v>8.23</v>
      </c>
      <c r="S11" s="5">
        <v>3.3769999999999998</v>
      </c>
      <c r="T11" s="5">
        <v>2.09</v>
      </c>
      <c r="U11" s="5">
        <v>0.42299999999999999</v>
      </c>
      <c r="V11" s="5">
        <v>0.01</v>
      </c>
      <c r="W11" s="5">
        <v>0.66</v>
      </c>
      <c r="X11" s="5">
        <v>99.462999999999994</v>
      </c>
      <c r="Y11" s="3"/>
      <c r="Z11" s="3">
        <v>284</v>
      </c>
      <c r="AA11" s="3">
        <v>107</v>
      </c>
      <c r="AB11" s="198">
        <v>27.46</v>
      </c>
      <c r="AC11" s="201">
        <v>248.9</v>
      </c>
      <c r="AD11" s="198">
        <v>208.3</v>
      </c>
      <c r="AE11" s="198">
        <v>41.37</v>
      </c>
      <c r="AF11" s="198">
        <v>76.099999999999994</v>
      </c>
      <c r="AG11" s="198">
        <v>65.599999999999994</v>
      </c>
      <c r="AH11" s="198">
        <v>87.9</v>
      </c>
      <c r="AI11" s="198">
        <v>19.239999999999998</v>
      </c>
      <c r="AJ11" s="198">
        <v>2.0099999999999998</v>
      </c>
      <c r="AK11" s="198">
        <v>54.5</v>
      </c>
      <c r="AL11" s="201">
        <v>535</v>
      </c>
      <c r="AM11" s="198">
        <v>24.95</v>
      </c>
      <c r="AN11" s="201">
        <v>168.9</v>
      </c>
      <c r="AO11" s="198">
        <v>20.45</v>
      </c>
      <c r="AP11" s="198">
        <v>0.50900000000000001</v>
      </c>
      <c r="AQ11" s="198">
        <v>0.47899999999999998</v>
      </c>
      <c r="AR11" s="199"/>
      <c r="AS11" s="200">
        <v>0.86799999999999999</v>
      </c>
      <c r="AT11" s="201">
        <v>668</v>
      </c>
      <c r="AU11" s="200">
        <v>34.46</v>
      </c>
      <c r="AV11" s="200">
        <v>58.9</v>
      </c>
      <c r="AW11" s="200">
        <v>7.6</v>
      </c>
      <c r="AX11" s="200">
        <v>30.82</v>
      </c>
      <c r="AY11" s="200">
        <v>5.92</v>
      </c>
      <c r="AZ11" s="200">
        <v>1.754</v>
      </c>
      <c r="BA11" s="200">
        <v>5.44</v>
      </c>
      <c r="BB11" s="200">
        <v>0.745</v>
      </c>
      <c r="BC11" s="200">
        <v>4.26</v>
      </c>
      <c r="BD11" s="200">
        <v>0.8</v>
      </c>
      <c r="BE11" s="200">
        <v>2.1800000000000002</v>
      </c>
      <c r="BF11" s="200">
        <v>0.318</v>
      </c>
      <c r="BG11" s="200">
        <v>2.65</v>
      </c>
      <c r="BH11" s="200">
        <v>0.28799999999999998</v>
      </c>
      <c r="BI11" s="199">
        <v>3.97</v>
      </c>
      <c r="BJ11" s="200">
        <v>1.44</v>
      </c>
      <c r="BK11" s="199">
        <v>4.3999999999999997E-2</v>
      </c>
      <c r="BL11" s="199">
        <v>6.14</v>
      </c>
      <c r="BM11" s="199">
        <v>5.82</v>
      </c>
      <c r="BN11" s="204">
        <v>5.62</v>
      </c>
      <c r="BO11" s="204">
        <v>7.57</v>
      </c>
      <c r="BP11" s="204">
        <v>1.833</v>
      </c>
      <c r="BQ11" s="203"/>
      <c r="BR11" s="3" t="s">
        <v>1437</v>
      </c>
    </row>
    <row r="12" spans="1:70" s="6" customFormat="1" x14ac:dyDescent="0.25">
      <c r="A12" s="3" t="s">
        <v>75</v>
      </c>
      <c r="B12" s="7" t="s">
        <v>54</v>
      </c>
      <c r="C12" s="3">
        <v>2</v>
      </c>
      <c r="D12" s="3" t="s">
        <v>76</v>
      </c>
      <c r="E12" s="3" t="s">
        <v>68</v>
      </c>
      <c r="F12" s="3" t="s">
        <v>62</v>
      </c>
      <c r="G12" s="3" t="s">
        <v>73</v>
      </c>
      <c r="H12" s="3" t="s">
        <v>1549</v>
      </c>
      <c r="I12" s="3" t="s">
        <v>1550</v>
      </c>
      <c r="J12" s="30">
        <v>0.70405571913088372</v>
      </c>
      <c r="K12" s="3">
        <v>0.51283810453846146</v>
      </c>
      <c r="L12" s="5">
        <v>52.92</v>
      </c>
      <c r="M12" s="5">
        <v>18.48</v>
      </c>
      <c r="N12" s="5">
        <v>1.4770000000000001</v>
      </c>
      <c r="O12" s="5">
        <v>0.14199999999999999</v>
      </c>
      <c r="P12" s="5">
        <v>9.3939699999999995</v>
      </c>
      <c r="Q12" s="5">
        <v>3.234</v>
      </c>
      <c r="R12" s="5">
        <v>7.0650000000000004</v>
      </c>
      <c r="S12" s="5">
        <v>4.0720000000000001</v>
      </c>
      <c r="T12" s="5">
        <v>1.87</v>
      </c>
      <c r="U12" s="5">
        <v>0.45</v>
      </c>
      <c r="V12" s="5">
        <v>0.01</v>
      </c>
      <c r="W12" s="5">
        <v>1.6</v>
      </c>
      <c r="X12" s="5">
        <v>100.855</v>
      </c>
      <c r="Y12" s="3"/>
      <c r="Z12" s="3">
        <v>310</v>
      </c>
      <c r="AA12" s="3">
        <v>396</v>
      </c>
      <c r="AB12" s="198">
        <v>15.56</v>
      </c>
      <c r="AC12" s="201">
        <v>200.1</v>
      </c>
      <c r="AD12" s="198">
        <v>54.75</v>
      </c>
      <c r="AE12" s="198">
        <v>39.369999999999997</v>
      </c>
      <c r="AF12" s="198">
        <v>22.47</v>
      </c>
      <c r="AG12" s="198">
        <v>40.6</v>
      </c>
      <c r="AH12" s="198">
        <v>84.9</v>
      </c>
      <c r="AI12" s="198">
        <v>20.13</v>
      </c>
      <c r="AJ12" s="198">
        <v>1.83</v>
      </c>
      <c r="AK12" s="198">
        <v>41.69</v>
      </c>
      <c r="AL12" s="201">
        <v>631</v>
      </c>
      <c r="AM12" s="198">
        <v>31.4</v>
      </c>
      <c r="AN12" s="201">
        <v>162.80000000000001</v>
      </c>
      <c r="AO12" s="198">
        <v>20.6</v>
      </c>
      <c r="AP12" s="198">
        <v>0.48899999999999999</v>
      </c>
      <c r="AQ12" s="198">
        <v>0.54100000000000004</v>
      </c>
      <c r="AR12" s="199"/>
      <c r="AS12" s="200">
        <v>1.0660000000000001</v>
      </c>
      <c r="AT12" s="201">
        <v>568</v>
      </c>
      <c r="AU12" s="200">
        <v>38.44</v>
      </c>
      <c r="AV12" s="200">
        <v>63.3</v>
      </c>
      <c r="AW12" s="200">
        <v>8.4</v>
      </c>
      <c r="AX12" s="200">
        <v>34.119999999999997</v>
      </c>
      <c r="AY12" s="200">
        <v>6.98</v>
      </c>
      <c r="AZ12" s="200">
        <v>1.931</v>
      </c>
      <c r="BA12" s="200">
        <v>6.46</v>
      </c>
      <c r="BB12" s="200">
        <v>0.878</v>
      </c>
      <c r="BC12" s="200">
        <v>5.26</v>
      </c>
      <c r="BD12" s="200">
        <v>1.054</v>
      </c>
      <c r="BE12" s="200">
        <v>2.92</v>
      </c>
      <c r="BF12" s="200">
        <v>0.40300000000000002</v>
      </c>
      <c r="BG12" s="200">
        <v>1.97</v>
      </c>
      <c r="BH12" s="200">
        <v>0.38100000000000001</v>
      </c>
      <c r="BI12" s="199">
        <v>3.84</v>
      </c>
      <c r="BJ12" s="200">
        <v>1.464</v>
      </c>
      <c r="BK12" s="199">
        <v>7.4999999999999997E-2</v>
      </c>
      <c r="BL12" s="199">
        <v>5.31</v>
      </c>
      <c r="BM12" s="199">
        <v>4.95</v>
      </c>
      <c r="BN12" s="204">
        <v>4.8899999999999997</v>
      </c>
      <c r="BO12" s="204">
        <v>6.19</v>
      </c>
      <c r="BP12" s="204">
        <v>1.454</v>
      </c>
      <c r="BQ12" s="203"/>
      <c r="BR12" s="3" t="s">
        <v>1437</v>
      </c>
    </row>
    <row r="13" spans="1:70" s="6" customFormat="1" x14ac:dyDescent="0.25">
      <c r="A13" s="3" t="s">
        <v>77</v>
      </c>
      <c r="B13" s="7" t="s">
        <v>54</v>
      </c>
      <c r="C13" s="3">
        <v>1</v>
      </c>
      <c r="D13" s="3" t="s">
        <v>78</v>
      </c>
      <c r="E13" s="3" t="s">
        <v>56</v>
      </c>
      <c r="F13" s="3" t="s">
        <v>62</v>
      </c>
      <c r="G13" s="3" t="s">
        <v>73</v>
      </c>
      <c r="H13" s="3" t="s">
        <v>1551</v>
      </c>
      <c r="I13" s="3" t="s">
        <v>1552</v>
      </c>
      <c r="J13" s="3"/>
      <c r="K13" s="3"/>
      <c r="L13" s="5">
        <v>49.47</v>
      </c>
      <c r="M13" s="5">
        <v>17.23</v>
      </c>
      <c r="N13" s="5">
        <v>1.0289999999999999</v>
      </c>
      <c r="O13" s="5">
        <v>0.17499999999999999</v>
      </c>
      <c r="P13" s="5">
        <v>9.6595999999999993</v>
      </c>
      <c r="Q13" s="5">
        <v>5.2350000000000003</v>
      </c>
      <c r="R13" s="5">
        <v>11.699</v>
      </c>
      <c r="S13" s="5">
        <v>2.99</v>
      </c>
      <c r="T13" s="5">
        <v>1.42</v>
      </c>
      <c r="U13" s="5">
        <v>0.3</v>
      </c>
      <c r="V13" s="5">
        <v>0.01</v>
      </c>
      <c r="W13" s="5">
        <v>1.07</v>
      </c>
      <c r="X13" s="5">
        <v>100.398</v>
      </c>
      <c r="Y13" s="3"/>
      <c r="Z13" s="3"/>
      <c r="AA13" s="3"/>
      <c r="AB13" s="198">
        <v>34.92</v>
      </c>
      <c r="AC13" s="201">
        <v>301.7</v>
      </c>
      <c r="AD13" s="198">
        <v>127.8</v>
      </c>
      <c r="AE13" s="198">
        <v>49.03</v>
      </c>
      <c r="AF13" s="198">
        <v>47.5</v>
      </c>
      <c r="AG13" s="198">
        <v>92.5</v>
      </c>
      <c r="AH13" s="198">
        <v>73.8</v>
      </c>
      <c r="AI13" s="198">
        <v>17.11</v>
      </c>
      <c r="AJ13" s="198">
        <v>2.1800000000000002</v>
      </c>
      <c r="AK13" s="198">
        <v>33.299999999999997</v>
      </c>
      <c r="AL13" s="201">
        <v>490.7</v>
      </c>
      <c r="AM13" s="198">
        <v>23.28</v>
      </c>
      <c r="AN13" s="201">
        <v>93.2</v>
      </c>
      <c r="AO13" s="198">
        <v>5.76</v>
      </c>
      <c r="AP13" s="198">
        <v>0.58199999999999996</v>
      </c>
      <c r="AQ13" s="198">
        <v>0.58399999999999996</v>
      </c>
      <c r="AR13" s="199"/>
      <c r="AS13" s="200">
        <v>0.80400000000000005</v>
      </c>
      <c r="AT13" s="201">
        <v>461.9</v>
      </c>
      <c r="AU13" s="200">
        <v>21.05</v>
      </c>
      <c r="AV13" s="200">
        <v>37.64</v>
      </c>
      <c r="AW13" s="200">
        <v>4.82</v>
      </c>
      <c r="AX13" s="200">
        <v>20.75</v>
      </c>
      <c r="AY13" s="200">
        <v>4.4000000000000004</v>
      </c>
      <c r="AZ13" s="200">
        <v>1.2410000000000001</v>
      </c>
      <c r="BA13" s="200">
        <v>4.2300000000000004</v>
      </c>
      <c r="BB13" s="200">
        <v>0.6</v>
      </c>
      <c r="BC13" s="200">
        <v>3.68</v>
      </c>
      <c r="BD13" s="200">
        <v>0.71399999999999997</v>
      </c>
      <c r="BE13" s="200">
        <v>2.0960000000000001</v>
      </c>
      <c r="BF13" s="200">
        <v>0.28999999999999998</v>
      </c>
      <c r="BG13" s="200">
        <v>2.0299999999999998</v>
      </c>
      <c r="BH13" s="200">
        <v>0.28599999999999998</v>
      </c>
      <c r="BI13" s="199">
        <v>2.5979999999999999</v>
      </c>
      <c r="BJ13" s="200">
        <v>0.57899999999999996</v>
      </c>
      <c r="BK13" s="199"/>
      <c r="BL13" s="199">
        <v>2.76</v>
      </c>
      <c r="BM13" s="199">
        <v>2.46</v>
      </c>
      <c r="BN13" s="204">
        <v>2.67</v>
      </c>
      <c r="BO13" s="204">
        <v>5.04</v>
      </c>
      <c r="BP13" s="204">
        <v>1.0469999999999999</v>
      </c>
      <c r="BQ13" s="203"/>
      <c r="BR13" s="3" t="s">
        <v>1437</v>
      </c>
    </row>
    <row r="14" spans="1:70" s="6" customFormat="1" x14ac:dyDescent="0.25">
      <c r="A14" s="3" t="s">
        <v>79</v>
      </c>
      <c r="B14" s="7" t="s">
        <v>54</v>
      </c>
      <c r="C14" s="3">
        <v>1</v>
      </c>
      <c r="D14" s="3" t="s">
        <v>80</v>
      </c>
      <c r="E14" s="3" t="s">
        <v>65</v>
      </c>
      <c r="F14" s="3" t="s">
        <v>57</v>
      </c>
      <c r="G14" s="3" t="s">
        <v>81</v>
      </c>
      <c r="H14" s="3" t="s">
        <v>1553</v>
      </c>
      <c r="I14" s="3" t="s">
        <v>1554</v>
      </c>
      <c r="J14" s="3"/>
      <c r="K14" s="3"/>
      <c r="L14" s="5">
        <v>54.54</v>
      </c>
      <c r="M14" s="5">
        <v>16.45</v>
      </c>
      <c r="N14" s="5">
        <v>0.81899999999999995</v>
      </c>
      <c r="O14" s="5">
        <v>0.16700000000000001</v>
      </c>
      <c r="P14" s="5">
        <v>9.5396000000000001</v>
      </c>
      <c r="Q14" s="5">
        <v>5.5780000000000003</v>
      </c>
      <c r="R14" s="5">
        <v>7.9989999999999997</v>
      </c>
      <c r="S14" s="5">
        <v>2.9990000000000001</v>
      </c>
      <c r="T14" s="5">
        <v>1.3</v>
      </c>
      <c r="U14" s="5">
        <v>0.25900000000000001</v>
      </c>
      <c r="V14" s="5">
        <v>0.01</v>
      </c>
      <c r="W14" s="5">
        <v>0.8</v>
      </c>
      <c r="X14" s="5">
        <v>100.56699999999999</v>
      </c>
      <c r="Y14" s="3"/>
      <c r="Z14" s="3"/>
      <c r="AA14" s="3"/>
      <c r="AB14" s="198">
        <v>31.5</v>
      </c>
      <c r="AC14" s="201">
        <v>257.60000000000002</v>
      </c>
      <c r="AD14" s="198">
        <v>86</v>
      </c>
      <c r="AE14" s="198">
        <v>45.91</v>
      </c>
      <c r="AF14" s="198">
        <v>38.869999999999997</v>
      </c>
      <c r="AG14" s="198">
        <v>55.1</v>
      </c>
      <c r="AH14" s="198">
        <v>71.099999999999994</v>
      </c>
      <c r="AI14" s="198">
        <v>15.91</v>
      </c>
      <c r="AJ14" s="198">
        <v>1.69</v>
      </c>
      <c r="AK14" s="198">
        <v>34.08</v>
      </c>
      <c r="AL14" s="201">
        <v>344.8</v>
      </c>
      <c r="AM14" s="198">
        <v>19.98</v>
      </c>
      <c r="AN14" s="201">
        <v>83.1</v>
      </c>
      <c r="AO14" s="198">
        <v>3.24</v>
      </c>
      <c r="AP14" s="198">
        <v>0.183</v>
      </c>
      <c r="AQ14" s="198">
        <v>0.27700000000000002</v>
      </c>
      <c r="AR14" s="199"/>
      <c r="AS14" s="200">
        <v>0.82</v>
      </c>
      <c r="AT14" s="201">
        <v>498</v>
      </c>
      <c r="AU14" s="200">
        <v>16.71</v>
      </c>
      <c r="AV14" s="200">
        <v>33.869999999999997</v>
      </c>
      <c r="AW14" s="200">
        <v>4.22</v>
      </c>
      <c r="AX14" s="200">
        <v>17.899999999999999</v>
      </c>
      <c r="AY14" s="200">
        <v>4.07</v>
      </c>
      <c r="AZ14" s="200">
        <v>1.141</v>
      </c>
      <c r="BA14" s="200">
        <v>3.78</v>
      </c>
      <c r="BB14" s="200">
        <v>0.55800000000000005</v>
      </c>
      <c r="BC14" s="200">
        <v>3.51</v>
      </c>
      <c r="BD14" s="200">
        <v>0.73199999999999998</v>
      </c>
      <c r="BE14" s="200">
        <v>2.0649999999999999</v>
      </c>
      <c r="BF14" s="200">
        <v>0.28599999999999998</v>
      </c>
      <c r="BG14" s="200">
        <v>1.84</v>
      </c>
      <c r="BH14" s="200">
        <v>0.31900000000000001</v>
      </c>
      <c r="BI14" s="199">
        <v>2.31</v>
      </c>
      <c r="BJ14" s="200">
        <v>0.41599999999999998</v>
      </c>
      <c r="BK14" s="199">
        <v>0.108</v>
      </c>
      <c r="BL14" s="199">
        <v>3.14</v>
      </c>
      <c r="BM14" s="199">
        <v>2.6</v>
      </c>
      <c r="BN14" s="204">
        <v>2.95</v>
      </c>
      <c r="BO14" s="204">
        <v>5.0999999999999996</v>
      </c>
      <c r="BP14" s="204">
        <v>1.0820000000000001</v>
      </c>
      <c r="BQ14" s="203"/>
      <c r="BR14" s="3" t="s">
        <v>1437</v>
      </c>
    </row>
    <row r="15" spans="1:70" s="6" customFormat="1" x14ac:dyDescent="0.25">
      <c r="A15" s="3" t="s">
        <v>82</v>
      </c>
      <c r="B15" s="7" t="s">
        <v>54</v>
      </c>
      <c r="C15" s="3">
        <v>2</v>
      </c>
      <c r="D15" s="3" t="s">
        <v>76</v>
      </c>
      <c r="E15" s="3" t="s">
        <v>56</v>
      </c>
      <c r="F15" s="3" t="s">
        <v>62</v>
      </c>
      <c r="G15" s="3" t="s">
        <v>73</v>
      </c>
      <c r="H15" s="3" t="s">
        <v>1555</v>
      </c>
      <c r="I15" s="3" t="s">
        <v>1556</v>
      </c>
      <c r="J15" s="3"/>
      <c r="K15" s="3"/>
      <c r="L15" s="5">
        <v>50.98</v>
      </c>
      <c r="M15" s="5">
        <v>15.82</v>
      </c>
      <c r="N15" s="5">
        <v>1.254</v>
      </c>
      <c r="O15" s="5">
        <v>0.192</v>
      </c>
      <c r="P15" s="5">
        <v>10.210570000000001</v>
      </c>
      <c r="Q15" s="5">
        <v>6.2869999999999999</v>
      </c>
      <c r="R15" s="5">
        <v>9.9090000000000007</v>
      </c>
      <c r="S15" s="5">
        <v>3.3109999999999999</v>
      </c>
      <c r="T15" s="5">
        <v>1.66</v>
      </c>
      <c r="U15" s="5">
        <v>0.38400000000000001</v>
      </c>
      <c r="V15" s="5">
        <v>0.03</v>
      </c>
      <c r="W15" s="5">
        <v>0.41</v>
      </c>
      <c r="X15" s="5">
        <v>100.563</v>
      </c>
      <c r="Y15" s="3"/>
      <c r="Z15" s="3"/>
      <c r="AA15" s="3"/>
      <c r="AB15" s="198">
        <v>28.04</v>
      </c>
      <c r="AC15" s="201">
        <v>244.6</v>
      </c>
      <c r="AD15" s="198">
        <v>237.7</v>
      </c>
      <c r="AE15" s="198">
        <v>43.48</v>
      </c>
      <c r="AF15" s="198">
        <v>89.2</v>
      </c>
      <c r="AG15" s="198">
        <v>70.7</v>
      </c>
      <c r="AH15" s="198">
        <v>105.6</v>
      </c>
      <c r="AI15" s="198">
        <v>17.54</v>
      </c>
      <c r="AJ15" s="198">
        <v>2.14</v>
      </c>
      <c r="AK15" s="198">
        <v>39.340000000000003</v>
      </c>
      <c r="AL15" s="201">
        <v>547</v>
      </c>
      <c r="AM15" s="198">
        <v>19.21</v>
      </c>
      <c r="AN15" s="201">
        <v>135.80000000000001</v>
      </c>
      <c r="AO15" s="198">
        <v>15.31</v>
      </c>
      <c r="AP15" s="198">
        <v>0.313</v>
      </c>
      <c r="AQ15" s="198">
        <v>0.44600000000000001</v>
      </c>
      <c r="AR15" s="199"/>
      <c r="AS15" s="200">
        <v>0.54800000000000004</v>
      </c>
      <c r="AT15" s="201">
        <v>480</v>
      </c>
      <c r="AU15" s="200">
        <v>23.83</v>
      </c>
      <c r="AV15" s="200">
        <v>46.2</v>
      </c>
      <c r="AW15" s="200">
        <v>5.54</v>
      </c>
      <c r="AX15" s="200">
        <v>23.09</v>
      </c>
      <c r="AY15" s="200">
        <v>4.9000000000000004</v>
      </c>
      <c r="AZ15" s="200">
        <v>1.41</v>
      </c>
      <c r="BA15" s="200">
        <v>4.18</v>
      </c>
      <c r="BB15" s="200">
        <v>0.59899999999999998</v>
      </c>
      <c r="BC15" s="200">
        <v>3.7</v>
      </c>
      <c r="BD15" s="200">
        <v>0.70299999999999996</v>
      </c>
      <c r="BE15" s="200">
        <v>1.829</v>
      </c>
      <c r="BF15" s="200">
        <v>0.28199999999999997</v>
      </c>
      <c r="BG15" s="200">
        <v>1.95</v>
      </c>
      <c r="BH15" s="200">
        <v>0.26800000000000002</v>
      </c>
      <c r="BI15" s="199">
        <v>3.26</v>
      </c>
      <c r="BJ15" s="200">
        <v>1.0960000000000001</v>
      </c>
      <c r="BK15" s="199">
        <v>0.08</v>
      </c>
      <c r="BL15" s="199">
        <v>13.12</v>
      </c>
      <c r="BM15" s="199">
        <v>11.76</v>
      </c>
      <c r="BN15" s="204">
        <v>12.31</v>
      </c>
      <c r="BO15" s="204">
        <v>5.61</v>
      </c>
      <c r="BP15" s="204">
        <v>1.377</v>
      </c>
      <c r="BQ15" s="203"/>
      <c r="BR15" s="3" t="s">
        <v>1437</v>
      </c>
    </row>
    <row r="16" spans="1:70" s="6" customFormat="1" x14ac:dyDescent="0.25">
      <c r="A16" s="3" t="s">
        <v>83</v>
      </c>
      <c r="B16" s="7" t="s">
        <v>54</v>
      </c>
      <c r="C16" s="3">
        <v>1</v>
      </c>
      <c r="D16" s="3" t="s">
        <v>78</v>
      </c>
      <c r="E16" s="3" t="s">
        <v>56</v>
      </c>
      <c r="F16" s="3" t="s">
        <v>57</v>
      </c>
      <c r="G16" s="3" t="s">
        <v>73</v>
      </c>
      <c r="H16" s="3" t="s">
        <v>1557</v>
      </c>
      <c r="I16" s="3" t="s">
        <v>1558</v>
      </c>
      <c r="J16" s="3"/>
      <c r="K16" s="3"/>
      <c r="L16" s="5">
        <v>49.14</v>
      </c>
      <c r="M16" s="5">
        <v>16.13</v>
      </c>
      <c r="N16" s="5">
        <v>0.95099999999999996</v>
      </c>
      <c r="O16" s="5">
        <v>0.17100000000000001</v>
      </c>
      <c r="P16" s="5">
        <v>11.23635</v>
      </c>
      <c r="Q16" s="5">
        <v>6.59</v>
      </c>
      <c r="R16" s="5">
        <v>10.391</v>
      </c>
      <c r="S16" s="5">
        <v>2.617</v>
      </c>
      <c r="T16" s="5">
        <v>1.28</v>
      </c>
      <c r="U16" s="5">
        <v>0.24</v>
      </c>
      <c r="V16" s="5">
        <v>0.01</v>
      </c>
      <c r="W16" s="5">
        <v>1.37</v>
      </c>
      <c r="X16" s="5">
        <v>100.23099999999999</v>
      </c>
      <c r="Y16" s="3"/>
      <c r="Z16" s="3"/>
      <c r="AA16" s="3"/>
      <c r="AB16" s="198">
        <v>39</v>
      </c>
      <c r="AC16" s="201">
        <v>268.60000000000002</v>
      </c>
      <c r="AD16" s="198">
        <v>238.1</v>
      </c>
      <c r="AE16" s="198">
        <v>51.84</v>
      </c>
      <c r="AF16" s="198">
        <v>64.2</v>
      </c>
      <c r="AG16" s="198">
        <v>109.3</v>
      </c>
      <c r="AH16" s="198">
        <v>84.6</v>
      </c>
      <c r="AI16" s="198">
        <v>16.309999999999999</v>
      </c>
      <c r="AJ16" s="198">
        <v>2.2599999999999998</v>
      </c>
      <c r="AK16" s="198">
        <v>31.44</v>
      </c>
      <c r="AL16" s="201">
        <v>417.6</v>
      </c>
      <c r="AM16" s="198">
        <v>20.309999999999999</v>
      </c>
      <c r="AN16" s="201">
        <v>94</v>
      </c>
      <c r="AO16" s="198">
        <v>6.07</v>
      </c>
      <c r="AP16" s="198">
        <v>0.754</v>
      </c>
      <c r="AQ16" s="198">
        <v>0.64</v>
      </c>
      <c r="AR16" s="199"/>
      <c r="AS16" s="200">
        <v>1.123</v>
      </c>
      <c r="AT16" s="201">
        <v>436.2</v>
      </c>
      <c r="AU16" s="200">
        <v>18.739999999999998</v>
      </c>
      <c r="AV16" s="200">
        <v>36.299999999999997</v>
      </c>
      <c r="AW16" s="200">
        <v>4.6900000000000004</v>
      </c>
      <c r="AX16" s="200">
        <v>19.86</v>
      </c>
      <c r="AY16" s="200">
        <v>4.4000000000000004</v>
      </c>
      <c r="AZ16" s="200">
        <v>1.236</v>
      </c>
      <c r="BA16" s="200">
        <v>4.18</v>
      </c>
      <c r="BB16" s="200">
        <v>0.58699999999999997</v>
      </c>
      <c r="BC16" s="200">
        <v>3.81</v>
      </c>
      <c r="BD16" s="200">
        <v>0.74</v>
      </c>
      <c r="BE16" s="200">
        <v>2.0830000000000002</v>
      </c>
      <c r="BF16" s="200">
        <v>0.28999999999999998</v>
      </c>
      <c r="BG16" s="200">
        <v>1.9490000000000001</v>
      </c>
      <c r="BH16" s="200">
        <v>0.25800000000000001</v>
      </c>
      <c r="BI16" s="199">
        <v>2.5</v>
      </c>
      <c r="BJ16" s="200">
        <v>0.60699999999999998</v>
      </c>
      <c r="BK16" s="199">
        <v>8.4000000000000005E-2</v>
      </c>
      <c r="BL16" s="199">
        <v>4.0999999999999996</v>
      </c>
      <c r="BM16" s="199">
        <v>4.05</v>
      </c>
      <c r="BN16" s="204">
        <v>4.04</v>
      </c>
      <c r="BO16" s="204">
        <v>5.25</v>
      </c>
      <c r="BP16" s="204">
        <v>1.153</v>
      </c>
      <c r="BQ16" s="203"/>
      <c r="BR16" s="3" t="s">
        <v>1437</v>
      </c>
    </row>
    <row r="17" spans="1:70" s="6" customFormat="1" x14ac:dyDescent="0.25">
      <c r="A17" s="3" t="s">
        <v>84</v>
      </c>
      <c r="B17" s="7" t="s">
        <v>54</v>
      </c>
      <c r="C17" s="3">
        <v>1</v>
      </c>
      <c r="D17" s="3" t="s">
        <v>76</v>
      </c>
      <c r="E17" s="3" t="s">
        <v>56</v>
      </c>
      <c r="F17" s="3" t="s">
        <v>62</v>
      </c>
      <c r="G17" s="3" t="s">
        <v>73</v>
      </c>
      <c r="H17" s="3" t="s">
        <v>1559</v>
      </c>
      <c r="I17" s="3" t="s">
        <v>1560</v>
      </c>
      <c r="J17" s="3"/>
      <c r="K17" s="3"/>
      <c r="L17" s="5">
        <v>49.36</v>
      </c>
      <c r="M17" s="5">
        <v>16.91</v>
      </c>
      <c r="N17" s="5">
        <v>1.0249999999999999</v>
      </c>
      <c r="O17" s="5">
        <v>0.183</v>
      </c>
      <c r="P17" s="5">
        <v>9.8603699999999996</v>
      </c>
      <c r="Q17" s="5">
        <v>5.415</v>
      </c>
      <c r="R17" s="5">
        <v>11.818</v>
      </c>
      <c r="S17" s="5">
        <v>2.9689999999999999</v>
      </c>
      <c r="T17" s="5">
        <v>1.39</v>
      </c>
      <c r="U17" s="5">
        <v>0.29599999999999999</v>
      </c>
      <c r="V17" s="5">
        <v>0.01</v>
      </c>
      <c r="W17" s="5">
        <v>1.1000000000000001</v>
      </c>
      <c r="X17" s="5">
        <v>100.453</v>
      </c>
      <c r="Y17" s="3"/>
      <c r="Z17" s="3"/>
      <c r="AA17" s="3"/>
      <c r="AB17" s="198">
        <v>35.9</v>
      </c>
      <c r="AC17" s="201">
        <v>295.89999999999998</v>
      </c>
      <c r="AD17" s="198">
        <v>125.9</v>
      </c>
      <c r="AE17" s="198">
        <v>48.9</v>
      </c>
      <c r="AF17" s="198">
        <v>51.9</v>
      </c>
      <c r="AG17" s="198">
        <v>81.5</v>
      </c>
      <c r="AH17" s="198">
        <v>77</v>
      </c>
      <c r="AI17" s="198">
        <v>17.100000000000001</v>
      </c>
      <c r="AJ17" s="198">
        <v>1.89</v>
      </c>
      <c r="AK17" s="198">
        <v>32.909999999999997</v>
      </c>
      <c r="AL17" s="201">
        <v>493</v>
      </c>
      <c r="AM17" s="198">
        <v>21.21</v>
      </c>
      <c r="AN17" s="201">
        <v>94.3</v>
      </c>
      <c r="AO17" s="198">
        <v>5.61</v>
      </c>
      <c r="AP17" s="198">
        <v>0.41</v>
      </c>
      <c r="AQ17" s="198">
        <v>0.41499999999999998</v>
      </c>
      <c r="AR17" s="199"/>
      <c r="AS17" s="200">
        <v>0.92100000000000004</v>
      </c>
      <c r="AT17" s="201">
        <v>473.3</v>
      </c>
      <c r="AU17" s="200">
        <v>19.73</v>
      </c>
      <c r="AV17" s="200">
        <v>37.39</v>
      </c>
      <c r="AW17" s="200">
        <v>4.78</v>
      </c>
      <c r="AX17" s="200">
        <v>20.64</v>
      </c>
      <c r="AY17" s="200">
        <v>4.4400000000000004</v>
      </c>
      <c r="AZ17" s="200">
        <v>1.24</v>
      </c>
      <c r="BA17" s="200">
        <v>4.0999999999999996</v>
      </c>
      <c r="BB17" s="200">
        <v>0.621</v>
      </c>
      <c r="BC17" s="200">
        <v>3.74</v>
      </c>
      <c r="BD17" s="200">
        <v>0.72799999999999998</v>
      </c>
      <c r="BE17" s="200">
        <v>2.1</v>
      </c>
      <c r="BF17" s="200">
        <v>0.3</v>
      </c>
      <c r="BG17" s="200">
        <v>2.2999999999999998</v>
      </c>
      <c r="BH17" s="200">
        <v>0.29299999999999998</v>
      </c>
      <c r="BI17" s="199">
        <v>2.56</v>
      </c>
      <c r="BJ17" s="200">
        <v>0.58299999999999996</v>
      </c>
      <c r="BK17" s="199"/>
      <c r="BL17" s="199">
        <v>2.85</v>
      </c>
      <c r="BM17" s="199">
        <v>2.48</v>
      </c>
      <c r="BN17" s="204">
        <v>2.73</v>
      </c>
      <c r="BO17" s="204">
        <v>5.36</v>
      </c>
      <c r="BP17" s="204">
        <v>1.0940000000000001</v>
      </c>
      <c r="BQ17" s="203"/>
      <c r="BR17" s="3" t="s">
        <v>1437</v>
      </c>
    </row>
    <row r="18" spans="1:70" s="6" customFormat="1" x14ac:dyDescent="0.25">
      <c r="A18" s="3" t="s">
        <v>85</v>
      </c>
      <c r="B18" s="7" t="s">
        <v>54</v>
      </c>
      <c r="C18" s="3">
        <v>1</v>
      </c>
      <c r="D18" s="3" t="s">
        <v>80</v>
      </c>
      <c r="E18" s="3" t="s">
        <v>65</v>
      </c>
      <c r="F18" s="3" t="s">
        <v>57</v>
      </c>
      <c r="G18" s="3" t="s">
        <v>81</v>
      </c>
      <c r="H18" s="3" t="s">
        <v>1561</v>
      </c>
      <c r="I18" s="3" t="s">
        <v>1562</v>
      </c>
      <c r="J18" s="3"/>
      <c r="K18" s="3"/>
      <c r="L18" s="5">
        <v>52.25</v>
      </c>
      <c r="M18" s="5">
        <v>17.920000000000002</v>
      </c>
      <c r="N18" s="5">
        <v>0.85599999999999998</v>
      </c>
      <c r="O18" s="5">
        <v>0.17599999999999999</v>
      </c>
      <c r="P18" s="5">
        <v>10.33206</v>
      </c>
      <c r="Q18" s="5">
        <v>5.1280000000000001</v>
      </c>
      <c r="R18" s="5">
        <v>6.22</v>
      </c>
      <c r="S18" s="5">
        <v>2.7120000000000002</v>
      </c>
      <c r="T18" s="5">
        <v>1.26</v>
      </c>
      <c r="U18" s="5">
        <v>0.27600000000000002</v>
      </c>
      <c r="V18" s="5">
        <v>0.02</v>
      </c>
      <c r="W18" s="5">
        <v>2.99</v>
      </c>
      <c r="X18" s="5">
        <v>100.238</v>
      </c>
      <c r="Y18" s="3"/>
      <c r="Z18" s="3"/>
      <c r="AA18" s="3"/>
      <c r="AB18" s="198">
        <v>28.1</v>
      </c>
      <c r="AC18" s="201">
        <v>257.8</v>
      </c>
      <c r="AD18" s="198">
        <v>78.13</v>
      </c>
      <c r="AE18" s="198">
        <v>37.72</v>
      </c>
      <c r="AF18" s="198">
        <v>34</v>
      </c>
      <c r="AG18" s="198">
        <v>49.6</v>
      </c>
      <c r="AH18" s="198">
        <v>78</v>
      </c>
      <c r="AI18" s="198">
        <v>18.14</v>
      </c>
      <c r="AJ18" s="198">
        <v>1.88</v>
      </c>
      <c r="AK18" s="198">
        <v>36.83</v>
      </c>
      <c r="AL18" s="201">
        <v>279.10000000000002</v>
      </c>
      <c r="AM18" s="198">
        <v>22.1</v>
      </c>
      <c r="AN18" s="201">
        <v>91.6</v>
      </c>
      <c r="AO18" s="198">
        <v>4.13</v>
      </c>
      <c r="AP18" s="198">
        <v>0.254</v>
      </c>
      <c r="AQ18" s="198">
        <v>0.313</v>
      </c>
      <c r="AR18" s="199">
        <v>0.24</v>
      </c>
      <c r="AS18" s="200">
        <v>1.246</v>
      </c>
      <c r="AT18" s="201">
        <v>576</v>
      </c>
      <c r="AU18" s="200">
        <v>22.56</v>
      </c>
      <c r="AV18" s="200">
        <v>34.630000000000003</v>
      </c>
      <c r="AW18" s="200">
        <v>5.28</v>
      </c>
      <c r="AX18" s="200">
        <v>21.9</v>
      </c>
      <c r="AY18" s="200">
        <v>4.82</v>
      </c>
      <c r="AZ18" s="200">
        <v>1.488</v>
      </c>
      <c r="BA18" s="200">
        <v>4.55</v>
      </c>
      <c r="BB18" s="200">
        <v>0.63400000000000001</v>
      </c>
      <c r="BC18" s="200">
        <v>3.98</v>
      </c>
      <c r="BD18" s="200">
        <v>0.79500000000000004</v>
      </c>
      <c r="BE18" s="200">
        <v>2.3679999999999999</v>
      </c>
      <c r="BF18" s="200">
        <v>0.34100000000000003</v>
      </c>
      <c r="BG18" s="200">
        <v>3.19</v>
      </c>
      <c r="BH18" s="200">
        <v>0.32900000000000001</v>
      </c>
      <c r="BI18" s="199">
        <v>2.5499999999999998</v>
      </c>
      <c r="BJ18" s="200">
        <v>0.45400000000000001</v>
      </c>
      <c r="BK18" s="199">
        <v>6.8000000000000005E-2</v>
      </c>
      <c r="BL18" s="199">
        <v>4.13</v>
      </c>
      <c r="BM18" s="199">
        <v>3.95</v>
      </c>
      <c r="BN18" s="204">
        <v>4.0599999999999996</v>
      </c>
      <c r="BO18" s="204">
        <v>5.41</v>
      </c>
      <c r="BP18" s="204">
        <v>1.137</v>
      </c>
      <c r="BQ18" s="203"/>
      <c r="BR18" s="3" t="s">
        <v>1437</v>
      </c>
    </row>
    <row r="19" spans="1:70" s="6" customFormat="1" x14ac:dyDescent="0.25">
      <c r="A19" s="3" t="s">
        <v>86</v>
      </c>
      <c r="B19" s="7" t="s">
        <v>54</v>
      </c>
      <c r="C19" s="3">
        <v>1</v>
      </c>
      <c r="D19" s="3" t="s">
        <v>80</v>
      </c>
      <c r="E19" s="3" t="s">
        <v>65</v>
      </c>
      <c r="F19" s="3" t="s">
        <v>57</v>
      </c>
      <c r="G19" s="3" t="s">
        <v>81</v>
      </c>
      <c r="H19" s="3" t="s">
        <v>1563</v>
      </c>
      <c r="I19" s="3" t="s">
        <v>1564</v>
      </c>
      <c r="J19" s="3"/>
      <c r="K19" s="3"/>
      <c r="L19" s="5">
        <v>52.77</v>
      </c>
      <c r="M19" s="5">
        <v>17.62</v>
      </c>
      <c r="N19" s="5">
        <v>0.97099999999999997</v>
      </c>
      <c r="O19" s="5">
        <v>0.16200000000000001</v>
      </c>
      <c r="P19" s="5">
        <v>10.539709999999999</v>
      </c>
      <c r="Q19" s="5">
        <v>4.2409999999999997</v>
      </c>
      <c r="R19" s="5">
        <v>7.9050000000000002</v>
      </c>
      <c r="S19" s="5">
        <v>3.3769999999999998</v>
      </c>
      <c r="T19" s="5">
        <v>1.64</v>
      </c>
      <c r="U19" s="5">
        <v>0.33700000000000002</v>
      </c>
      <c r="V19" s="5">
        <v>0.01</v>
      </c>
      <c r="W19" s="5">
        <v>0.81</v>
      </c>
      <c r="X19" s="5">
        <v>100.505</v>
      </c>
      <c r="Y19" s="3"/>
      <c r="Z19" s="3"/>
      <c r="AA19" s="3"/>
      <c r="AB19" s="198">
        <v>27.39</v>
      </c>
      <c r="AC19" s="201">
        <v>299.10000000000002</v>
      </c>
      <c r="AD19" s="198">
        <v>33.71</v>
      </c>
      <c r="AE19" s="198">
        <v>43.49</v>
      </c>
      <c r="AF19" s="198">
        <v>24.47</v>
      </c>
      <c r="AG19" s="198">
        <v>61.3</v>
      </c>
      <c r="AH19" s="198">
        <v>77.900000000000006</v>
      </c>
      <c r="AI19" s="198">
        <v>18.68</v>
      </c>
      <c r="AJ19" s="198">
        <v>2.2599999999999998</v>
      </c>
      <c r="AK19" s="198">
        <v>43.26</v>
      </c>
      <c r="AL19" s="201">
        <v>490</v>
      </c>
      <c r="AM19" s="198">
        <v>34.28</v>
      </c>
      <c r="AN19" s="201">
        <v>101.4</v>
      </c>
      <c r="AO19" s="198">
        <v>3.98</v>
      </c>
      <c r="AP19" s="198">
        <v>0.316</v>
      </c>
      <c r="AQ19" s="198">
        <v>0.41299999999999998</v>
      </c>
      <c r="AR19" s="199"/>
      <c r="AS19" s="200">
        <v>2.5310000000000001</v>
      </c>
      <c r="AT19" s="201">
        <v>652</v>
      </c>
      <c r="AU19" s="200">
        <v>28.81</v>
      </c>
      <c r="AV19" s="200">
        <v>48.1</v>
      </c>
      <c r="AW19" s="200">
        <v>8.33</v>
      </c>
      <c r="AX19" s="200">
        <v>36.81</v>
      </c>
      <c r="AY19" s="200">
        <v>8.01</v>
      </c>
      <c r="AZ19" s="200">
        <v>2.31</v>
      </c>
      <c r="BA19" s="200">
        <v>7.37</v>
      </c>
      <c r="BB19" s="200">
        <v>1.081</v>
      </c>
      <c r="BC19" s="200">
        <v>6.56</v>
      </c>
      <c r="BD19" s="200">
        <v>1.208</v>
      </c>
      <c r="BE19" s="200">
        <v>3.47</v>
      </c>
      <c r="BF19" s="200">
        <v>0.49099999999999999</v>
      </c>
      <c r="BG19" s="200">
        <v>1.97</v>
      </c>
      <c r="BH19" s="200">
        <v>0.45800000000000002</v>
      </c>
      <c r="BI19" s="199">
        <v>2.83</v>
      </c>
      <c r="BJ19" s="200">
        <v>0.44500000000000001</v>
      </c>
      <c r="BK19" s="199">
        <v>6.6000000000000003E-2</v>
      </c>
      <c r="BL19" s="199">
        <v>3.85</v>
      </c>
      <c r="BM19" s="199">
        <v>3.71</v>
      </c>
      <c r="BN19" s="204">
        <v>3.77</v>
      </c>
      <c r="BO19" s="204">
        <v>6.34</v>
      </c>
      <c r="BP19" s="204">
        <v>1.379</v>
      </c>
      <c r="BQ19" s="203"/>
      <c r="BR19" s="3" t="s">
        <v>1437</v>
      </c>
    </row>
    <row r="20" spans="1:70" s="6" customFormat="1" x14ac:dyDescent="0.25">
      <c r="A20" s="3" t="s">
        <v>87</v>
      </c>
      <c r="B20" s="7" t="s">
        <v>54</v>
      </c>
      <c r="C20" s="3">
        <v>1</v>
      </c>
      <c r="D20" s="3" t="s">
        <v>64</v>
      </c>
      <c r="E20" s="3" t="s">
        <v>65</v>
      </c>
      <c r="F20" s="3" t="s">
        <v>57</v>
      </c>
      <c r="G20" s="3" t="s">
        <v>71</v>
      </c>
      <c r="H20" s="3" t="s">
        <v>1565</v>
      </c>
      <c r="I20" s="3" t="s">
        <v>1566</v>
      </c>
      <c r="J20" s="3"/>
      <c r="K20" s="3"/>
      <c r="L20" s="5">
        <v>53.64</v>
      </c>
      <c r="M20" s="5">
        <v>18.98</v>
      </c>
      <c r="N20" s="5">
        <v>0.67</v>
      </c>
      <c r="O20" s="5">
        <v>0.184</v>
      </c>
      <c r="P20" s="5">
        <v>9.3195999999999994</v>
      </c>
      <c r="Q20" s="5">
        <v>3.8460000000000001</v>
      </c>
      <c r="R20" s="5">
        <v>8.3019999999999996</v>
      </c>
      <c r="S20" s="5">
        <v>3.1549999999999998</v>
      </c>
      <c r="T20" s="5">
        <v>1.41</v>
      </c>
      <c r="U20" s="5">
        <v>0.32300000000000001</v>
      </c>
      <c r="V20" s="5">
        <v>0.01</v>
      </c>
      <c r="W20" s="5">
        <v>0.78</v>
      </c>
      <c r="X20" s="5">
        <v>100.732</v>
      </c>
      <c r="Y20" s="3"/>
      <c r="Z20" s="3"/>
      <c r="AA20" s="3"/>
      <c r="AB20" s="198">
        <v>18.059999999999999</v>
      </c>
      <c r="AC20" s="201">
        <v>219.6</v>
      </c>
      <c r="AD20" s="198">
        <v>17.329999999999998</v>
      </c>
      <c r="AE20" s="198">
        <v>32.25</v>
      </c>
      <c r="AF20" s="198">
        <v>12.31</v>
      </c>
      <c r="AG20" s="198">
        <v>31.66</v>
      </c>
      <c r="AH20" s="198">
        <v>73.7</v>
      </c>
      <c r="AI20" s="198">
        <v>17.190000000000001</v>
      </c>
      <c r="AJ20" s="198">
        <v>2.0099999999999998</v>
      </c>
      <c r="AK20" s="198">
        <v>43.54</v>
      </c>
      <c r="AL20" s="201">
        <v>434.3</v>
      </c>
      <c r="AM20" s="198">
        <v>21.96</v>
      </c>
      <c r="AN20" s="201">
        <v>82.3</v>
      </c>
      <c r="AO20" s="198">
        <v>3.21</v>
      </c>
      <c r="AP20" s="198">
        <v>0.26800000000000002</v>
      </c>
      <c r="AQ20" s="198">
        <v>0.32</v>
      </c>
      <c r="AR20" s="199"/>
      <c r="AS20" s="200">
        <v>1.1259999999999999</v>
      </c>
      <c r="AT20" s="201">
        <v>559</v>
      </c>
      <c r="AU20" s="200">
        <v>21.96</v>
      </c>
      <c r="AV20" s="200">
        <v>39.65</v>
      </c>
      <c r="AW20" s="200">
        <v>5.0999999999999996</v>
      </c>
      <c r="AX20" s="200">
        <v>21.14</v>
      </c>
      <c r="AY20" s="200">
        <v>4.4400000000000004</v>
      </c>
      <c r="AZ20" s="200">
        <v>1.254</v>
      </c>
      <c r="BA20" s="200">
        <v>4.2</v>
      </c>
      <c r="BB20" s="200">
        <v>0.60199999999999998</v>
      </c>
      <c r="BC20" s="200">
        <v>3.63</v>
      </c>
      <c r="BD20" s="200">
        <v>0.71299999999999997</v>
      </c>
      <c r="BE20" s="200">
        <v>2.0699999999999998</v>
      </c>
      <c r="BF20" s="200">
        <v>0.30299999999999999</v>
      </c>
      <c r="BG20" s="200">
        <v>1.6</v>
      </c>
      <c r="BH20" s="200">
        <v>0.31900000000000001</v>
      </c>
      <c r="BI20" s="199">
        <v>2.25</v>
      </c>
      <c r="BJ20" s="200">
        <v>0.432</v>
      </c>
      <c r="BK20" s="199">
        <v>0.1</v>
      </c>
      <c r="BL20" s="199">
        <v>2.87</v>
      </c>
      <c r="BM20" s="199">
        <v>2.8</v>
      </c>
      <c r="BN20" s="204">
        <v>2.87</v>
      </c>
      <c r="BO20" s="204">
        <v>5.92</v>
      </c>
      <c r="BP20" s="204">
        <v>1.246</v>
      </c>
      <c r="BQ20" s="203"/>
      <c r="BR20" s="3" t="s">
        <v>1437</v>
      </c>
    </row>
    <row r="21" spans="1:70" s="6" customFormat="1" x14ac:dyDescent="0.25">
      <c r="A21" s="3" t="s">
        <v>88</v>
      </c>
      <c r="B21" s="7" t="s">
        <v>54</v>
      </c>
      <c r="C21" s="3">
        <v>1</v>
      </c>
      <c r="D21" s="3" t="s">
        <v>89</v>
      </c>
      <c r="E21" s="3" t="s">
        <v>56</v>
      </c>
      <c r="F21" s="3" t="s">
        <v>57</v>
      </c>
      <c r="G21" s="3" t="s">
        <v>90</v>
      </c>
      <c r="H21" s="3" t="s">
        <v>1567</v>
      </c>
      <c r="I21" s="3" t="s">
        <v>1568</v>
      </c>
      <c r="J21" s="3"/>
      <c r="K21" s="3"/>
      <c r="L21" s="5">
        <v>50.42</v>
      </c>
      <c r="M21" s="5">
        <v>16.59</v>
      </c>
      <c r="N21" s="5">
        <v>0.77100000000000002</v>
      </c>
      <c r="O21" s="5">
        <v>0.31900000000000001</v>
      </c>
      <c r="P21" s="5">
        <v>11.3369</v>
      </c>
      <c r="Q21" s="5">
        <v>5.74</v>
      </c>
      <c r="R21" s="5">
        <v>10.894</v>
      </c>
      <c r="S21" s="5">
        <v>2.48</v>
      </c>
      <c r="T21" s="5">
        <v>0.92</v>
      </c>
      <c r="U21" s="5">
        <v>0.187</v>
      </c>
      <c r="V21" s="5">
        <v>0.01</v>
      </c>
      <c r="W21" s="5">
        <v>0.6</v>
      </c>
      <c r="X21" s="5">
        <v>100.333</v>
      </c>
      <c r="Y21" s="3"/>
      <c r="Z21" s="3"/>
      <c r="AA21" s="3"/>
      <c r="AB21" s="198">
        <v>36.82</v>
      </c>
      <c r="AC21" s="201">
        <v>305</v>
      </c>
      <c r="AD21" s="198">
        <v>98.5</v>
      </c>
      <c r="AE21" s="198">
        <v>56.35</v>
      </c>
      <c r="AF21" s="198">
        <v>40.49</v>
      </c>
      <c r="AG21" s="198">
        <v>73.8</v>
      </c>
      <c r="AH21" s="198">
        <v>74.900000000000006</v>
      </c>
      <c r="AI21" s="198">
        <v>15.18</v>
      </c>
      <c r="AJ21" s="198">
        <v>1.77</v>
      </c>
      <c r="AK21" s="198">
        <v>22.61</v>
      </c>
      <c r="AL21" s="201">
        <v>316.89999999999998</v>
      </c>
      <c r="AM21" s="198">
        <v>15.68</v>
      </c>
      <c r="AN21" s="201">
        <v>62.1</v>
      </c>
      <c r="AO21" s="198">
        <v>2.2610000000000001</v>
      </c>
      <c r="AP21" s="198">
        <v>0.35</v>
      </c>
      <c r="AQ21" s="198">
        <v>0.38500000000000001</v>
      </c>
      <c r="AR21" s="199"/>
      <c r="AS21" s="200">
        <v>0.58399999999999996</v>
      </c>
      <c r="AT21" s="201">
        <v>264</v>
      </c>
      <c r="AU21" s="200">
        <v>10.27</v>
      </c>
      <c r="AV21" s="200">
        <v>19.62</v>
      </c>
      <c r="AW21" s="200">
        <v>2.5230000000000001</v>
      </c>
      <c r="AX21" s="200">
        <v>10.59</v>
      </c>
      <c r="AY21" s="200">
        <v>2.62</v>
      </c>
      <c r="AZ21" s="200">
        <v>0.77500000000000002</v>
      </c>
      <c r="BA21" s="200">
        <v>2.64</v>
      </c>
      <c r="BB21" s="200">
        <v>0.39600000000000002</v>
      </c>
      <c r="BC21" s="200">
        <v>2.59</v>
      </c>
      <c r="BD21" s="200">
        <v>0.56200000000000006</v>
      </c>
      <c r="BE21" s="200">
        <v>1.5840000000000001</v>
      </c>
      <c r="BF21" s="200">
        <v>0.23200000000000001</v>
      </c>
      <c r="BG21" s="200">
        <v>1.855</v>
      </c>
      <c r="BH21" s="200">
        <v>0.22500000000000001</v>
      </c>
      <c r="BI21" s="199">
        <v>1.6779999999999999</v>
      </c>
      <c r="BJ21" s="200">
        <v>0.373</v>
      </c>
      <c r="BK21" s="199"/>
      <c r="BL21" s="199">
        <v>2.88</v>
      </c>
      <c r="BM21" s="199">
        <v>2.79</v>
      </c>
      <c r="BN21" s="204">
        <v>2.87</v>
      </c>
      <c r="BO21" s="204">
        <v>3.04</v>
      </c>
      <c r="BP21" s="204">
        <v>0.628</v>
      </c>
      <c r="BQ21" s="203"/>
      <c r="BR21" s="3" t="s">
        <v>1437</v>
      </c>
    </row>
    <row r="22" spans="1:70" s="6" customFormat="1" x14ac:dyDescent="0.25">
      <c r="A22" s="3" t="s">
        <v>91</v>
      </c>
      <c r="B22" s="7" t="s">
        <v>54</v>
      </c>
      <c r="C22" s="3">
        <v>1</v>
      </c>
      <c r="D22" s="3" t="s">
        <v>64</v>
      </c>
      <c r="E22" s="3" t="s">
        <v>61</v>
      </c>
      <c r="F22" s="3" t="s">
        <v>62</v>
      </c>
      <c r="G22" s="3" t="s">
        <v>58</v>
      </c>
      <c r="H22" s="3" t="s">
        <v>1569</v>
      </c>
      <c r="I22" s="3" t="s">
        <v>1570</v>
      </c>
      <c r="J22" s="3"/>
      <c r="K22" s="3"/>
      <c r="L22" s="5">
        <v>51.34</v>
      </c>
      <c r="M22" s="5">
        <v>18.37</v>
      </c>
      <c r="N22" s="5">
        <v>1.0289999999999999</v>
      </c>
      <c r="O22" s="5">
        <v>0.17799999999999999</v>
      </c>
      <c r="P22" s="5">
        <v>10.521240000000001</v>
      </c>
      <c r="Q22" s="5">
        <v>3.2890000000000001</v>
      </c>
      <c r="R22" s="5">
        <v>8.8629999999999995</v>
      </c>
      <c r="S22" s="5">
        <v>3.2</v>
      </c>
      <c r="T22" s="5">
        <v>2.0699999999999998</v>
      </c>
      <c r="U22" s="5">
        <v>0.38500000000000001</v>
      </c>
      <c r="V22" s="5">
        <v>0.01</v>
      </c>
      <c r="W22" s="5">
        <v>1.06</v>
      </c>
      <c r="X22" s="5">
        <v>100.474</v>
      </c>
      <c r="Y22" s="3"/>
      <c r="Z22" s="3"/>
      <c r="AA22" s="3"/>
      <c r="AB22" s="198">
        <v>24.15</v>
      </c>
      <c r="AC22" s="201">
        <v>281.39999999999998</v>
      </c>
      <c r="AD22" s="198">
        <v>21.2</v>
      </c>
      <c r="AE22" s="198">
        <v>55.29</v>
      </c>
      <c r="AF22" s="198">
        <v>28.43</v>
      </c>
      <c r="AG22" s="198">
        <v>69.5</v>
      </c>
      <c r="AH22" s="198">
        <v>73.8</v>
      </c>
      <c r="AI22" s="198">
        <v>17.77</v>
      </c>
      <c r="AJ22" s="198">
        <v>1.84</v>
      </c>
      <c r="AK22" s="198">
        <v>52.9</v>
      </c>
      <c r="AL22" s="201">
        <v>563.6</v>
      </c>
      <c r="AM22" s="198">
        <v>19.23</v>
      </c>
      <c r="AN22" s="201">
        <v>101.1</v>
      </c>
      <c r="AO22" s="198">
        <v>6.36</v>
      </c>
      <c r="AP22" s="198">
        <v>0.64300000000000002</v>
      </c>
      <c r="AQ22" s="198">
        <v>0.58299999999999996</v>
      </c>
      <c r="AR22" s="199"/>
      <c r="AS22" s="200">
        <v>0.89</v>
      </c>
      <c r="AT22" s="201">
        <v>601.6</v>
      </c>
      <c r="AU22" s="200">
        <v>22.07</v>
      </c>
      <c r="AV22" s="200">
        <v>45.54</v>
      </c>
      <c r="AW22" s="200">
        <v>5.53</v>
      </c>
      <c r="AX22" s="200">
        <v>23.96</v>
      </c>
      <c r="AY22" s="200">
        <v>5.19</v>
      </c>
      <c r="AZ22" s="200">
        <v>1.3759999999999999</v>
      </c>
      <c r="BA22" s="200">
        <v>4.33</v>
      </c>
      <c r="BB22" s="200">
        <v>0.622</v>
      </c>
      <c r="BC22" s="200">
        <v>3.63</v>
      </c>
      <c r="BD22" s="200">
        <v>0.71199999999999997</v>
      </c>
      <c r="BE22" s="200">
        <v>1.984</v>
      </c>
      <c r="BF22" s="200">
        <v>0.28299999999999997</v>
      </c>
      <c r="BG22" s="200">
        <v>3.01</v>
      </c>
      <c r="BH22" s="200">
        <v>0.27</v>
      </c>
      <c r="BI22" s="199">
        <v>2.75</v>
      </c>
      <c r="BJ22" s="200">
        <v>0.58299999999999996</v>
      </c>
      <c r="BK22" s="199"/>
      <c r="BL22" s="199">
        <v>4.26</v>
      </c>
      <c r="BM22" s="199">
        <v>3.74</v>
      </c>
      <c r="BN22" s="204">
        <v>4.04</v>
      </c>
      <c r="BO22" s="204">
        <v>6.22</v>
      </c>
      <c r="BP22" s="204">
        <v>1.298</v>
      </c>
      <c r="BQ22" s="203"/>
      <c r="BR22" s="3" t="s">
        <v>1437</v>
      </c>
    </row>
    <row r="23" spans="1:70" s="6" customFormat="1" x14ac:dyDescent="0.25">
      <c r="A23" s="3" t="s">
        <v>92</v>
      </c>
      <c r="B23" s="7" t="s">
        <v>54</v>
      </c>
      <c r="C23" s="3">
        <v>1</v>
      </c>
      <c r="D23" s="3" t="s">
        <v>64</v>
      </c>
      <c r="E23" s="3" t="s">
        <v>68</v>
      </c>
      <c r="F23" s="3" t="s">
        <v>62</v>
      </c>
      <c r="G23" s="3" t="s">
        <v>69</v>
      </c>
      <c r="H23" s="3" t="s">
        <v>1571</v>
      </c>
      <c r="I23" s="3" t="s">
        <v>1572</v>
      </c>
      <c r="J23" s="3"/>
      <c r="K23" s="3"/>
      <c r="L23" s="5">
        <v>52.34</v>
      </c>
      <c r="M23" s="5">
        <v>16.329999999999998</v>
      </c>
      <c r="N23" s="5">
        <v>0.91300000000000003</v>
      </c>
      <c r="O23" s="5">
        <v>0.22</v>
      </c>
      <c r="P23" s="5">
        <v>9.9374300000000009</v>
      </c>
      <c r="Q23" s="5">
        <v>4.9930000000000003</v>
      </c>
      <c r="R23" s="5">
        <v>9.3480000000000008</v>
      </c>
      <c r="S23" s="5">
        <v>3.3340000000000001</v>
      </c>
      <c r="T23" s="5">
        <v>1.83</v>
      </c>
      <c r="U23" s="5">
        <v>0.30599999999999999</v>
      </c>
      <c r="V23" s="5">
        <v>0.01</v>
      </c>
      <c r="W23" s="5">
        <v>0.54</v>
      </c>
      <c r="X23" s="5">
        <v>100.245</v>
      </c>
      <c r="Y23" s="3"/>
      <c r="Z23" s="3"/>
      <c r="AA23" s="3"/>
      <c r="AB23" s="198">
        <v>28.45</v>
      </c>
      <c r="AC23" s="201">
        <v>230.6</v>
      </c>
      <c r="AD23" s="198">
        <v>157.80000000000001</v>
      </c>
      <c r="AE23" s="198">
        <v>37.409999999999997</v>
      </c>
      <c r="AF23" s="198">
        <v>41.3</v>
      </c>
      <c r="AG23" s="198">
        <v>55.5</v>
      </c>
      <c r="AH23" s="198">
        <v>66.599999999999994</v>
      </c>
      <c r="AI23" s="198">
        <v>16.37</v>
      </c>
      <c r="AJ23" s="198">
        <v>1.95</v>
      </c>
      <c r="AK23" s="198">
        <v>47.7</v>
      </c>
      <c r="AL23" s="201">
        <v>533</v>
      </c>
      <c r="AM23" s="198">
        <v>32.65</v>
      </c>
      <c r="AN23" s="201">
        <v>112.8</v>
      </c>
      <c r="AO23" s="198">
        <v>7.86</v>
      </c>
      <c r="AP23" s="198">
        <v>0.24299999999999999</v>
      </c>
      <c r="AQ23" s="198">
        <v>0.39300000000000002</v>
      </c>
      <c r="AR23" s="199"/>
      <c r="AS23" s="200">
        <v>1.1180000000000001</v>
      </c>
      <c r="AT23" s="201">
        <v>692</v>
      </c>
      <c r="AU23" s="200">
        <v>32.090000000000003</v>
      </c>
      <c r="AV23" s="200">
        <v>47.82</v>
      </c>
      <c r="AW23" s="200">
        <v>7.1</v>
      </c>
      <c r="AX23" s="200">
        <v>30.96</v>
      </c>
      <c r="AY23" s="200">
        <v>6.59</v>
      </c>
      <c r="AZ23" s="200">
        <v>1.9750000000000001</v>
      </c>
      <c r="BA23" s="200">
        <v>6.66</v>
      </c>
      <c r="BB23" s="200">
        <v>0.92100000000000004</v>
      </c>
      <c r="BC23" s="200">
        <v>5.65</v>
      </c>
      <c r="BD23" s="200">
        <v>1.1379999999999999</v>
      </c>
      <c r="BE23" s="200">
        <v>3.23</v>
      </c>
      <c r="BF23" s="200">
        <v>0.44</v>
      </c>
      <c r="BG23" s="200">
        <v>1.94</v>
      </c>
      <c r="BH23" s="200">
        <v>0.42599999999999999</v>
      </c>
      <c r="BI23" s="199">
        <v>2.89</v>
      </c>
      <c r="BJ23" s="200">
        <v>0.68899999999999995</v>
      </c>
      <c r="BK23" s="199">
        <v>5.6000000000000001E-2</v>
      </c>
      <c r="BL23" s="199">
        <v>4.72</v>
      </c>
      <c r="BM23" s="199">
        <v>4.24</v>
      </c>
      <c r="BN23" s="204">
        <v>4.43</v>
      </c>
      <c r="BO23" s="204">
        <v>6.21</v>
      </c>
      <c r="BP23" s="204">
        <v>1.4890000000000001</v>
      </c>
      <c r="BQ23" s="203"/>
      <c r="BR23" s="3" t="s">
        <v>1437</v>
      </c>
    </row>
    <row r="24" spans="1:70" s="6" customFormat="1" x14ac:dyDescent="0.25">
      <c r="A24" s="3" t="s">
        <v>93</v>
      </c>
      <c r="B24" s="7" t="s">
        <v>54</v>
      </c>
      <c r="C24" s="3">
        <v>1</v>
      </c>
      <c r="D24" s="3" t="s">
        <v>64</v>
      </c>
      <c r="E24" s="3" t="s">
        <v>68</v>
      </c>
      <c r="F24" s="3" t="s">
        <v>62</v>
      </c>
      <c r="G24" s="3" t="s">
        <v>69</v>
      </c>
      <c r="H24" s="3" t="s">
        <v>1571</v>
      </c>
      <c r="I24" s="3" t="s">
        <v>1572</v>
      </c>
      <c r="J24" s="3"/>
      <c r="K24" s="3"/>
      <c r="L24" s="5">
        <v>52.53</v>
      </c>
      <c r="M24" s="5">
        <v>16.27</v>
      </c>
      <c r="N24" s="5">
        <v>0.91</v>
      </c>
      <c r="O24" s="5">
        <v>0.17499999999999999</v>
      </c>
      <c r="P24" s="5">
        <v>9.2002900000000007</v>
      </c>
      <c r="Q24" s="5">
        <v>5.3659999999999997</v>
      </c>
      <c r="R24" s="5">
        <v>9.984</v>
      </c>
      <c r="S24" s="5">
        <v>3.391</v>
      </c>
      <c r="T24" s="5">
        <v>1.79</v>
      </c>
      <c r="U24" s="5">
        <v>0.30499999999999999</v>
      </c>
      <c r="V24" s="5">
        <v>0.02</v>
      </c>
      <c r="W24" s="5">
        <v>0.23</v>
      </c>
      <c r="X24" s="5">
        <v>100.321</v>
      </c>
      <c r="Y24" s="3"/>
      <c r="Z24" s="3"/>
      <c r="AA24" s="3"/>
      <c r="AB24" s="198">
        <v>29.26</v>
      </c>
      <c r="AC24" s="201">
        <v>236.5</v>
      </c>
      <c r="AD24" s="198">
        <v>163.6</v>
      </c>
      <c r="AE24" s="198">
        <v>37.33</v>
      </c>
      <c r="AF24" s="198">
        <v>37.22</v>
      </c>
      <c r="AG24" s="198">
        <v>76</v>
      </c>
      <c r="AH24" s="198">
        <v>91.9</v>
      </c>
      <c r="AI24" s="198">
        <v>16.61</v>
      </c>
      <c r="AJ24" s="198">
        <v>1.95</v>
      </c>
      <c r="AK24" s="198">
        <v>46</v>
      </c>
      <c r="AL24" s="201">
        <v>581</v>
      </c>
      <c r="AM24" s="198">
        <v>19.22</v>
      </c>
      <c r="AN24" s="201">
        <v>114.6</v>
      </c>
      <c r="AO24" s="198">
        <v>8.15</v>
      </c>
      <c r="AP24" s="198">
        <v>0.41699999999999998</v>
      </c>
      <c r="AQ24" s="198">
        <v>0.48499999999999999</v>
      </c>
      <c r="AR24" s="199">
        <v>0.24</v>
      </c>
      <c r="AS24" s="200">
        <v>0.49399999999999999</v>
      </c>
      <c r="AT24" s="201">
        <v>630</v>
      </c>
      <c r="AU24" s="200">
        <v>24.43</v>
      </c>
      <c r="AV24" s="200">
        <v>46.73</v>
      </c>
      <c r="AW24" s="200">
        <v>5.52</v>
      </c>
      <c r="AX24" s="200">
        <v>22.24</v>
      </c>
      <c r="AY24" s="200">
        <v>4.59</v>
      </c>
      <c r="AZ24" s="200">
        <v>1.27</v>
      </c>
      <c r="BA24" s="200">
        <v>4.09</v>
      </c>
      <c r="BB24" s="200">
        <v>0.60699999999999998</v>
      </c>
      <c r="BC24" s="200">
        <v>3.43</v>
      </c>
      <c r="BD24" s="200">
        <v>0.67600000000000005</v>
      </c>
      <c r="BE24" s="200">
        <v>1.9219999999999999</v>
      </c>
      <c r="BF24" s="200">
        <v>0.27400000000000002</v>
      </c>
      <c r="BG24" s="200">
        <v>1.85</v>
      </c>
      <c r="BH24" s="200">
        <v>0.26300000000000001</v>
      </c>
      <c r="BI24" s="199">
        <v>2.96</v>
      </c>
      <c r="BJ24" s="200">
        <v>0.69699999999999995</v>
      </c>
      <c r="BK24" s="199"/>
      <c r="BL24" s="199">
        <v>4.55</v>
      </c>
      <c r="BM24" s="199">
        <v>4.25</v>
      </c>
      <c r="BN24" s="204">
        <v>4.3499999999999996</v>
      </c>
      <c r="BO24" s="204">
        <v>6.35</v>
      </c>
      <c r="BP24" s="204">
        <v>1.5489999999999999</v>
      </c>
      <c r="BQ24" s="203"/>
      <c r="BR24" s="3" t="s">
        <v>1437</v>
      </c>
    </row>
    <row r="25" spans="1:70" s="6" customFormat="1" x14ac:dyDescent="0.25">
      <c r="A25" s="3" t="s">
        <v>94</v>
      </c>
      <c r="B25" s="7" t="s">
        <v>54</v>
      </c>
      <c r="C25" s="3">
        <v>1</v>
      </c>
      <c r="D25" s="3" t="s">
        <v>64</v>
      </c>
      <c r="E25" s="3" t="s">
        <v>56</v>
      </c>
      <c r="F25" s="3" t="s">
        <v>57</v>
      </c>
      <c r="G25" s="3" t="s">
        <v>73</v>
      </c>
      <c r="H25" s="3" t="s">
        <v>1573</v>
      </c>
      <c r="I25" s="3" t="s">
        <v>1574</v>
      </c>
      <c r="J25" s="3"/>
      <c r="K25" s="3"/>
      <c r="L25" s="5">
        <v>50.42</v>
      </c>
      <c r="M25" s="5">
        <v>15.44</v>
      </c>
      <c r="N25" s="5">
        <v>0.93899999999999995</v>
      </c>
      <c r="O25" s="5">
        <v>0.184</v>
      </c>
      <c r="P25" s="5">
        <v>10.51473</v>
      </c>
      <c r="Q25" s="5">
        <v>7.0720000000000001</v>
      </c>
      <c r="R25" s="5">
        <v>11.231999999999999</v>
      </c>
      <c r="S25" s="5">
        <v>2.8029999999999999</v>
      </c>
      <c r="T25" s="5">
        <v>1.35</v>
      </c>
      <c r="U25" s="5">
        <v>0.28299999999999997</v>
      </c>
      <c r="V25" s="5">
        <v>0.01</v>
      </c>
      <c r="W25" s="5">
        <v>0.22</v>
      </c>
      <c r="X25" s="5">
        <v>100.58</v>
      </c>
      <c r="Y25" s="3"/>
      <c r="Z25" s="3"/>
      <c r="AA25" s="3"/>
      <c r="AB25" s="198">
        <v>39.01</v>
      </c>
      <c r="AC25" s="201">
        <v>277.5</v>
      </c>
      <c r="AD25" s="198">
        <v>202.9</v>
      </c>
      <c r="AE25" s="198">
        <v>46.82</v>
      </c>
      <c r="AF25" s="198">
        <v>59.9</v>
      </c>
      <c r="AG25" s="198">
        <v>57</v>
      </c>
      <c r="AH25" s="198">
        <v>72.7</v>
      </c>
      <c r="AI25" s="198">
        <v>15.49</v>
      </c>
      <c r="AJ25" s="198">
        <v>2.21</v>
      </c>
      <c r="AK25" s="198">
        <v>35.08</v>
      </c>
      <c r="AL25" s="201">
        <v>448</v>
      </c>
      <c r="AM25" s="198">
        <v>19</v>
      </c>
      <c r="AN25" s="201">
        <v>102</v>
      </c>
      <c r="AO25" s="198">
        <v>6.16</v>
      </c>
      <c r="AP25" s="198">
        <v>0.34899999999999998</v>
      </c>
      <c r="AQ25" s="198">
        <v>0.41399999999999998</v>
      </c>
      <c r="AR25" s="199"/>
      <c r="AS25" s="200">
        <v>0.80700000000000005</v>
      </c>
      <c r="AT25" s="201">
        <v>430</v>
      </c>
      <c r="AU25" s="200">
        <v>18.760000000000002</v>
      </c>
      <c r="AV25" s="200">
        <v>36.29</v>
      </c>
      <c r="AW25" s="200">
        <v>4.53</v>
      </c>
      <c r="AX25" s="200">
        <v>19.7</v>
      </c>
      <c r="AY25" s="200">
        <v>4.18</v>
      </c>
      <c r="AZ25" s="200">
        <v>1.232</v>
      </c>
      <c r="BA25" s="200">
        <v>3.92</v>
      </c>
      <c r="BB25" s="200">
        <v>0.56200000000000006</v>
      </c>
      <c r="BC25" s="200">
        <v>3.38</v>
      </c>
      <c r="BD25" s="200">
        <v>0.66600000000000004</v>
      </c>
      <c r="BE25" s="200">
        <v>1.95</v>
      </c>
      <c r="BF25" s="200">
        <v>0.27700000000000002</v>
      </c>
      <c r="BG25" s="200">
        <v>2.0099999999999998</v>
      </c>
      <c r="BH25" s="200">
        <v>0.248</v>
      </c>
      <c r="BI25" s="199">
        <v>2.63</v>
      </c>
      <c r="BJ25" s="200">
        <v>0.59799999999999998</v>
      </c>
      <c r="BK25" s="199"/>
      <c r="BL25" s="199">
        <v>3.57</v>
      </c>
      <c r="BM25" s="199">
        <v>3.35</v>
      </c>
      <c r="BN25" s="204">
        <v>3.37</v>
      </c>
      <c r="BO25" s="204">
        <v>5.78</v>
      </c>
      <c r="BP25" s="204">
        <v>1.23</v>
      </c>
      <c r="BQ25" s="203"/>
      <c r="BR25" s="3" t="s">
        <v>1437</v>
      </c>
    </row>
    <row r="26" spans="1:70" s="6" customFormat="1" x14ac:dyDescent="0.25">
      <c r="A26" s="3" t="s">
        <v>95</v>
      </c>
      <c r="B26" s="7" t="s">
        <v>54</v>
      </c>
      <c r="C26" s="3">
        <v>1</v>
      </c>
      <c r="D26" s="3" t="s">
        <v>64</v>
      </c>
      <c r="E26" s="3" t="s">
        <v>56</v>
      </c>
      <c r="F26" s="3" t="s">
        <v>57</v>
      </c>
      <c r="G26" s="3" t="s">
        <v>73</v>
      </c>
      <c r="H26" s="3" t="s">
        <v>1575</v>
      </c>
      <c r="I26" s="3" t="s">
        <v>1576</v>
      </c>
      <c r="J26" s="3"/>
      <c r="K26" s="3"/>
      <c r="L26" s="5">
        <v>48.79</v>
      </c>
      <c r="M26" s="5">
        <v>15.74</v>
      </c>
      <c r="N26" s="5">
        <v>1.075</v>
      </c>
      <c r="O26" s="5">
        <v>0.16300000000000001</v>
      </c>
      <c r="P26" s="5">
        <v>11.08323</v>
      </c>
      <c r="Q26" s="5">
        <v>7.4859999999999998</v>
      </c>
      <c r="R26" s="5">
        <v>11.023999999999999</v>
      </c>
      <c r="S26" s="5">
        <v>2.504</v>
      </c>
      <c r="T26" s="5">
        <v>0.84</v>
      </c>
      <c r="U26" s="5">
        <v>0.254</v>
      </c>
      <c r="V26" s="5">
        <v>0.01</v>
      </c>
      <c r="W26" s="5">
        <v>1.1000000000000001</v>
      </c>
      <c r="X26" s="5">
        <v>100.19799999999999</v>
      </c>
      <c r="Y26" s="3"/>
      <c r="Z26" s="3"/>
      <c r="AA26" s="3"/>
      <c r="AB26" s="198">
        <v>37.479999999999997</v>
      </c>
      <c r="AC26" s="201">
        <v>271.10000000000002</v>
      </c>
      <c r="AD26" s="198">
        <v>281.39999999999998</v>
      </c>
      <c r="AE26" s="198">
        <v>49.14</v>
      </c>
      <c r="AF26" s="198">
        <v>100.5</v>
      </c>
      <c r="AG26" s="198">
        <v>70.8</v>
      </c>
      <c r="AH26" s="198">
        <v>72.400000000000006</v>
      </c>
      <c r="AI26" s="198">
        <v>16.3</v>
      </c>
      <c r="AJ26" s="198">
        <v>1.76</v>
      </c>
      <c r="AK26" s="198">
        <v>14.95</v>
      </c>
      <c r="AL26" s="201">
        <v>497</v>
      </c>
      <c r="AM26" s="198">
        <v>23.19</v>
      </c>
      <c r="AN26" s="201">
        <v>108.3</v>
      </c>
      <c r="AO26" s="198">
        <v>8.08</v>
      </c>
      <c r="AP26" s="198">
        <v>0.25600000000000001</v>
      </c>
      <c r="AQ26" s="198">
        <v>0.314</v>
      </c>
      <c r="AR26" s="199"/>
      <c r="AS26" s="200">
        <v>4.72</v>
      </c>
      <c r="AT26" s="201">
        <v>419.9</v>
      </c>
      <c r="AU26" s="200">
        <v>23.61</v>
      </c>
      <c r="AV26" s="200">
        <v>33.44</v>
      </c>
      <c r="AW26" s="200">
        <v>5.43</v>
      </c>
      <c r="AX26" s="200">
        <v>22.6</v>
      </c>
      <c r="AY26" s="200">
        <v>4.84</v>
      </c>
      <c r="AZ26" s="200">
        <v>1.262</v>
      </c>
      <c r="BA26" s="200">
        <v>4.55</v>
      </c>
      <c r="BB26" s="200">
        <v>0.64200000000000002</v>
      </c>
      <c r="BC26" s="200">
        <v>3.92</v>
      </c>
      <c r="BD26" s="200">
        <v>0.73899999999999999</v>
      </c>
      <c r="BE26" s="200">
        <v>2.16</v>
      </c>
      <c r="BF26" s="200">
        <v>0.32200000000000001</v>
      </c>
      <c r="BG26" s="200">
        <v>2.14</v>
      </c>
      <c r="BH26" s="200">
        <v>0.29199999999999998</v>
      </c>
      <c r="BI26" s="199">
        <v>2.9</v>
      </c>
      <c r="BJ26" s="200">
        <v>0.71399999999999997</v>
      </c>
      <c r="BK26" s="199"/>
      <c r="BL26" s="199">
        <v>4.58</v>
      </c>
      <c r="BM26" s="199">
        <v>3.98</v>
      </c>
      <c r="BN26" s="204">
        <v>4.2</v>
      </c>
      <c r="BO26" s="204">
        <v>4.96</v>
      </c>
      <c r="BP26" s="204">
        <v>0.81200000000000006</v>
      </c>
      <c r="BQ26" s="203"/>
      <c r="BR26" s="3" t="s">
        <v>1437</v>
      </c>
    </row>
    <row r="27" spans="1:70" s="6" customFormat="1" x14ac:dyDescent="0.25">
      <c r="A27" s="3" t="s">
        <v>96</v>
      </c>
      <c r="B27" s="7" t="s">
        <v>54</v>
      </c>
      <c r="C27" s="3">
        <v>3</v>
      </c>
      <c r="D27" s="3" t="s">
        <v>89</v>
      </c>
      <c r="E27" s="3" t="s">
        <v>97</v>
      </c>
      <c r="F27" s="3" t="s">
        <v>62</v>
      </c>
      <c r="G27" s="3" t="s">
        <v>90</v>
      </c>
      <c r="H27" s="3" t="s">
        <v>1577</v>
      </c>
      <c r="I27" s="3" t="s">
        <v>1578</v>
      </c>
      <c r="J27" s="3"/>
      <c r="K27" s="3"/>
      <c r="L27" s="5">
        <v>44.99</v>
      </c>
      <c r="M27" s="5">
        <v>13.2</v>
      </c>
      <c r="N27" s="5">
        <v>2.2000000000000002</v>
      </c>
      <c r="O27" s="5">
        <v>0.191</v>
      </c>
      <c r="P27" s="5">
        <v>12.89833</v>
      </c>
      <c r="Q27" s="5">
        <v>11.321</v>
      </c>
      <c r="R27" s="5">
        <v>9.9149999999999991</v>
      </c>
      <c r="S27" s="5">
        <v>1.5660000000000001</v>
      </c>
      <c r="T27" s="5">
        <v>1.38</v>
      </c>
      <c r="U27" s="5">
        <v>0.50600000000000001</v>
      </c>
      <c r="V27" s="5">
        <v>0.02</v>
      </c>
      <c r="W27" s="5">
        <v>2.0699999999999998</v>
      </c>
      <c r="X27" s="5">
        <v>100.345</v>
      </c>
      <c r="Y27" s="3"/>
      <c r="Z27" s="3"/>
      <c r="AA27" s="3"/>
      <c r="AB27" s="198">
        <v>36.770000000000003</v>
      </c>
      <c r="AC27" s="201">
        <v>296.10000000000002</v>
      </c>
      <c r="AD27" s="198">
        <v>589.29999999999995</v>
      </c>
      <c r="AE27" s="198">
        <v>69.599999999999994</v>
      </c>
      <c r="AF27" s="198">
        <v>259.8</v>
      </c>
      <c r="AG27" s="198">
        <v>83.4</v>
      </c>
      <c r="AH27" s="198">
        <v>90.3</v>
      </c>
      <c r="AI27" s="198">
        <v>18.13</v>
      </c>
      <c r="AJ27" s="198">
        <v>2.0699999999999998</v>
      </c>
      <c r="AK27" s="198">
        <v>27.12</v>
      </c>
      <c r="AL27" s="201">
        <v>314.10000000000002</v>
      </c>
      <c r="AM27" s="198">
        <v>23.43</v>
      </c>
      <c r="AN27" s="201">
        <v>173.1</v>
      </c>
      <c r="AO27" s="198">
        <v>30.57</v>
      </c>
      <c r="AP27" s="198">
        <v>1.0940000000000001</v>
      </c>
      <c r="AQ27" s="198">
        <v>0.76900000000000002</v>
      </c>
      <c r="AR27" s="199"/>
      <c r="AS27" s="200">
        <v>0.97799999999999998</v>
      </c>
      <c r="AT27" s="201">
        <v>474.4</v>
      </c>
      <c r="AU27" s="200">
        <v>30.42</v>
      </c>
      <c r="AV27" s="200">
        <v>53.69</v>
      </c>
      <c r="AW27" s="200">
        <v>7.9</v>
      </c>
      <c r="AX27" s="200">
        <v>34.33</v>
      </c>
      <c r="AY27" s="200">
        <v>7.37</v>
      </c>
      <c r="AZ27" s="200">
        <v>2.1949999999999998</v>
      </c>
      <c r="BA27" s="200">
        <v>6.29</v>
      </c>
      <c r="BB27" s="200">
        <v>0.86399999999999999</v>
      </c>
      <c r="BC27" s="200">
        <v>5.09</v>
      </c>
      <c r="BD27" s="200">
        <v>0.91700000000000004</v>
      </c>
      <c r="BE27" s="200">
        <v>2.46</v>
      </c>
      <c r="BF27" s="200">
        <v>0.32600000000000001</v>
      </c>
      <c r="BG27" s="200">
        <v>2.4</v>
      </c>
      <c r="BH27" s="200">
        <v>0.28899999999999998</v>
      </c>
      <c r="BI27" s="199">
        <v>4.2699999999999996</v>
      </c>
      <c r="BJ27" s="200">
        <v>2.0219999999999998</v>
      </c>
      <c r="BK27" s="199"/>
      <c r="BL27" s="199">
        <v>3.68</v>
      </c>
      <c r="BM27" s="199">
        <v>3.36</v>
      </c>
      <c r="BN27" s="204">
        <v>3.5</v>
      </c>
      <c r="BO27" s="204">
        <v>4.8499999999999996</v>
      </c>
      <c r="BP27" s="204">
        <v>1.0860000000000001</v>
      </c>
      <c r="BQ27" s="203"/>
      <c r="BR27" s="3" t="s">
        <v>1437</v>
      </c>
    </row>
    <row r="28" spans="1:70" s="6" customFormat="1" x14ac:dyDescent="0.25">
      <c r="A28" s="3" t="s">
        <v>98</v>
      </c>
      <c r="B28" s="7" t="s">
        <v>54</v>
      </c>
      <c r="C28" s="3">
        <v>1</v>
      </c>
      <c r="D28" s="3" t="s">
        <v>89</v>
      </c>
      <c r="E28" s="3" t="s">
        <v>56</v>
      </c>
      <c r="F28" s="3" t="s">
        <v>62</v>
      </c>
      <c r="G28" s="3" t="s">
        <v>81</v>
      </c>
      <c r="H28" s="3" t="s">
        <v>1579</v>
      </c>
      <c r="I28" s="3" t="s">
        <v>1580</v>
      </c>
      <c r="J28" s="3"/>
      <c r="K28" s="3"/>
      <c r="L28" s="5">
        <v>47.1</v>
      </c>
      <c r="M28" s="5">
        <v>17.5</v>
      </c>
      <c r="N28" s="5">
        <v>1.032</v>
      </c>
      <c r="O28" s="5">
        <v>0.16700000000000001</v>
      </c>
      <c r="P28" s="5">
        <v>10.67872</v>
      </c>
      <c r="Q28" s="5">
        <v>6.0789999999999997</v>
      </c>
      <c r="R28" s="5">
        <v>12.628</v>
      </c>
      <c r="S28" s="5">
        <v>2.419</v>
      </c>
      <c r="T28" s="5">
        <v>1.23</v>
      </c>
      <c r="U28" s="5">
        <v>0.38800000000000001</v>
      </c>
      <c r="V28" s="5">
        <v>0.02</v>
      </c>
      <c r="W28" s="5">
        <v>1.02</v>
      </c>
      <c r="X28" s="5">
        <v>100.4</v>
      </c>
      <c r="Y28" s="3"/>
      <c r="Z28" s="3"/>
      <c r="AA28" s="3"/>
      <c r="AB28" s="198">
        <v>35.6</v>
      </c>
      <c r="AC28" s="201">
        <v>344.5</v>
      </c>
      <c r="AD28" s="198">
        <v>72.3</v>
      </c>
      <c r="AE28" s="198">
        <v>46.49</v>
      </c>
      <c r="AF28" s="198">
        <v>41.1</v>
      </c>
      <c r="AG28" s="198">
        <v>125.3</v>
      </c>
      <c r="AH28" s="198">
        <v>74.8</v>
      </c>
      <c r="AI28" s="198">
        <v>17.47</v>
      </c>
      <c r="AJ28" s="198">
        <v>2</v>
      </c>
      <c r="AK28" s="198">
        <v>30.72</v>
      </c>
      <c r="AL28" s="201">
        <v>575.29999999999995</v>
      </c>
      <c r="AM28" s="198">
        <v>38.64</v>
      </c>
      <c r="AN28" s="201">
        <v>78.900000000000006</v>
      </c>
      <c r="AO28" s="198">
        <v>3.59</v>
      </c>
      <c r="AP28" s="198">
        <v>0.38300000000000001</v>
      </c>
      <c r="AQ28" s="198">
        <v>0.46200000000000002</v>
      </c>
      <c r="AR28" s="199"/>
      <c r="AS28" s="200">
        <v>4.47</v>
      </c>
      <c r="AT28" s="201">
        <v>684</v>
      </c>
      <c r="AU28" s="200">
        <v>23.28</v>
      </c>
      <c r="AV28" s="200">
        <v>43.19</v>
      </c>
      <c r="AW28" s="200">
        <v>5.87</v>
      </c>
      <c r="AX28" s="200">
        <v>25.61</v>
      </c>
      <c r="AY28" s="200">
        <v>5.51</v>
      </c>
      <c r="AZ28" s="200">
        <v>1.538</v>
      </c>
      <c r="BA28" s="200">
        <v>5.65</v>
      </c>
      <c r="BB28" s="200">
        <v>0.80600000000000005</v>
      </c>
      <c r="BC28" s="200">
        <v>4.92</v>
      </c>
      <c r="BD28" s="200">
        <v>1.0469999999999999</v>
      </c>
      <c r="BE28" s="200">
        <v>2.83</v>
      </c>
      <c r="BF28" s="200">
        <v>0.38100000000000001</v>
      </c>
      <c r="BG28" s="200">
        <v>2.33</v>
      </c>
      <c r="BH28" s="200">
        <v>0.35099999999999998</v>
      </c>
      <c r="BI28" s="199">
        <v>2.2599999999999998</v>
      </c>
      <c r="BJ28" s="200">
        <v>0.42199999999999999</v>
      </c>
      <c r="BK28" s="199"/>
      <c r="BL28" s="199">
        <v>5.16</v>
      </c>
      <c r="BM28" s="199">
        <v>4.6500000000000004</v>
      </c>
      <c r="BN28" s="204">
        <v>4.8499999999999996</v>
      </c>
      <c r="BO28" s="204">
        <v>5.74</v>
      </c>
      <c r="BP28" s="204">
        <v>1.155</v>
      </c>
      <c r="BQ28" s="203"/>
      <c r="BR28" s="3" t="s">
        <v>1437</v>
      </c>
    </row>
    <row r="29" spans="1:70" s="6" customFormat="1" x14ac:dyDescent="0.25">
      <c r="A29" s="3" t="s">
        <v>99</v>
      </c>
      <c r="B29" s="7" t="s">
        <v>54</v>
      </c>
      <c r="C29" s="3">
        <v>1</v>
      </c>
      <c r="D29" s="3" t="s">
        <v>89</v>
      </c>
      <c r="E29" s="3" t="s">
        <v>65</v>
      </c>
      <c r="F29" s="3" t="s">
        <v>57</v>
      </c>
      <c r="G29" s="3" t="s">
        <v>81</v>
      </c>
      <c r="H29" s="3" t="s">
        <v>1581</v>
      </c>
      <c r="I29" s="3" t="s">
        <v>1582</v>
      </c>
      <c r="J29" s="3"/>
      <c r="K29" s="3"/>
      <c r="L29" s="5">
        <v>53.43</v>
      </c>
      <c r="M29" s="5">
        <v>17.62</v>
      </c>
      <c r="N29" s="5">
        <v>0.86699999999999999</v>
      </c>
      <c r="O29" s="5">
        <v>0.18</v>
      </c>
      <c r="P29" s="5">
        <v>9.8376400000000004</v>
      </c>
      <c r="Q29" s="5">
        <v>4.3929999999999998</v>
      </c>
      <c r="R29" s="5">
        <v>8.1180000000000003</v>
      </c>
      <c r="S29" s="5">
        <v>3.5680000000000001</v>
      </c>
      <c r="T29" s="5">
        <v>1.6</v>
      </c>
      <c r="U29" s="5">
        <v>0.28399999999999997</v>
      </c>
      <c r="V29" s="5">
        <v>0.02</v>
      </c>
      <c r="W29" s="5">
        <v>0.76</v>
      </c>
      <c r="X29" s="5">
        <v>100.78400000000001</v>
      </c>
      <c r="Y29" s="3"/>
      <c r="Z29" s="3"/>
      <c r="AA29" s="3"/>
      <c r="AB29" s="198">
        <v>24.99</v>
      </c>
      <c r="AC29" s="201">
        <v>259</v>
      </c>
      <c r="AD29" s="198">
        <v>59.85</v>
      </c>
      <c r="AE29" s="198">
        <v>45.47</v>
      </c>
      <c r="AF29" s="198">
        <v>30.03</v>
      </c>
      <c r="AG29" s="198">
        <v>35.49</v>
      </c>
      <c r="AH29" s="198">
        <v>71.400000000000006</v>
      </c>
      <c r="AI29" s="198">
        <v>17.89</v>
      </c>
      <c r="AJ29" s="198">
        <v>1.51</v>
      </c>
      <c r="AK29" s="198">
        <v>43.94</v>
      </c>
      <c r="AL29" s="201">
        <v>452.2</v>
      </c>
      <c r="AM29" s="198">
        <v>24.69</v>
      </c>
      <c r="AN29" s="201">
        <v>112.2</v>
      </c>
      <c r="AO29" s="198">
        <v>4.22</v>
      </c>
      <c r="AP29" s="198">
        <v>0.19400000000000001</v>
      </c>
      <c r="AQ29" s="198">
        <v>0.29799999999999999</v>
      </c>
      <c r="AR29" s="199"/>
      <c r="AS29" s="200">
        <v>0.90900000000000003</v>
      </c>
      <c r="AT29" s="201">
        <v>581</v>
      </c>
      <c r="AU29" s="200">
        <v>25.38</v>
      </c>
      <c r="AV29" s="200">
        <v>43.85</v>
      </c>
      <c r="AW29" s="200">
        <v>5.89</v>
      </c>
      <c r="AX29" s="200">
        <v>24.44</v>
      </c>
      <c r="AY29" s="200">
        <v>5.13</v>
      </c>
      <c r="AZ29" s="200">
        <v>1.43</v>
      </c>
      <c r="BA29" s="200">
        <v>4.7699999999999996</v>
      </c>
      <c r="BB29" s="200">
        <v>0.68700000000000006</v>
      </c>
      <c r="BC29" s="200">
        <v>4.26</v>
      </c>
      <c r="BD29" s="200">
        <v>0.85599999999999998</v>
      </c>
      <c r="BE29" s="200">
        <v>2.48</v>
      </c>
      <c r="BF29" s="200">
        <v>0.36599999999999999</v>
      </c>
      <c r="BG29" s="200">
        <v>3.1</v>
      </c>
      <c r="BH29" s="200">
        <v>0.34</v>
      </c>
      <c r="BI29" s="199">
        <v>2.82</v>
      </c>
      <c r="BJ29" s="200">
        <v>0.47099999999999997</v>
      </c>
      <c r="BK29" s="199"/>
      <c r="BL29" s="199">
        <v>3.49</v>
      </c>
      <c r="BM29" s="199">
        <v>3.2</v>
      </c>
      <c r="BN29" s="204">
        <v>3.32</v>
      </c>
      <c r="BO29" s="204">
        <v>6.95</v>
      </c>
      <c r="BP29" s="204">
        <v>1.4510000000000001</v>
      </c>
      <c r="BQ29" s="203"/>
      <c r="BR29" s="3" t="s">
        <v>1437</v>
      </c>
    </row>
    <row r="30" spans="1:70" s="6" customFormat="1" x14ac:dyDescent="0.25">
      <c r="A30" s="3" t="s">
        <v>100</v>
      </c>
      <c r="B30" s="7" t="s">
        <v>54</v>
      </c>
      <c r="C30" s="3">
        <v>1</v>
      </c>
      <c r="D30" s="3" t="s">
        <v>89</v>
      </c>
      <c r="E30" s="3" t="s">
        <v>56</v>
      </c>
      <c r="F30" s="3" t="s">
        <v>62</v>
      </c>
      <c r="G30" s="3" t="s">
        <v>81</v>
      </c>
      <c r="H30" s="3" t="s">
        <v>1583</v>
      </c>
      <c r="I30" s="3" t="s">
        <v>1584</v>
      </c>
      <c r="J30" s="3"/>
      <c r="K30" s="3"/>
      <c r="L30" s="5">
        <v>49.82</v>
      </c>
      <c r="M30" s="5">
        <v>18.98</v>
      </c>
      <c r="N30" s="5">
        <v>1.016</v>
      </c>
      <c r="O30" s="5">
        <v>0.14899999999999999</v>
      </c>
      <c r="P30" s="5">
        <v>10.644539999999999</v>
      </c>
      <c r="Q30" s="5">
        <v>4.234</v>
      </c>
      <c r="R30" s="5">
        <v>8.7390000000000008</v>
      </c>
      <c r="S30" s="5">
        <v>3.0590000000000002</v>
      </c>
      <c r="T30" s="5">
        <v>1.55</v>
      </c>
      <c r="U30" s="5">
        <v>0.33100000000000002</v>
      </c>
      <c r="V30" s="5">
        <v>0.01</v>
      </c>
      <c r="W30" s="5">
        <v>1.87</v>
      </c>
      <c r="X30" s="5">
        <v>100.52500000000001</v>
      </c>
      <c r="Y30" s="3"/>
      <c r="Z30" s="3"/>
      <c r="AA30" s="3"/>
      <c r="AB30" s="198">
        <v>28.89</v>
      </c>
      <c r="AC30" s="201">
        <v>333.1</v>
      </c>
      <c r="AD30" s="198">
        <v>35.58</v>
      </c>
      <c r="AE30" s="198">
        <v>44.91</v>
      </c>
      <c r="AF30" s="198">
        <v>26.77</v>
      </c>
      <c r="AG30" s="198">
        <v>83.7</v>
      </c>
      <c r="AH30" s="198">
        <v>76.7</v>
      </c>
      <c r="AI30" s="198">
        <v>18.5</v>
      </c>
      <c r="AJ30" s="198">
        <v>2.0499999999999998</v>
      </c>
      <c r="AK30" s="198">
        <v>31.68</v>
      </c>
      <c r="AL30" s="201">
        <v>502.1</v>
      </c>
      <c r="AM30" s="198">
        <v>35.83</v>
      </c>
      <c r="AN30" s="201">
        <v>90.5</v>
      </c>
      <c r="AO30" s="198">
        <v>3.84</v>
      </c>
      <c r="AP30" s="198">
        <v>0.32400000000000001</v>
      </c>
      <c r="AQ30" s="198">
        <v>0.44500000000000001</v>
      </c>
      <c r="AR30" s="199"/>
      <c r="AS30" s="200">
        <v>1.798</v>
      </c>
      <c r="AT30" s="201">
        <v>600</v>
      </c>
      <c r="AU30" s="200">
        <v>31.64</v>
      </c>
      <c r="AV30" s="200">
        <v>40.409999999999997</v>
      </c>
      <c r="AW30" s="200">
        <v>7.5</v>
      </c>
      <c r="AX30" s="200">
        <v>31.67</v>
      </c>
      <c r="AY30" s="200">
        <v>6.81</v>
      </c>
      <c r="AZ30" s="200">
        <v>1.839</v>
      </c>
      <c r="BA30" s="200">
        <v>6.68</v>
      </c>
      <c r="BB30" s="200">
        <v>0.95299999999999996</v>
      </c>
      <c r="BC30" s="200">
        <v>6.01</v>
      </c>
      <c r="BD30" s="200">
        <v>1.1619999999999999</v>
      </c>
      <c r="BE30" s="200">
        <v>3.399</v>
      </c>
      <c r="BF30" s="200">
        <v>0.47599999999999998</v>
      </c>
      <c r="BG30" s="200">
        <v>1.87</v>
      </c>
      <c r="BH30" s="200">
        <v>0.45600000000000002</v>
      </c>
      <c r="BI30" s="199">
        <v>2.4500000000000002</v>
      </c>
      <c r="BJ30" s="200">
        <v>0.438</v>
      </c>
      <c r="BK30" s="199"/>
      <c r="BL30" s="199">
        <v>4.6100000000000003</v>
      </c>
      <c r="BM30" s="199">
        <v>3.96</v>
      </c>
      <c r="BN30" s="204">
        <v>4.09</v>
      </c>
      <c r="BO30" s="204">
        <v>5.3</v>
      </c>
      <c r="BP30" s="204">
        <v>0.56200000000000006</v>
      </c>
      <c r="BQ30" s="203"/>
      <c r="BR30" s="3" t="s">
        <v>1437</v>
      </c>
    </row>
    <row r="31" spans="1:70" s="6" customFormat="1" x14ac:dyDescent="0.25">
      <c r="A31" s="3" t="s">
        <v>101</v>
      </c>
      <c r="B31" s="7" t="s">
        <v>54</v>
      </c>
      <c r="C31" s="3">
        <v>1</v>
      </c>
      <c r="D31" s="3" t="s">
        <v>64</v>
      </c>
      <c r="E31" s="3" t="s">
        <v>68</v>
      </c>
      <c r="F31" s="3" t="s">
        <v>62</v>
      </c>
      <c r="G31" s="3" t="s">
        <v>69</v>
      </c>
      <c r="H31" s="3" t="s">
        <v>1585</v>
      </c>
      <c r="I31" s="3" t="s">
        <v>1586</v>
      </c>
      <c r="J31" s="3"/>
      <c r="K31" s="3"/>
      <c r="L31" s="5">
        <v>51.99</v>
      </c>
      <c r="M31" s="5">
        <v>16.11</v>
      </c>
      <c r="N31" s="5">
        <v>0.9</v>
      </c>
      <c r="O31" s="5">
        <v>0.184</v>
      </c>
      <c r="P31" s="5">
        <v>10.111689999999999</v>
      </c>
      <c r="Q31" s="5">
        <v>5.3109999999999999</v>
      </c>
      <c r="R31" s="5">
        <v>9.7230000000000008</v>
      </c>
      <c r="S31" s="5">
        <v>3.343</v>
      </c>
      <c r="T31" s="5">
        <v>1.75</v>
      </c>
      <c r="U31" s="5">
        <v>0.29899999999999999</v>
      </c>
      <c r="V31" s="5">
        <v>0.02</v>
      </c>
      <c r="W31" s="5">
        <v>0.52</v>
      </c>
      <c r="X31" s="5">
        <v>100.41200000000001</v>
      </c>
      <c r="Y31" s="3"/>
      <c r="Z31" s="3"/>
      <c r="AA31" s="3"/>
      <c r="AB31" s="198">
        <v>28.56</v>
      </c>
      <c r="AC31" s="201">
        <v>231.6</v>
      </c>
      <c r="AD31" s="198">
        <v>169</v>
      </c>
      <c r="AE31" s="198">
        <v>38.69</v>
      </c>
      <c r="AF31" s="198">
        <v>91.1</v>
      </c>
      <c r="AG31" s="198">
        <v>44.92</v>
      </c>
      <c r="AH31" s="198">
        <v>70.8</v>
      </c>
      <c r="AI31" s="198">
        <v>15.7</v>
      </c>
      <c r="AJ31" s="198">
        <v>2.11</v>
      </c>
      <c r="AK31" s="198">
        <v>45.4</v>
      </c>
      <c r="AL31" s="201">
        <v>564</v>
      </c>
      <c r="AM31" s="198">
        <v>21.04</v>
      </c>
      <c r="AN31" s="201">
        <v>112.1</v>
      </c>
      <c r="AO31" s="198">
        <v>7.83</v>
      </c>
      <c r="AP31" s="198">
        <v>0.253</v>
      </c>
      <c r="AQ31" s="198">
        <v>0.36099999999999999</v>
      </c>
      <c r="AR31" s="199"/>
      <c r="AS31" s="200">
        <v>0.57399999999999995</v>
      </c>
      <c r="AT31" s="201">
        <v>609</v>
      </c>
      <c r="AU31" s="200">
        <v>23.83</v>
      </c>
      <c r="AV31" s="200">
        <v>45.46</v>
      </c>
      <c r="AW31" s="200">
        <v>5.42</v>
      </c>
      <c r="AX31" s="200">
        <v>21.81</v>
      </c>
      <c r="AY31" s="200">
        <v>4.67</v>
      </c>
      <c r="AZ31" s="200">
        <v>1.32</v>
      </c>
      <c r="BA31" s="200">
        <v>4.08</v>
      </c>
      <c r="BB31" s="200">
        <v>0.57899999999999996</v>
      </c>
      <c r="BC31" s="200">
        <v>3.54</v>
      </c>
      <c r="BD31" s="200">
        <v>0.70899999999999996</v>
      </c>
      <c r="BE31" s="200">
        <v>1.972</v>
      </c>
      <c r="BF31" s="200">
        <v>0.28199999999999997</v>
      </c>
      <c r="BG31" s="200">
        <v>1.7490000000000001</v>
      </c>
      <c r="BH31" s="200">
        <v>0.28399999999999997</v>
      </c>
      <c r="BI31" s="199">
        <v>2.77</v>
      </c>
      <c r="BJ31" s="200">
        <v>0.67400000000000004</v>
      </c>
      <c r="BK31" s="199"/>
      <c r="BL31" s="199">
        <v>3.39</v>
      </c>
      <c r="BM31" s="199">
        <v>3.15</v>
      </c>
      <c r="BN31" s="204">
        <v>3.42</v>
      </c>
      <c r="BO31" s="204">
        <v>6.16</v>
      </c>
      <c r="BP31" s="204">
        <v>1.4770000000000001</v>
      </c>
      <c r="BQ31" s="203"/>
      <c r="BR31" s="3" t="s">
        <v>1437</v>
      </c>
    </row>
    <row r="32" spans="1:70" s="6" customFormat="1" x14ac:dyDescent="0.25">
      <c r="A32" s="3" t="s">
        <v>102</v>
      </c>
      <c r="B32" s="7" t="s">
        <v>54</v>
      </c>
      <c r="C32" s="3">
        <v>2</v>
      </c>
      <c r="D32" s="3" t="s">
        <v>76</v>
      </c>
      <c r="E32" s="3" t="s">
        <v>56</v>
      </c>
      <c r="F32" s="3" t="s">
        <v>62</v>
      </c>
      <c r="G32" s="3" t="s">
        <v>73</v>
      </c>
      <c r="H32" s="3" t="s">
        <v>1587</v>
      </c>
      <c r="I32" s="3" t="s">
        <v>1588</v>
      </c>
      <c r="J32" s="3"/>
      <c r="K32" s="3"/>
      <c r="L32" s="5">
        <v>51.09</v>
      </c>
      <c r="M32" s="5">
        <v>15.67</v>
      </c>
      <c r="N32" s="5">
        <v>1.2330000000000001</v>
      </c>
      <c r="O32" s="5">
        <v>0.18</v>
      </c>
      <c r="P32" s="5">
        <v>10.2255</v>
      </c>
      <c r="Q32" s="5">
        <v>6.5030000000000001</v>
      </c>
      <c r="R32" s="5">
        <v>9.8260000000000005</v>
      </c>
      <c r="S32" s="5">
        <v>3.3170000000000002</v>
      </c>
      <c r="T32" s="5">
        <v>1.65</v>
      </c>
      <c r="U32" s="5">
        <v>0.38400000000000001</v>
      </c>
      <c r="V32" s="5">
        <v>0.03</v>
      </c>
      <c r="W32" s="5">
        <v>0.28000000000000003</v>
      </c>
      <c r="X32" s="5">
        <v>100.51</v>
      </c>
      <c r="Y32" s="3"/>
      <c r="Z32" s="3"/>
      <c r="AA32" s="3"/>
      <c r="AB32" s="198">
        <v>28.22</v>
      </c>
      <c r="AC32" s="201">
        <v>232.6</v>
      </c>
      <c r="AD32" s="198">
        <v>228.2</v>
      </c>
      <c r="AE32" s="198">
        <v>41.38</v>
      </c>
      <c r="AF32" s="198">
        <v>82</v>
      </c>
      <c r="AG32" s="198">
        <v>63.1</v>
      </c>
      <c r="AH32" s="198">
        <v>71.5</v>
      </c>
      <c r="AI32" s="198">
        <v>16.93</v>
      </c>
      <c r="AJ32" s="198">
        <v>1.81</v>
      </c>
      <c r="AK32" s="198">
        <v>38.270000000000003</v>
      </c>
      <c r="AL32" s="201">
        <v>532</v>
      </c>
      <c r="AM32" s="198">
        <v>18.87</v>
      </c>
      <c r="AN32" s="201">
        <v>134.80000000000001</v>
      </c>
      <c r="AO32" s="198">
        <v>14.98</v>
      </c>
      <c r="AP32" s="198">
        <v>0.25700000000000001</v>
      </c>
      <c r="AQ32" s="198">
        <v>0.34</v>
      </c>
      <c r="AR32" s="199"/>
      <c r="AS32" s="199">
        <v>0.61099999999999999</v>
      </c>
      <c r="AT32" s="201">
        <v>436.3</v>
      </c>
      <c r="AU32" s="199">
        <v>22.62</v>
      </c>
      <c r="AV32" s="199">
        <v>43.67</v>
      </c>
      <c r="AW32" s="199">
        <v>5.29</v>
      </c>
      <c r="AX32" s="199">
        <v>21.99</v>
      </c>
      <c r="AY32" s="199">
        <v>4.74</v>
      </c>
      <c r="AZ32" s="199">
        <v>1.4</v>
      </c>
      <c r="BA32" s="199">
        <v>4</v>
      </c>
      <c r="BB32" s="202">
        <v>0.58299999999999996</v>
      </c>
      <c r="BC32" s="199">
        <v>3.45</v>
      </c>
      <c r="BD32" s="199">
        <v>0.68300000000000005</v>
      </c>
      <c r="BE32" s="199">
        <v>1.9</v>
      </c>
      <c r="BF32" s="200">
        <v>0.25900000000000001</v>
      </c>
      <c r="BG32" s="200">
        <v>2.46</v>
      </c>
      <c r="BH32" s="200">
        <v>0.253</v>
      </c>
      <c r="BI32" s="199">
        <v>3.23</v>
      </c>
      <c r="BJ32" s="200">
        <v>1.1419999999999999</v>
      </c>
      <c r="BK32" s="199"/>
      <c r="BL32" s="199">
        <v>3.04</v>
      </c>
      <c r="BM32" s="199">
        <v>2.72</v>
      </c>
      <c r="BN32" s="204">
        <v>2.91</v>
      </c>
      <c r="BO32" s="204">
        <v>5.77</v>
      </c>
      <c r="BP32" s="204">
        <v>1.2929999999999999</v>
      </c>
      <c r="BQ32" s="203"/>
      <c r="BR32" s="3" t="s">
        <v>1437</v>
      </c>
    </row>
    <row r="33" spans="1:70" s="45" customFormat="1" x14ac:dyDescent="0.25">
      <c r="A33" s="40" t="s">
        <v>103</v>
      </c>
      <c r="B33" s="41" t="s">
        <v>54</v>
      </c>
      <c r="C33" s="41">
        <v>1</v>
      </c>
      <c r="D33" s="41" t="s">
        <v>55</v>
      </c>
      <c r="E33" s="40" t="s">
        <v>56</v>
      </c>
      <c r="F33" s="40" t="s">
        <v>62</v>
      </c>
      <c r="G33" s="40" t="s">
        <v>104</v>
      </c>
      <c r="H33" s="40" t="s">
        <v>1589</v>
      </c>
      <c r="I33" s="40" t="s">
        <v>1590</v>
      </c>
      <c r="J33" s="40"/>
      <c r="K33" s="40"/>
      <c r="L33" s="42">
        <v>51.46</v>
      </c>
      <c r="M33" s="43">
        <v>15.54</v>
      </c>
      <c r="N33" s="43">
        <v>0.91</v>
      </c>
      <c r="O33" s="43">
        <v>0.2</v>
      </c>
      <c r="P33" s="43">
        <v>9.25</v>
      </c>
      <c r="Q33" s="43">
        <v>5.57</v>
      </c>
      <c r="R33" s="42">
        <v>10.050000000000001</v>
      </c>
      <c r="S33" s="43">
        <v>2.89</v>
      </c>
      <c r="T33" s="43">
        <v>1.7</v>
      </c>
      <c r="U33" s="42">
        <v>0.22</v>
      </c>
      <c r="V33" s="42"/>
      <c r="W33" s="42">
        <v>1.97</v>
      </c>
      <c r="X33" s="42">
        <v>99.76</v>
      </c>
      <c r="Y33" s="41"/>
      <c r="Z33" s="40"/>
      <c r="AA33" s="41"/>
      <c r="AB33" s="40">
        <v>22</v>
      </c>
      <c r="AC33" s="40">
        <v>225</v>
      </c>
      <c r="AD33" s="40">
        <v>144</v>
      </c>
      <c r="AE33" s="40"/>
      <c r="AF33" s="41">
        <v>33</v>
      </c>
      <c r="AG33" s="40">
        <v>122</v>
      </c>
      <c r="AH33" s="40">
        <v>69</v>
      </c>
      <c r="AI33" s="40">
        <v>18</v>
      </c>
      <c r="AJ33" s="40"/>
      <c r="AK33" s="40">
        <v>52</v>
      </c>
      <c r="AL33" s="41">
        <v>638</v>
      </c>
      <c r="AM33" s="41">
        <v>25</v>
      </c>
      <c r="AN33" s="41">
        <v>124</v>
      </c>
      <c r="AO33" s="41">
        <v>9</v>
      </c>
      <c r="AP33" s="40"/>
      <c r="AQ33" s="41"/>
      <c r="AR33" s="41"/>
      <c r="AS33" s="41"/>
      <c r="AT33" s="41">
        <v>780</v>
      </c>
      <c r="AU33" s="41"/>
      <c r="AV33" s="41"/>
      <c r="AW33" s="41"/>
      <c r="AX33" s="41"/>
      <c r="AY33" s="41"/>
      <c r="AZ33" s="41"/>
      <c r="BA33" s="41"/>
      <c r="BB33" s="44"/>
      <c r="BC33" s="41"/>
      <c r="BD33" s="41"/>
      <c r="BE33" s="41"/>
      <c r="BF33" s="41"/>
      <c r="BG33" s="42"/>
      <c r="BH33" s="40"/>
      <c r="BI33" s="41"/>
      <c r="BJ33" s="41"/>
      <c r="BK33" s="40"/>
      <c r="BL33" s="205"/>
      <c r="BM33" s="41">
        <v>5.0999999999999996</v>
      </c>
      <c r="BN33" s="205"/>
      <c r="BO33" s="205">
        <v>8</v>
      </c>
      <c r="BP33" s="205"/>
      <c r="BQ33" s="205"/>
      <c r="BR33" s="205" t="s">
        <v>1438</v>
      </c>
    </row>
    <row r="34" spans="1:70" s="45" customFormat="1" x14ac:dyDescent="0.25">
      <c r="A34" s="40" t="s">
        <v>105</v>
      </c>
      <c r="B34" s="41" t="s">
        <v>54</v>
      </c>
      <c r="C34" s="41">
        <v>1</v>
      </c>
      <c r="D34" s="41" t="s">
        <v>76</v>
      </c>
      <c r="E34" s="40" t="s">
        <v>56</v>
      </c>
      <c r="F34" s="40" t="s">
        <v>62</v>
      </c>
      <c r="G34" s="40" t="s">
        <v>106</v>
      </c>
      <c r="H34" s="40"/>
      <c r="I34" s="40"/>
      <c r="J34" s="40"/>
      <c r="K34" s="40"/>
      <c r="L34" s="42">
        <v>51.02</v>
      </c>
      <c r="M34" s="43">
        <v>15.84</v>
      </c>
      <c r="N34" s="43">
        <v>0.82</v>
      </c>
      <c r="O34" s="43">
        <v>0.18</v>
      </c>
      <c r="P34" s="43">
        <v>9.27</v>
      </c>
      <c r="Q34" s="43">
        <v>5.76</v>
      </c>
      <c r="R34" s="42">
        <v>9.7799999999999994</v>
      </c>
      <c r="S34" s="43">
        <v>2.76</v>
      </c>
      <c r="T34" s="43">
        <v>1.93</v>
      </c>
      <c r="U34" s="42">
        <v>0.27</v>
      </c>
      <c r="V34" s="42"/>
      <c r="W34" s="42">
        <v>1.98</v>
      </c>
      <c r="X34" s="42">
        <v>99.61</v>
      </c>
      <c r="Y34" s="41"/>
      <c r="Z34" s="40"/>
      <c r="AA34" s="41"/>
      <c r="AB34" s="40">
        <v>25</v>
      </c>
      <c r="AC34" s="40">
        <v>258</v>
      </c>
      <c r="AD34" s="40">
        <v>159</v>
      </c>
      <c r="AE34" s="40"/>
      <c r="AF34" s="41">
        <v>48</v>
      </c>
      <c r="AG34" s="40">
        <v>65</v>
      </c>
      <c r="AH34" s="40">
        <v>70</v>
      </c>
      <c r="AI34" s="40">
        <v>20</v>
      </c>
      <c r="AJ34" s="40"/>
      <c r="AK34" s="40">
        <v>57</v>
      </c>
      <c r="AL34" s="41">
        <v>565</v>
      </c>
      <c r="AM34" s="41">
        <v>27</v>
      </c>
      <c r="AN34" s="41">
        <v>131</v>
      </c>
      <c r="AO34" s="41">
        <v>3</v>
      </c>
      <c r="AP34" s="40"/>
      <c r="AQ34" s="41"/>
      <c r="AR34" s="41"/>
      <c r="AS34" s="41"/>
      <c r="AT34" s="41">
        <v>769</v>
      </c>
      <c r="AU34" s="41"/>
      <c r="AV34" s="41"/>
      <c r="AW34" s="41"/>
      <c r="AX34" s="41"/>
      <c r="AY34" s="41"/>
      <c r="AZ34" s="41"/>
      <c r="BA34" s="41"/>
      <c r="BB34" s="44"/>
      <c r="BC34" s="41"/>
      <c r="BD34" s="41"/>
      <c r="BE34" s="41"/>
      <c r="BF34" s="41"/>
      <c r="BG34" s="42"/>
      <c r="BH34" s="40"/>
      <c r="BI34" s="41"/>
      <c r="BJ34" s="41"/>
      <c r="BK34" s="40"/>
      <c r="BL34" s="205"/>
      <c r="BM34" s="41">
        <v>4.7</v>
      </c>
      <c r="BN34" s="205"/>
      <c r="BO34" s="205">
        <v>10</v>
      </c>
      <c r="BP34" s="205"/>
      <c r="BQ34" s="205"/>
      <c r="BR34" s="205" t="s">
        <v>1438</v>
      </c>
    </row>
    <row r="35" spans="1:70" s="45" customFormat="1" x14ac:dyDescent="0.25">
      <c r="A35" s="40" t="s">
        <v>107</v>
      </c>
      <c r="B35" s="41" t="s">
        <v>54</v>
      </c>
      <c r="C35" s="41">
        <v>2</v>
      </c>
      <c r="D35" s="41" t="s">
        <v>64</v>
      </c>
      <c r="E35" s="40" t="s">
        <v>56</v>
      </c>
      <c r="F35" s="40" t="s">
        <v>62</v>
      </c>
      <c r="G35" s="40" t="s">
        <v>58</v>
      </c>
      <c r="H35" s="40" t="s">
        <v>1591</v>
      </c>
      <c r="I35" s="40" t="s">
        <v>1592</v>
      </c>
      <c r="J35" s="40"/>
      <c r="K35" s="40"/>
      <c r="L35" s="42">
        <v>47.18</v>
      </c>
      <c r="M35" s="43">
        <v>16.47</v>
      </c>
      <c r="N35" s="43">
        <v>1.34</v>
      </c>
      <c r="O35" s="43">
        <v>0.21</v>
      </c>
      <c r="P35" s="43">
        <v>10.76</v>
      </c>
      <c r="Q35" s="43">
        <v>4.91</v>
      </c>
      <c r="R35" s="42">
        <v>11.45</v>
      </c>
      <c r="S35" s="43">
        <v>2.72</v>
      </c>
      <c r="T35" s="43">
        <v>1.65</v>
      </c>
      <c r="U35" s="42">
        <v>0.32</v>
      </c>
      <c r="V35" s="42"/>
      <c r="W35" s="42">
        <v>3.06</v>
      </c>
      <c r="X35" s="42">
        <v>100.07</v>
      </c>
      <c r="Y35" s="41"/>
      <c r="Z35" s="40"/>
      <c r="AA35" s="41"/>
      <c r="AB35" s="40">
        <v>23</v>
      </c>
      <c r="AC35" s="40">
        <v>277</v>
      </c>
      <c r="AD35" s="40">
        <v>45</v>
      </c>
      <c r="AE35" s="40"/>
      <c r="AF35" s="41">
        <v>28</v>
      </c>
      <c r="AG35" s="40">
        <v>97</v>
      </c>
      <c r="AH35" s="40">
        <v>79</v>
      </c>
      <c r="AI35" s="40">
        <v>19</v>
      </c>
      <c r="AJ35" s="40"/>
      <c r="AK35" s="40">
        <v>39</v>
      </c>
      <c r="AL35" s="41">
        <v>717</v>
      </c>
      <c r="AM35" s="41">
        <v>24</v>
      </c>
      <c r="AN35" s="41">
        <v>126</v>
      </c>
      <c r="AO35" s="41">
        <v>13</v>
      </c>
      <c r="AP35" s="40"/>
      <c r="AQ35" s="41"/>
      <c r="AR35" s="41"/>
      <c r="AS35" s="41"/>
      <c r="AT35" s="41">
        <v>691</v>
      </c>
      <c r="AU35" s="41"/>
      <c r="AV35" s="41"/>
      <c r="AW35" s="41"/>
      <c r="AX35" s="41"/>
      <c r="AY35" s="41"/>
      <c r="AZ35" s="41"/>
      <c r="BA35" s="41"/>
      <c r="BB35" s="44"/>
      <c r="BC35" s="41"/>
      <c r="BD35" s="41"/>
      <c r="BE35" s="41"/>
      <c r="BF35" s="41"/>
      <c r="BG35" s="42"/>
      <c r="BH35" s="40"/>
      <c r="BI35" s="41"/>
      <c r="BJ35" s="41"/>
      <c r="BK35" s="40"/>
      <c r="BL35" s="205"/>
      <c r="BM35" s="41">
        <v>5.4</v>
      </c>
      <c r="BN35" s="205"/>
      <c r="BO35" s="205">
        <v>6.4</v>
      </c>
      <c r="BP35" s="205"/>
      <c r="BQ35" s="205"/>
      <c r="BR35" s="205" t="s">
        <v>1438</v>
      </c>
    </row>
    <row r="36" spans="1:70" s="45" customFormat="1" x14ac:dyDescent="0.25">
      <c r="A36" s="40" t="s">
        <v>108</v>
      </c>
      <c r="B36" s="41" t="s">
        <v>54</v>
      </c>
      <c r="C36" s="41">
        <v>1</v>
      </c>
      <c r="D36" s="41" t="s">
        <v>55</v>
      </c>
      <c r="E36" s="40" t="s">
        <v>56</v>
      </c>
      <c r="F36" s="40" t="s">
        <v>62</v>
      </c>
      <c r="G36" s="40" t="s">
        <v>109</v>
      </c>
      <c r="H36" s="40"/>
      <c r="I36" s="40"/>
      <c r="J36" s="40"/>
      <c r="K36" s="40"/>
      <c r="L36" s="42">
        <v>50.05</v>
      </c>
      <c r="M36" s="43">
        <v>17.29</v>
      </c>
      <c r="N36" s="43">
        <v>0.99</v>
      </c>
      <c r="O36" s="43">
        <v>0.19</v>
      </c>
      <c r="P36" s="43">
        <v>10.08</v>
      </c>
      <c r="Q36" s="43">
        <v>4.99</v>
      </c>
      <c r="R36" s="42">
        <v>10.25</v>
      </c>
      <c r="S36" s="43">
        <v>3.13</v>
      </c>
      <c r="T36" s="43">
        <v>1.51</v>
      </c>
      <c r="U36" s="42">
        <v>0.23</v>
      </c>
      <c r="V36" s="42"/>
      <c r="W36" s="42">
        <v>1.1499999999999999</v>
      </c>
      <c r="X36" s="42">
        <v>99.86</v>
      </c>
      <c r="Y36" s="41"/>
      <c r="Z36" s="40"/>
      <c r="AA36" s="41"/>
      <c r="AB36" s="40">
        <v>24</v>
      </c>
      <c r="AC36" s="40">
        <v>275</v>
      </c>
      <c r="AD36" s="40">
        <v>33</v>
      </c>
      <c r="AE36" s="40"/>
      <c r="AF36" s="41">
        <v>17</v>
      </c>
      <c r="AG36" s="40">
        <v>249</v>
      </c>
      <c r="AH36" s="40">
        <v>66</v>
      </c>
      <c r="AI36" s="40">
        <v>22</v>
      </c>
      <c r="AJ36" s="40"/>
      <c r="AK36" s="40">
        <v>44</v>
      </c>
      <c r="AL36" s="41">
        <v>514</v>
      </c>
      <c r="AM36" s="41">
        <v>26</v>
      </c>
      <c r="AN36" s="41">
        <v>97</v>
      </c>
      <c r="AO36" s="41">
        <v>3</v>
      </c>
      <c r="AP36" s="40"/>
      <c r="AQ36" s="41"/>
      <c r="AR36" s="41"/>
      <c r="AS36" s="41"/>
      <c r="AT36" s="41">
        <v>592</v>
      </c>
      <c r="AU36" s="41"/>
      <c r="AV36" s="41"/>
      <c r="AW36" s="41"/>
      <c r="AX36" s="41"/>
      <c r="AY36" s="41"/>
      <c r="AZ36" s="41"/>
      <c r="BA36" s="41"/>
      <c r="BB36" s="44"/>
      <c r="BC36" s="41"/>
      <c r="BD36" s="41"/>
      <c r="BE36" s="41"/>
      <c r="BF36" s="41"/>
      <c r="BG36" s="42"/>
      <c r="BH36" s="40"/>
      <c r="BI36" s="41"/>
      <c r="BJ36" s="41"/>
      <c r="BK36" s="40"/>
      <c r="BL36" s="205"/>
      <c r="BM36" s="41">
        <v>3.9</v>
      </c>
      <c r="BN36" s="205"/>
      <c r="BO36" s="205">
        <v>8.8000000000000007</v>
      </c>
      <c r="BP36" s="205"/>
      <c r="BQ36" s="205"/>
      <c r="BR36" s="205" t="s">
        <v>1438</v>
      </c>
    </row>
    <row r="37" spans="1:70" s="45" customFormat="1" x14ac:dyDescent="0.25">
      <c r="A37" s="40" t="s">
        <v>110</v>
      </c>
      <c r="B37" s="41" t="s">
        <v>54</v>
      </c>
      <c r="C37" s="41">
        <v>1</v>
      </c>
      <c r="D37" s="41" t="s">
        <v>89</v>
      </c>
      <c r="E37" s="40" t="s">
        <v>56</v>
      </c>
      <c r="F37" s="40" t="s">
        <v>57</v>
      </c>
      <c r="G37" s="40" t="s">
        <v>90</v>
      </c>
      <c r="H37" s="40"/>
      <c r="I37" s="40"/>
      <c r="J37" s="40"/>
      <c r="K37" s="40"/>
      <c r="L37" s="42">
        <v>50.51</v>
      </c>
      <c r="M37" s="43">
        <v>16.100000000000001</v>
      </c>
      <c r="N37" s="43">
        <v>0.99</v>
      </c>
      <c r="O37" s="43">
        <v>0.18</v>
      </c>
      <c r="P37" s="43">
        <v>9.34</v>
      </c>
      <c r="Q37" s="43">
        <v>5.83</v>
      </c>
      <c r="R37" s="42">
        <v>10.78</v>
      </c>
      <c r="S37" s="43">
        <v>2.62</v>
      </c>
      <c r="T37" s="43">
        <v>1.1200000000000001</v>
      </c>
      <c r="U37" s="42">
        <v>0.2</v>
      </c>
      <c r="V37" s="42"/>
      <c r="W37" s="42">
        <v>2.39</v>
      </c>
      <c r="X37" s="42">
        <v>100.06</v>
      </c>
      <c r="Y37" s="41"/>
      <c r="Z37" s="40"/>
      <c r="AA37" s="41"/>
      <c r="AB37" s="40">
        <v>28</v>
      </c>
      <c r="AC37" s="40">
        <v>264</v>
      </c>
      <c r="AD37" s="40">
        <v>189</v>
      </c>
      <c r="AE37" s="40"/>
      <c r="AF37" s="41">
        <v>50</v>
      </c>
      <c r="AG37" s="40">
        <v>219</v>
      </c>
      <c r="AH37" s="40">
        <v>89</v>
      </c>
      <c r="AI37" s="40">
        <v>21</v>
      </c>
      <c r="AJ37" s="40"/>
      <c r="AK37" s="40">
        <v>28</v>
      </c>
      <c r="AL37" s="41">
        <v>454</v>
      </c>
      <c r="AM37" s="41">
        <v>22</v>
      </c>
      <c r="AN37" s="41">
        <v>93</v>
      </c>
      <c r="AO37" s="41">
        <v>7</v>
      </c>
      <c r="AP37" s="40"/>
      <c r="AQ37" s="41"/>
      <c r="AR37" s="41"/>
      <c r="AS37" s="41"/>
      <c r="AT37" s="41">
        <v>364</v>
      </c>
      <c r="AU37" s="41"/>
      <c r="AV37" s="41"/>
      <c r="AW37" s="41"/>
      <c r="AX37" s="41"/>
      <c r="AY37" s="41"/>
      <c r="AZ37" s="41"/>
      <c r="BA37" s="41"/>
      <c r="BB37" s="44"/>
      <c r="BC37" s="41"/>
      <c r="BD37" s="41"/>
      <c r="BE37" s="41"/>
      <c r="BF37" s="41"/>
      <c r="BH37" s="40"/>
      <c r="BI37" s="41"/>
      <c r="BJ37" s="41"/>
      <c r="BK37" s="40"/>
      <c r="BL37" s="205"/>
      <c r="BM37" s="41">
        <v>2.9</v>
      </c>
      <c r="BN37" s="205"/>
      <c r="BO37" s="205">
        <v>5.9</v>
      </c>
      <c r="BP37" s="205"/>
      <c r="BQ37" s="205"/>
      <c r="BR37" s="205" t="s">
        <v>1438</v>
      </c>
    </row>
    <row r="38" spans="1:70" s="45" customFormat="1" x14ac:dyDescent="0.25">
      <c r="A38" s="46" t="s">
        <v>111</v>
      </c>
      <c r="B38" s="41" t="s">
        <v>54</v>
      </c>
      <c r="C38" s="47">
        <v>3</v>
      </c>
      <c r="D38" s="41" t="s">
        <v>55</v>
      </c>
      <c r="E38" s="46" t="s">
        <v>112</v>
      </c>
      <c r="F38" s="46" t="s">
        <v>62</v>
      </c>
      <c r="G38" s="46" t="s">
        <v>58</v>
      </c>
      <c r="H38" s="46" t="s">
        <v>1593</v>
      </c>
      <c r="I38" s="46" t="s">
        <v>1594</v>
      </c>
      <c r="J38" s="46">
        <v>0.70357000000000003</v>
      </c>
      <c r="K38" s="46">
        <v>0.51285959650320911</v>
      </c>
      <c r="L38" s="42">
        <v>44.89</v>
      </c>
      <c r="M38" s="48">
        <v>13.28</v>
      </c>
      <c r="N38" s="48">
        <v>2.02</v>
      </c>
      <c r="O38" s="48">
        <v>0.17</v>
      </c>
      <c r="P38" s="48">
        <v>10.290000000000001</v>
      </c>
      <c r="Q38" s="48">
        <v>10.050000000000001</v>
      </c>
      <c r="R38" s="42">
        <v>11.77</v>
      </c>
      <c r="S38" s="48">
        <v>2.31</v>
      </c>
      <c r="T38" s="48">
        <v>1.33</v>
      </c>
      <c r="U38" s="42">
        <v>0.43</v>
      </c>
      <c r="V38" s="42"/>
      <c r="W38" s="42">
        <v>3.15</v>
      </c>
      <c r="X38" s="42">
        <v>99.69</v>
      </c>
      <c r="Y38" s="41"/>
      <c r="Z38" s="46"/>
      <c r="AA38" s="46"/>
      <c r="AB38" s="220">
        <v>27</v>
      </c>
      <c r="AC38" s="46">
        <v>263</v>
      </c>
      <c r="AD38" s="46">
        <v>423</v>
      </c>
      <c r="AE38" s="46"/>
      <c r="AF38" s="41">
        <v>166</v>
      </c>
      <c r="AG38" s="46">
        <v>126</v>
      </c>
      <c r="AH38" s="46">
        <v>94</v>
      </c>
      <c r="AI38" s="46">
        <v>21</v>
      </c>
      <c r="AJ38" s="46"/>
      <c r="AK38" s="46">
        <v>36</v>
      </c>
      <c r="AL38" s="41">
        <v>637</v>
      </c>
      <c r="AM38" s="41">
        <v>28</v>
      </c>
      <c r="AN38" s="41">
        <v>171</v>
      </c>
      <c r="AO38" s="46">
        <v>47</v>
      </c>
      <c r="AP38" s="46"/>
      <c r="AQ38" s="46"/>
      <c r="AR38" s="46"/>
      <c r="AS38" s="220">
        <v>2.5</v>
      </c>
      <c r="AT38" s="46">
        <v>539</v>
      </c>
      <c r="AU38" s="220">
        <v>33.9</v>
      </c>
      <c r="AV38" s="220">
        <v>63.4</v>
      </c>
      <c r="AW38" s="220">
        <v>8.0500000000000007</v>
      </c>
      <c r="AX38" s="220">
        <v>35.1</v>
      </c>
      <c r="AY38" s="220">
        <v>6.58</v>
      </c>
      <c r="AZ38" s="220">
        <v>1.82</v>
      </c>
      <c r="BA38" s="220">
        <v>4.88</v>
      </c>
      <c r="BB38" s="221">
        <v>0.75</v>
      </c>
      <c r="BC38" s="220">
        <v>4.42</v>
      </c>
      <c r="BD38" s="220">
        <v>0.83</v>
      </c>
      <c r="BE38" s="220">
        <v>2.09</v>
      </c>
      <c r="BF38" s="46"/>
      <c r="BG38" s="222">
        <v>1.62</v>
      </c>
      <c r="BH38" s="220"/>
      <c r="BI38" s="220">
        <v>4.1900000000000004</v>
      </c>
      <c r="BJ38" s="41"/>
      <c r="BK38" s="46"/>
      <c r="BL38" s="205"/>
      <c r="BM38" s="41">
        <v>3.08</v>
      </c>
      <c r="BN38" s="205"/>
      <c r="BO38" s="223">
        <v>5.26</v>
      </c>
      <c r="BP38" s="205">
        <v>1.1399999999999999</v>
      </c>
      <c r="BQ38" s="205"/>
      <c r="BR38" s="205" t="s">
        <v>1438</v>
      </c>
    </row>
    <row r="39" spans="1:70" s="45" customFormat="1" x14ac:dyDescent="0.25">
      <c r="A39" s="46" t="s">
        <v>113</v>
      </c>
      <c r="B39" s="41" t="s">
        <v>54</v>
      </c>
      <c r="C39" s="47">
        <v>3</v>
      </c>
      <c r="D39" s="41" t="s">
        <v>64</v>
      </c>
      <c r="E39" s="46" t="s">
        <v>56</v>
      </c>
      <c r="F39" s="46" t="s">
        <v>62</v>
      </c>
      <c r="G39" s="46" t="s">
        <v>71</v>
      </c>
      <c r="H39" s="46" t="s">
        <v>1595</v>
      </c>
      <c r="I39" s="46" t="s">
        <v>1596</v>
      </c>
      <c r="J39" s="46">
        <v>0.70365</v>
      </c>
      <c r="K39" s="46">
        <v>0.51286260124060734</v>
      </c>
      <c r="L39" s="42">
        <v>45.68</v>
      </c>
      <c r="M39" s="48">
        <v>11.42</v>
      </c>
      <c r="N39" s="48">
        <v>1.99</v>
      </c>
      <c r="O39" s="48">
        <v>0.19</v>
      </c>
      <c r="P39" s="48">
        <v>10.039999999999999</v>
      </c>
      <c r="Q39" s="48">
        <v>10.08</v>
      </c>
      <c r="R39" s="42">
        <v>14.12</v>
      </c>
      <c r="S39" s="48">
        <v>2.37</v>
      </c>
      <c r="T39" s="48">
        <v>1.1100000000000001</v>
      </c>
      <c r="U39" s="42">
        <v>0.32</v>
      </c>
      <c r="V39" s="42"/>
      <c r="W39" s="42">
        <v>2.2000000000000002</v>
      </c>
      <c r="X39" s="42">
        <v>99.52</v>
      </c>
      <c r="Y39" s="41"/>
      <c r="Z39" s="46"/>
      <c r="AA39" s="46"/>
      <c r="AB39" s="220">
        <v>37</v>
      </c>
      <c r="AC39" s="46">
        <v>316</v>
      </c>
      <c r="AD39" s="46">
        <v>587</v>
      </c>
      <c r="AE39" s="46"/>
      <c r="AF39" s="41">
        <v>161</v>
      </c>
      <c r="AG39" s="46">
        <v>92</v>
      </c>
      <c r="AH39" s="46">
        <v>77</v>
      </c>
      <c r="AI39" s="46">
        <v>17</v>
      </c>
      <c r="AJ39" s="46"/>
      <c r="AK39" s="46">
        <v>27</v>
      </c>
      <c r="AL39" s="41">
        <v>458</v>
      </c>
      <c r="AM39" s="41">
        <v>23</v>
      </c>
      <c r="AN39" s="41">
        <v>161</v>
      </c>
      <c r="AO39" s="46">
        <v>29</v>
      </c>
      <c r="AP39" s="46"/>
      <c r="AQ39" s="46"/>
      <c r="AR39" s="46"/>
      <c r="AS39" s="220">
        <v>1.1000000000000001</v>
      </c>
      <c r="AT39" s="46">
        <v>361</v>
      </c>
      <c r="AU39" s="220">
        <v>23.3</v>
      </c>
      <c r="AV39" s="220">
        <v>54.3</v>
      </c>
      <c r="AW39" s="220">
        <v>6.81</v>
      </c>
      <c r="AX39" s="220">
        <v>29.5</v>
      </c>
      <c r="AY39" s="220">
        <v>6.1</v>
      </c>
      <c r="AZ39" s="220">
        <v>1.71</v>
      </c>
      <c r="BA39" s="220">
        <v>4.8099999999999996</v>
      </c>
      <c r="BB39" s="221">
        <v>0.69</v>
      </c>
      <c r="BC39" s="220">
        <v>4.1100000000000003</v>
      </c>
      <c r="BD39" s="220">
        <v>0.76</v>
      </c>
      <c r="BE39" s="220">
        <v>2.04</v>
      </c>
      <c r="BF39" s="46"/>
      <c r="BG39" s="222">
        <v>1.48</v>
      </c>
      <c r="BH39" s="220"/>
      <c r="BI39" s="220">
        <v>4.0199999999999996</v>
      </c>
      <c r="BJ39" s="41"/>
      <c r="BK39" s="46"/>
      <c r="BL39" s="205"/>
      <c r="BM39" s="41">
        <v>3.67</v>
      </c>
      <c r="BN39" s="205"/>
      <c r="BO39" s="223">
        <v>3.92</v>
      </c>
      <c r="BP39" s="205"/>
      <c r="BQ39" s="205"/>
      <c r="BR39" s="205" t="s">
        <v>1438</v>
      </c>
    </row>
    <row r="40" spans="1:70" s="45" customFormat="1" x14ac:dyDescent="0.25">
      <c r="A40" s="46" t="s">
        <v>114</v>
      </c>
      <c r="B40" s="41" t="s">
        <v>54</v>
      </c>
      <c r="C40" s="47">
        <v>2</v>
      </c>
      <c r="D40" s="41" t="s">
        <v>64</v>
      </c>
      <c r="E40" s="46" t="s">
        <v>61</v>
      </c>
      <c r="F40" s="46" t="s">
        <v>62</v>
      </c>
      <c r="G40" s="46" t="s">
        <v>115</v>
      </c>
      <c r="H40" s="46" t="s">
        <v>1597</v>
      </c>
      <c r="I40" s="46" t="s">
        <v>1598</v>
      </c>
      <c r="J40" s="46"/>
      <c r="K40" s="46"/>
      <c r="L40" s="42">
        <v>50.18</v>
      </c>
      <c r="M40" s="48">
        <v>15.48</v>
      </c>
      <c r="N40" s="48">
        <v>1.31</v>
      </c>
      <c r="O40" s="48">
        <v>0.18</v>
      </c>
      <c r="P40" s="48">
        <v>9.23</v>
      </c>
      <c r="Q40" s="48">
        <v>6.13</v>
      </c>
      <c r="R40" s="42">
        <v>9.31</v>
      </c>
      <c r="S40" s="48">
        <v>3.44</v>
      </c>
      <c r="T40" s="48">
        <v>2.0699999999999998</v>
      </c>
      <c r="U40" s="42">
        <v>0.46</v>
      </c>
      <c r="V40" s="42"/>
      <c r="W40" s="42">
        <v>1.88</v>
      </c>
      <c r="X40" s="42">
        <v>99.67</v>
      </c>
      <c r="Y40" s="41"/>
      <c r="Z40" s="46"/>
      <c r="AA40" s="46"/>
      <c r="AB40" s="46"/>
      <c r="AC40" s="46">
        <v>241</v>
      </c>
      <c r="AD40" s="46">
        <v>197</v>
      </c>
      <c r="AE40" s="46"/>
      <c r="AF40" s="41">
        <v>78</v>
      </c>
      <c r="AG40" s="46">
        <v>128</v>
      </c>
      <c r="AH40" s="46">
        <v>82</v>
      </c>
      <c r="AI40" s="46"/>
      <c r="AJ40" s="46"/>
      <c r="AK40" s="46">
        <v>74</v>
      </c>
      <c r="AL40" s="41">
        <v>653</v>
      </c>
      <c r="AM40" s="41">
        <v>26</v>
      </c>
      <c r="AN40" s="41">
        <v>163</v>
      </c>
      <c r="AO40" s="46">
        <v>20</v>
      </c>
      <c r="AP40" s="46"/>
      <c r="AQ40" s="46"/>
      <c r="AR40" s="46"/>
      <c r="AS40" s="41"/>
      <c r="AT40" s="46">
        <v>723</v>
      </c>
      <c r="AU40" s="41"/>
      <c r="AV40" s="41"/>
      <c r="AW40" s="46"/>
      <c r="AX40" s="46"/>
      <c r="AY40" s="46"/>
      <c r="AZ40" s="46"/>
      <c r="BA40" s="46"/>
      <c r="BB40" s="44"/>
      <c r="BC40" s="46"/>
      <c r="BD40" s="46"/>
      <c r="BE40" s="46"/>
      <c r="BF40" s="46"/>
      <c r="BG40" s="42"/>
      <c r="BH40" s="46"/>
      <c r="BI40" s="41"/>
      <c r="BJ40" s="41"/>
      <c r="BK40" s="46"/>
      <c r="BL40" s="205"/>
      <c r="BM40" s="41">
        <v>9</v>
      </c>
      <c r="BN40" s="205"/>
      <c r="BO40" s="205"/>
      <c r="BP40" s="205"/>
      <c r="BQ40" s="205"/>
      <c r="BR40" s="205" t="s">
        <v>1438</v>
      </c>
    </row>
    <row r="41" spans="1:70" s="45" customFormat="1" x14ac:dyDescent="0.25">
      <c r="A41" s="46" t="s">
        <v>116</v>
      </c>
      <c r="B41" s="41" t="s">
        <v>117</v>
      </c>
      <c r="C41" s="47">
        <v>1</v>
      </c>
      <c r="D41" s="41" t="s">
        <v>64</v>
      </c>
      <c r="E41" s="48" t="s">
        <v>56</v>
      </c>
      <c r="F41" s="48" t="s">
        <v>57</v>
      </c>
      <c r="G41" s="48" t="s">
        <v>71</v>
      </c>
      <c r="H41" s="48" t="s">
        <v>1599</v>
      </c>
      <c r="I41" s="48" t="s">
        <v>1600</v>
      </c>
      <c r="J41" s="178">
        <v>0.70482</v>
      </c>
      <c r="K41" s="178">
        <v>0.51272438332028802</v>
      </c>
      <c r="L41" s="42">
        <v>45.88</v>
      </c>
      <c r="M41" s="48">
        <v>12.45</v>
      </c>
      <c r="N41" s="48">
        <v>0.76</v>
      </c>
      <c r="O41" s="48">
        <v>0.27</v>
      </c>
      <c r="P41" s="48">
        <v>10.98</v>
      </c>
      <c r="Q41" s="48">
        <v>11.46</v>
      </c>
      <c r="R41" s="42">
        <v>12.32</v>
      </c>
      <c r="S41" s="48">
        <v>1.59</v>
      </c>
      <c r="T41" s="48">
        <v>0.79</v>
      </c>
      <c r="U41" s="42">
        <v>0.21</v>
      </c>
      <c r="V41" s="42"/>
      <c r="W41" s="42">
        <v>2.66</v>
      </c>
      <c r="X41" s="42">
        <v>99.37</v>
      </c>
      <c r="Y41" s="41"/>
      <c r="Z41" s="49"/>
      <c r="AA41" s="49"/>
      <c r="AB41" s="224">
        <v>40</v>
      </c>
      <c r="AC41" s="49">
        <v>279</v>
      </c>
      <c r="AD41" s="49">
        <v>735</v>
      </c>
      <c r="AE41" s="224">
        <v>88</v>
      </c>
      <c r="AF41" s="41">
        <v>184</v>
      </c>
      <c r="AG41" s="49">
        <v>130</v>
      </c>
      <c r="AH41" s="49">
        <v>92</v>
      </c>
      <c r="AI41" s="49"/>
      <c r="AJ41" s="49"/>
      <c r="AK41" s="49">
        <v>22</v>
      </c>
      <c r="AL41" s="41">
        <v>392</v>
      </c>
      <c r="AM41" s="41">
        <v>21</v>
      </c>
      <c r="AN41" s="41">
        <v>69.400000000000006</v>
      </c>
      <c r="AO41" s="49">
        <v>2.52</v>
      </c>
      <c r="AP41" s="49"/>
      <c r="AQ41" s="49"/>
      <c r="AR41" s="49"/>
      <c r="AS41" s="41"/>
      <c r="AT41" s="49">
        <v>423</v>
      </c>
      <c r="AU41" s="220">
        <v>13.5</v>
      </c>
      <c r="AV41" s="220">
        <v>29.6</v>
      </c>
      <c r="AW41" s="224">
        <v>3.64</v>
      </c>
      <c r="AX41" s="220">
        <v>14.6</v>
      </c>
      <c r="AY41" s="220">
        <v>2.99</v>
      </c>
      <c r="AZ41" s="220">
        <v>1.05</v>
      </c>
      <c r="BA41" s="220">
        <v>2.95</v>
      </c>
      <c r="BB41" s="221">
        <v>0.44</v>
      </c>
      <c r="BC41" s="220">
        <v>2.33</v>
      </c>
      <c r="BD41" s="220">
        <v>0.46</v>
      </c>
      <c r="BE41" s="220">
        <v>1.27</v>
      </c>
      <c r="BF41" s="220"/>
      <c r="BG41" s="222">
        <v>2.14</v>
      </c>
      <c r="BH41" s="224">
        <v>0.26</v>
      </c>
      <c r="BI41" s="220">
        <v>1.74</v>
      </c>
      <c r="BJ41" s="41"/>
      <c r="BK41" s="49"/>
      <c r="BL41" s="205"/>
      <c r="BM41" s="41">
        <v>4.62</v>
      </c>
      <c r="BN41" s="205"/>
      <c r="BO41" s="223">
        <v>3.59</v>
      </c>
      <c r="BP41" s="205">
        <v>0.75</v>
      </c>
      <c r="BQ41" s="205"/>
      <c r="BR41" s="205" t="s">
        <v>1438</v>
      </c>
    </row>
    <row r="42" spans="1:70" s="45" customFormat="1" x14ac:dyDescent="0.25">
      <c r="A42" s="46" t="s">
        <v>118</v>
      </c>
      <c r="B42" s="41" t="s">
        <v>54</v>
      </c>
      <c r="C42" s="47">
        <v>1</v>
      </c>
      <c r="D42" s="41" t="s">
        <v>89</v>
      </c>
      <c r="E42" s="49" t="s">
        <v>56</v>
      </c>
      <c r="F42" s="49" t="s">
        <v>57</v>
      </c>
      <c r="G42" s="49" t="s">
        <v>58</v>
      </c>
      <c r="H42" s="49" t="s">
        <v>1601</v>
      </c>
      <c r="I42" s="49" t="s">
        <v>1602</v>
      </c>
      <c r="J42" s="49">
        <v>0.70481000000000005</v>
      </c>
      <c r="K42" s="49">
        <v>0.51271737226635872</v>
      </c>
      <c r="L42" s="42">
        <v>48.28</v>
      </c>
      <c r="M42" s="48">
        <v>14.42</v>
      </c>
      <c r="N42" s="48">
        <v>0.84</v>
      </c>
      <c r="O42" s="48">
        <v>0.17</v>
      </c>
      <c r="P42" s="48">
        <v>9.59</v>
      </c>
      <c r="Q42" s="48">
        <v>8.7200000000000006</v>
      </c>
      <c r="R42" s="42">
        <v>11.25</v>
      </c>
      <c r="S42" s="48">
        <v>2.35</v>
      </c>
      <c r="T42" s="48">
        <v>1.1399999999999999</v>
      </c>
      <c r="U42" s="42">
        <v>0.18</v>
      </c>
      <c r="V42" s="42"/>
      <c r="W42" s="42">
        <v>2.82</v>
      </c>
      <c r="X42" s="42">
        <v>99.76</v>
      </c>
      <c r="Y42" s="41"/>
      <c r="Z42" s="49"/>
      <c r="AA42" s="49"/>
      <c r="AB42" s="49">
        <v>29</v>
      </c>
      <c r="AC42" s="49">
        <v>266</v>
      </c>
      <c r="AD42" s="49">
        <v>299</v>
      </c>
      <c r="AE42" s="49"/>
      <c r="AF42" s="41">
        <v>82</v>
      </c>
      <c r="AG42" s="49">
        <v>53</v>
      </c>
      <c r="AH42" s="49">
        <v>67</v>
      </c>
      <c r="AI42" s="49">
        <v>15</v>
      </c>
      <c r="AJ42" s="49"/>
      <c r="AK42" s="49">
        <v>34</v>
      </c>
      <c r="AL42" s="41">
        <v>478</v>
      </c>
      <c r="AM42" s="41">
        <v>21</v>
      </c>
      <c r="AN42" s="41">
        <v>91</v>
      </c>
      <c r="AO42" s="49">
        <v>4</v>
      </c>
      <c r="AP42" s="49"/>
      <c r="AQ42" s="49"/>
      <c r="AR42" s="49"/>
      <c r="AS42" s="41"/>
      <c r="AT42" s="49">
        <v>579</v>
      </c>
      <c r="AU42" s="220"/>
      <c r="AV42" s="220"/>
      <c r="AW42" s="224"/>
      <c r="AX42" s="224"/>
      <c r="AY42" s="224">
        <v>4.6100000000000003</v>
      </c>
      <c r="AZ42" s="224">
        <v>1.29</v>
      </c>
      <c r="BA42" s="224"/>
      <c r="BB42" s="221">
        <v>0.71</v>
      </c>
      <c r="BC42" s="224"/>
      <c r="BD42" s="224"/>
      <c r="BE42" s="224"/>
      <c r="BF42" s="224"/>
      <c r="BG42" s="222">
        <v>2.06</v>
      </c>
      <c r="BH42" s="224">
        <v>0.3</v>
      </c>
      <c r="BI42" s="220">
        <v>2.2000000000000002</v>
      </c>
      <c r="BJ42" s="220">
        <v>0.3</v>
      </c>
      <c r="BK42" s="49"/>
      <c r="BL42" s="205"/>
      <c r="BM42" s="41">
        <v>2.9</v>
      </c>
      <c r="BN42" s="205"/>
      <c r="BO42" s="205"/>
      <c r="BP42" s="205"/>
      <c r="BQ42" s="205"/>
      <c r="BR42" s="205" t="s">
        <v>1438</v>
      </c>
    </row>
    <row r="43" spans="1:70" s="45" customFormat="1" x14ac:dyDescent="0.25">
      <c r="A43" s="50" t="s">
        <v>119</v>
      </c>
      <c r="B43" s="51" t="s">
        <v>54</v>
      </c>
      <c r="C43" s="52">
        <v>2</v>
      </c>
      <c r="D43" s="51" t="s">
        <v>76</v>
      </c>
      <c r="E43" s="53" t="s">
        <v>56</v>
      </c>
      <c r="F43" s="53" t="s">
        <v>62</v>
      </c>
      <c r="G43" s="53" t="s">
        <v>73</v>
      </c>
      <c r="H43" s="53" t="s">
        <v>1603</v>
      </c>
      <c r="I43" s="53" t="s">
        <v>1604</v>
      </c>
      <c r="J43" s="53"/>
      <c r="K43" s="53"/>
      <c r="L43" s="54">
        <v>50.67</v>
      </c>
      <c r="M43" s="55">
        <v>15.59</v>
      </c>
      <c r="N43" s="55">
        <v>1.27</v>
      </c>
      <c r="O43" s="55">
        <v>0.19</v>
      </c>
      <c r="P43" s="55">
        <v>9.1999999999999993</v>
      </c>
      <c r="Q43" s="55">
        <v>6.33</v>
      </c>
      <c r="R43" s="54">
        <v>9.9</v>
      </c>
      <c r="S43" s="55">
        <v>2.99</v>
      </c>
      <c r="T43" s="55">
        <v>1.68</v>
      </c>
      <c r="U43" s="54">
        <v>0.36</v>
      </c>
      <c r="V43" s="54"/>
      <c r="W43" s="54">
        <v>1.37</v>
      </c>
      <c r="X43" s="54">
        <v>99.55</v>
      </c>
      <c r="Y43" s="51"/>
      <c r="Z43" s="53"/>
      <c r="AA43" s="53"/>
      <c r="AB43" s="226">
        <v>26</v>
      </c>
      <c r="AC43" s="53">
        <v>234</v>
      </c>
      <c r="AD43" s="53">
        <v>212</v>
      </c>
      <c r="AE43" s="226">
        <v>49</v>
      </c>
      <c r="AF43" s="51">
        <v>77</v>
      </c>
      <c r="AG43" s="53">
        <v>82</v>
      </c>
      <c r="AH43" s="53">
        <v>77</v>
      </c>
      <c r="AI43" s="53">
        <v>0</v>
      </c>
      <c r="AJ43" s="53"/>
      <c r="AK43" s="53">
        <v>39</v>
      </c>
      <c r="AL43" s="51">
        <v>604</v>
      </c>
      <c r="AM43" s="51">
        <v>26</v>
      </c>
      <c r="AN43" s="51">
        <v>143</v>
      </c>
      <c r="AO43" s="53">
        <v>17</v>
      </c>
      <c r="AP43" s="53"/>
      <c r="AQ43" s="53"/>
      <c r="AR43" s="53"/>
      <c r="AS43" s="225">
        <v>0.5</v>
      </c>
      <c r="AT43" s="53">
        <v>586</v>
      </c>
      <c r="AU43" s="225">
        <v>23.4</v>
      </c>
      <c r="AV43" s="225">
        <v>51</v>
      </c>
      <c r="AW43" s="226"/>
      <c r="AX43" s="226">
        <v>24</v>
      </c>
      <c r="AY43" s="226">
        <v>5.0599999999999996</v>
      </c>
      <c r="AZ43" s="226">
        <v>1.47</v>
      </c>
      <c r="BA43" s="226"/>
      <c r="BB43" s="227">
        <v>0.7</v>
      </c>
      <c r="BC43" s="226"/>
      <c r="BD43" s="226"/>
      <c r="BE43" s="226"/>
      <c r="BF43" s="226"/>
      <c r="BG43" s="228">
        <v>2.06</v>
      </c>
      <c r="BH43" s="225">
        <v>0.34</v>
      </c>
      <c r="BI43" s="225">
        <v>4.2</v>
      </c>
      <c r="BJ43" s="225">
        <v>1.1000000000000001</v>
      </c>
      <c r="BK43" s="53"/>
      <c r="BL43" s="51"/>
      <c r="BM43" s="51">
        <v>11</v>
      </c>
      <c r="BN43" s="205"/>
      <c r="BO43" s="223">
        <v>5.2</v>
      </c>
      <c r="BP43" s="205"/>
      <c r="BQ43" s="205"/>
      <c r="BR43" s="205" t="s">
        <v>1438</v>
      </c>
    </row>
    <row r="44" spans="1:70" s="6" customFormat="1" x14ac:dyDescent="0.25">
      <c r="A44" s="3" t="s">
        <v>120</v>
      </c>
      <c r="B44" s="7" t="s">
        <v>121</v>
      </c>
      <c r="C44" s="3">
        <v>2</v>
      </c>
      <c r="D44" s="3" t="s">
        <v>64</v>
      </c>
      <c r="E44" s="3" t="s">
        <v>65</v>
      </c>
      <c r="F44" s="3" t="s">
        <v>57</v>
      </c>
      <c r="G44" s="3" t="s">
        <v>122</v>
      </c>
      <c r="H44" s="3" t="s">
        <v>1605</v>
      </c>
      <c r="I44" s="3" t="s">
        <v>1606</v>
      </c>
      <c r="J44" s="3"/>
      <c r="K44" s="3"/>
      <c r="L44" s="5">
        <v>55.7</v>
      </c>
      <c r="M44" s="5">
        <v>16.82</v>
      </c>
      <c r="N44" s="5">
        <v>0.83</v>
      </c>
      <c r="O44" s="5">
        <v>0.156</v>
      </c>
      <c r="P44" s="5">
        <v>8.0521700000000003</v>
      </c>
      <c r="Q44" s="5">
        <v>3.7050000000000001</v>
      </c>
      <c r="R44" s="5">
        <v>7.3380000000000001</v>
      </c>
      <c r="S44" s="5">
        <v>3.7360000000000002</v>
      </c>
      <c r="T44" s="5">
        <v>1.78</v>
      </c>
      <c r="U44" s="5">
        <v>0.249</v>
      </c>
      <c r="V44" s="5">
        <v>0.01</v>
      </c>
      <c r="W44" s="5">
        <v>0.86</v>
      </c>
      <c r="X44" s="5">
        <v>99.403999999999996</v>
      </c>
      <c r="Y44" s="3"/>
      <c r="Z44" s="3"/>
      <c r="AA44" s="3"/>
      <c r="AB44" s="3">
        <v>18</v>
      </c>
      <c r="AC44" s="3">
        <v>169</v>
      </c>
      <c r="AD44" s="3">
        <v>46</v>
      </c>
      <c r="AE44" s="3">
        <v>34</v>
      </c>
      <c r="AF44" s="3">
        <v>20</v>
      </c>
      <c r="AG44" s="3">
        <v>54</v>
      </c>
      <c r="AH44" s="3">
        <v>63</v>
      </c>
      <c r="AI44" s="3">
        <v>20</v>
      </c>
      <c r="AJ44" s="3"/>
      <c r="AK44" s="3">
        <v>63</v>
      </c>
      <c r="AL44" s="3">
        <v>657</v>
      </c>
      <c r="AM44" s="3">
        <v>21</v>
      </c>
      <c r="AN44" s="3">
        <v>171</v>
      </c>
      <c r="AO44" s="3">
        <v>16</v>
      </c>
      <c r="AP44" s="3"/>
      <c r="AQ44" s="3"/>
      <c r="AR44" s="3"/>
      <c r="AS44" s="6">
        <v>4</v>
      </c>
      <c r="AT44" s="3">
        <v>799</v>
      </c>
      <c r="AU44" s="3">
        <v>33</v>
      </c>
      <c r="AV44" s="3">
        <v>63</v>
      </c>
      <c r="AW44" s="3"/>
      <c r="AX44" s="3">
        <v>32</v>
      </c>
      <c r="AY44" s="3"/>
      <c r="AZ44" s="3"/>
      <c r="BA44" s="3"/>
      <c r="BB44" s="4"/>
      <c r="BC44" s="3"/>
      <c r="BD44" s="3"/>
      <c r="BE44" s="3"/>
      <c r="BF44" s="3"/>
      <c r="BG44" s="10"/>
      <c r="BH44" s="3"/>
      <c r="BI44" s="3"/>
      <c r="BJ44" s="3"/>
      <c r="BK44" s="3"/>
      <c r="BL44" s="3"/>
      <c r="BM44" s="12">
        <v>3</v>
      </c>
      <c r="BN44" s="12"/>
      <c r="BO44" s="12">
        <v>11</v>
      </c>
      <c r="BP44" s="12">
        <v>3</v>
      </c>
      <c r="BQ44" s="12"/>
      <c r="BR44" s="203" t="s">
        <v>1437</v>
      </c>
    </row>
    <row r="45" spans="1:70" s="6" customFormat="1" x14ac:dyDescent="0.25">
      <c r="A45" s="3" t="s">
        <v>123</v>
      </c>
      <c r="B45" s="7" t="s">
        <v>121</v>
      </c>
      <c r="C45" s="3">
        <v>2</v>
      </c>
      <c r="D45" s="3" t="s">
        <v>76</v>
      </c>
      <c r="E45" s="3" t="s">
        <v>65</v>
      </c>
      <c r="F45" s="3" t="s">
        <v>57</v>
      </c>
      <c r="G45" s="3" t="s">
        <v>124</v>
      </c>
      <c r="H45" s="3" t="s">
        <v>1607</v>
      </c>
      <c r="I45" s="3" t="s">
        <v>1608</v>
      </c>
      <c r="J45" s="3">
        <v>0.70429797348925383</v>
      </c>
      <c r="K45" s="3">
        <v>0.51283948173469385</v>
      </c>
      <c r="L45" s="5">
        <v>53.35</v>
      </c>
      <c r="M45" s="5">
        <v>17.559999999999999</v>
      </c>
      <c r="N45" s="5">
        <v>0.84299999999999997</v>
      </c>
      <c r="O45" s="5">
        <v>0.185</v>
      </c>
      <c r="P45" s="5">
        <v>8.4185400000000001</v>
      </c>
      <c r="Q45" s="5">
        <v>3.1379999999999999</v>
      </c>
      <c r="R45" s="5">
        <v>7.2759999999999998</v>
      </c>
      <c r="S45" s="5">
        <v>3.6829999999999998</v>
      </c>
      <c r="T45" s="5">
        <v>1.57</v>
      </c>
      <c r="U45" s="5">
        <v>0.26800000000000002</v>
      </c>
      <c r="V45" s="5">
        <v>0.04</v>
      </c>
      <c r="W45" s="5">
        <v>2.64</v>
      </c>
      <c r="X45" s="5">
        <v>99.156999999999996</v>
      </c>
      <c r="Y45" s="3"/>
      <c r="Z45" s="3"/>
      <c r="AA45" s="3"/>
      <c r="AB45" s="3">
        <v>16</v>
      </c>
      <c r="AC45" s="3">
        <v>150</v>
      </c>
      <c r="AD45" s="3">
        <v>37</v>
      </c>
      <c r="AE45" s="3">
        <v>28</v>
      </c>
      <c r="AF45" s="3">
        <v>14</v>
      </c>
      <c r="AG45" s="3">
        <v>40</v>
      </c>
      <c r="AH45" s="3">
        <v>78</v>
      </c>
      <c r="AI45" s="3">
        <v>21</v>
      </c>
      <c r="AJ45" s="3"/>
      <c r="AK45" s="3">
        <v>31</v>
      </c>
      <c r="AL45" s="3">
        <v>748</v>
      </c>
      <c r="AM45" s="3">
        <v>22</v>
      </c>
      <c r="AN45" s="3">
        <v>190</v>
      </c>
      <c r="AO45" s="3">
        <v>17</v>
      </c>
      <c r="AP45" s="3"/>
      <c r="AQ45" s="3"/>
      <c r="AR45" s="3"/>
      <c r="AS45" s="3">
        <v>3</v>
      </c>
      <c r="AT45" s="3">
        <v>901</v>
      </c>
      <c r="AU45" s="3">
        <v>40</v>
      </c>
      <c r="AV45" s="3">
        <v>75</v>
      </c>
      <c r="AW45" s="3"/>
      <c r="AX45" s="3">
        <v>33</v>
      </c>
      <c r="AY45" s="3"/>
      <c r="AZ45" s="3"/>
      <c r="BA45" s="3"/>
      <c r="BB45" s="4"/>
      <c r="BC45" s="3"/>
      <c r="BD45" s="3"/>
      <c r="BE45" s="3"/>
      <c r="BF45" s="3"/>
      <c r="BG45" s="10"/>
      <c r="BH45" s="3"/>
      <c r="BI45" s="3"/>
      <c r="BJ45" s="3"/>
      <c r="BK45" s="3"/>
      <c r="BL45" s="3"/>
      <c r="BM45" s="3">
        <v>3</v>
      </c>
      <c r="BN45" s="3"/>
      <c r="BO45" s="3">
        <v>11</v>
      </c>
      <c r="BP45" s="3">
        <v>3</v>
      </c>
      <c r="BQ45" s="3"/>
      <c r="BR45" s="203" t="s">
        <v>1437</v>
      </c>
    </row>
    <row r="46" spans="1:70" s="6" customFormat="1" x14ac:dyDescent="0.25">
      <c r="A46" s="3" t="s">
        <v>125</v>
      </c>
      <c r="B46" s="7" t="s">
        <v>121</v>
      </c>
      <c r="C46" s="3">
        <v>1</v>
      </c>
      <c r="D46" s="3" t="s">
        <v>55</v>
      </c>
      <c r="E46" s="3" t="s">
        <v>65</v>
      </c>
      <c r="F46" s="3" t="s">
        <v>62</v>
      </c>
      <c r="G46" s="3" t="s">
        <v>58</v>
      </c>
      <c r="H46" s="3" t="s">
        <v>1535</v>
      </c>
      <c r="I46" s="3" t="s">
        <v>1536</v>
      </c>
      <c r="J46" s="3"/>
      <c r="K46" s="3"/>
      <c r="L46" s="5">
        <v>53.19</v>
      </c>
      <c r="M46" s="5">
        <v>17.66</v>
      </c>
      <c r="N46" s="5">
        <v>0.82299999999999995</v>
      </c>
      <c r="O46" s="5">
        <v>0.16300000000000001</v>
      </c>
      <c r="P46" s="5">
        <v>9.2451299999999996</v>
      </c>
      <c r="Q46" s="5">
        <v>4.1479999999999997</v>
      </c>
      <c r="R46" s="5">
        <v>7.3639999999999999</v>
      </c>
      <c r="S46" s="5">
        <v>3.0419999999999998</v>
      </c>
      <c r="T46" s="5">
        <v>1.83</v>
      </c>
      <c r="U46" s="5">
        <v>0.32400000000000001</v>
      </c>
      <c r="V46" s="5">
        <v>0.01</v>
      </c>
      <c r="W46" s="5">
        <v>1.35</v>
      </c>
      <c r="X46" s="5">
        <v>99.281999999999996</v>
      </c>
      <c r="Y46" s="3"/>
      <c r="Z46" s="3"/>
      <c r="AA46" s="3"/>
      <c r="AB46" s="3">
        <v>17</v>
      </c>
      <c r="AC46" s="3">
        <v>210</v>
      </c>
      <c r="AD46" s="3">
        <v>10</v>
      </c>
      <c r="AE46" s="3">
        <v>31</v>
      </c>
      <c r="AF46" s="3">
        <v>18</v>
      </c>
      <c r="AG46" s="3">
        <v>44</v>
      </c>
      <c r="AH46" s="3">
        <v>66</v>
      </c>
      <c r="AI46" s="3">
        <v>21</v>
      </c>
      <c r="AJ46" s="3"/>
      <c r="AK46" s="3">
        <v>62</v>
      </c>
      <c r="AL46" s="3">
        <v>524</v>
      </c>
      <c r="AM46" s="3">
        <v>33</v>
      </c>
      <c r="AN46" s="3">
        <v>131</v>
      </c>
      <c r="AO46" s="3">
        <v>7</v>
      </c>
      <c r="AP46" s="3"/>
      <c r="AQ46" s="3"/>
      <c r="AR46" s="3"/>
      <c r="AS46" s="3">
        <v>4</v>
      </c>
      <c r="AT46" s="3">
        <v>674</v>
      </c>
      <c r="AU46" s="3">
        <v>41</v>
      </c>
      <c r="AV46" s="3">
        <v>56</v>
      </c>
      <c r="AX46" s="3">
        <v>30</v>
      </c>
      <c r="AY46" s="3"/>
      <c r="AZ46" s="3"/>
      <c r="BA46" s="3"/>
      <c r="BB46" s="4"/>
      <c r="BC46" s="3"/>
      <c r="BD46" s="3"/>
      <c r="BE46" s="3"/>
      <c r="BF46" s="3"/>
      <c r="BG46" s="10"/>
      <c r="BH46" s="3"/>
      <c r="BI46" s="3"/>
      <c r="BJ46" s="3"/>
      <c r="BK46" s="3"/>
      <c r="BL46" s="3"/>
      <c r="BM46" s="3">
        <v>8</v>
      </c>
      <c r="BN46" s="3"/>
      <c r="BO46" s="3">
        <v>9</v>
      </c>
      <c r="BP46" s="3">
        <v>3</v>
      </c>
      <c r="BQ46" s="3"/>
      <c r="BR46" s="203" t="s">
        <v>1437</v>
      </c>
    </row>
    <row r="47" spans="1:70" s="6" customFormat="1" x14ac:dyDescent="0.25">
      <c r="A47" s="3" t="s">
        <v>126</v>
      </c>
      <c r="B47" s="3" t="s">
        <v>121</v>
      </c>
      <c r="C47" s="3">
        <v>2</v>
      </c>
      <c r="D47" s="3" t="s">
        <v>127</v>
      </c>
      <c r="E47" s="3" t="s">
        <v>65</v>
      </c>
      <c r="F47" s="3" t="s">
        <v>57</v>
      </c>
      <c r="G47" s="3" t="s">
        <v>122</v>
      </c>
      <c r="H47" s="3" t="s">
        <v>1609</v>
      </c>
      <c r="I47" s="3" t="s">
        <v>1610</v>
      </c>
      <c r="J47" s="3"/>
      <c r="K47" s="3"/>
      <c r="L47" s="5">
        <v>54.87</v>
      </c>
      <c r="M47" s="5">
        <v>16.84</v>
      </c>
      <c r="N47" s="5">
        <v>0.83599999999999997</v>
      </c>
      <c r="O47" s="5">
        <v>0.1462</v>
      </c>
      <c r="P47" s="5">
        <v>8.5616099999999999</v>
      </c>
      <c r="Q47" s="5">
        <v>5.0599999999999996</v>
      </c>
      <c r="R47" s="5">
        <v>8.5609999999999999</v>
      </c>
      <c r="S47" s="5">
        <v>3.4769999999999999</v>
      </c>
      <c r="T47" s="5">
        <v>1.718</v>
      </c>
      <c r="U47" s="5">
        <v>0.26400000000000001</v>
      </c>
      <c r="V47" s="5">
        <v>0</v>
      </c>
      <c r="W47" s="5">
        <v>0.65</v>
      </c>
      <c r="X47" s="5">
        <v>101.24</v>
      </c>
      <c r="Y47" s="3"/>
      <c r="Z47" s="3">
        <v>203</v>
      </c>
      <c r="AA47" s="3">
        <v>186</v>
      </c>
      <c r="AB47" s="3">
        <v>20</v>
      </c>
      <c r="AC47" s="3">
        <v>192</v>
      </c>
      <c r="AD47" s="3">
        <v>112</v>
      </c>
      <c r="AE47" s="3">
        <v>34</v>
      </c>
      <c r="AF47" s="3">
        <v>34</v>
      </c>
      <c r="AG47" s="3">
        <v>71</v>
      </c>
      <c r="AH47" s="3">
        <v>66</v>
      </c>
      <c r="AI47" s="3">
        <v>19</v>
      </c>
      <c r="AJ47" s="3"/>
      <c r="AK47" s="3">
        <v>56</v>
      </c>
      <c r="AL47" s="3">
        <v>590</v>
      </c>
      <c r="AM47" s="3">
        <v>20</v>
      </c>
      <c r="AN47" s="3">
        <v>150</v>
      </c>
      <c r="AO47" s="3">
        <v>12</v>
      </c>
      <c r="AP47" s="3"/>
      <c r="AQ47" s="3"/>
      <c r="AR47" s="3"/>
      <c r="AS47" s="3">
        <v>4</v>
      </c>
      <c r="AT47" s="3">
        <v>718</v>
      </c>
      <c r="AU47" s="3">
        <v>31</v>
      </c>
      <c r="AV47" s="3">
        <v>50</v>
      </c>
      <c r="AX47" s="3">
        <v>22</v>
      </c>
      <c r="AY47" s="3"/>
      <c r="AZ47" s="3"/>
      <c r="BA47" s="3"/>
      <c r="BB47" s="4"/>
      <c r="BC47" s="3"/>
      <c r="BD47" s="3"/>
      <c r="BE47" s="3"/>
      <c r="BF47" s="3"/>
      <c r="BG47" s="10"/>
      <c r="BH47" s="3"/>
      <c r="BI47" s="3"/>
      <c r="BJ47" s="3"/>
      <c r="BK47" s="3"/>
      <c r="BL47" s="3"/>
      <c r="BM47" s="3">
        <v>3</v>
      </c>
      <c r="BN47" s="3"/>
      <c r="BO47" s="3">
        <v>9</v>
      </c>
      <c r="BP47" s="3">
        <v>3</v>
      </c>
      <c r="BQ47" s="3"/>
      <c r="BR47" s="203" t="s">
        <v>1437</v>
      </c>
    </row>
    <row r="48" spans="1:70" s="6" customFormat="1" x14ac:dyDescent="0.25">
      <c r="A48" s="3" t="s">
        <v>128</v>
      </c>
      <c r="B48" s="7" t="s">
        <v>121</v>
      </c>
      <c r="C48" s="3">
        <v>2</v>
      </c>
      <c r="D48" s="3" t="s">
        <v>89</v>
      </c>
      <c r="E48" s="3" t="s">
        <v>61</v>
      </c>
      <c r="F48" s="3" t="s">
        <v>62</v>
      </c>
      <c r="G48" s="3" t="s">
        <v>129</v>
      </c>
      <c r="H48" s="3" t="s">
        <v>1611</v>
      </c>
      <c r="I48" s="3" t="s">
        <v>1612</v>
      </c>
      <c r="J48" s="3"/>
      <c r="K48" s="3"/>
      <c r="L48" s="5">
        <v>51.15</v>
      </c>
      <c r="M48" s="5">
        <v>15.83</v>
      </c>
      <c r="N48" s="5">
        <v>1.3819999999999999</v>
      </c>
      <c r="O48" s="5">
        <v>0.1641</v>
      </c>
      <c r="P48" s="5">
        <v>10.48551</v>
      </c>
      <c r="Q48" s="5">
        <v>6.8380000000000001</v>
      </c>
      <c r="R48" s="5">
        <v>9.5579999999999998</v>
      </c>
      <c r="S48" s="5">
        <v>3.2389999999999999</v>
      </c>
      <c r="T48" s="5">
        <v>1.8360000000000001</v>
      </c>
      <c r="U48" s="5">
        <v>0.374</v>
      </c>
      <c r="V48" s="5">
        <v>0</v>
      </c>
      <c r="W48" s="5">
        <v>0.31</v>
      </c>
      <c r="X48" s="5">
        <v>101.44</v>
      </c>
      <c r="Y48" s="3"/>
      <c r="Z48" s="3">
        <v>236</v>
      </c>
      <c r="AA48" s="3">
        <v>136</v>
      </c>
      <c r="AB48" s="3">
        <v>25</v>
      </c>
      <c r="AC48" s="3">
        <v>241</v>
      </c>
      <c r="AD48" s="3">
        <v>197</v>
      </c>
      <c r="AE48" s="3">
        <v>44</v>
      </c>
      <c r="AF48" s="3">
        <v>68</v>
      </c>
      <c r="AG48" s="3">
        <v>76</v>
      </c>
      <c r="AH48" s="3">
        <v>82</v>
      </c>
      <c r="AI48" s="3">
        <v>20</v>
      </c>
      <c r="AJ48" s="3"/>
      <c r="AK48" s="3">
        <v>41</v>
      </c>
      <c r="AL48" s="3">
        <v>553</v>
      </c>
      <c r="AM48" s="3">
        <v>21</v>
      </c>
      <c r="AN48" s="3">
        <v>165</v>
      </c>
      <c r="AO48" s="3">
        <v>16</v>
      </c>
      <c r="AP48" s="3"/>
      <c r="AQ48" s="3"/>
      <c r="AR48" s="3"/>
      <c r="AS48" s="3">
        <v>7</v>
      </c>
      <c r="AT48" s="3">
        <v>598</v>
      </c>
      <c r="AU48" s="3">
        <v>32</v>
      </c>
      <c r="AV48" s="3">
        <v>64</v>
      </c>
      <c r="AX48" s="3">
        <v>28</v>
      </c>
      <c r="AY48" s="3"/>
      <c r="AZ48" s="3"/>
      <c r="BA48" s="3"/>
      <c r="BB48" s="4"/>
      <c r="BC48" s="3"/>
      <c r="BD48" s="3"/>
      <c r="BE48" s="3"/>
      <c r="BF48" s="3"/>
      <c r="BG48" s="10"/>
      <c r="BH48" s="3"/>
      <c r="BI48" s="3"/>
      <c r="BJ48" s="3"/>
      <c r="BK48" s="3"/>
      <c r="BL48" s="3"/>
      <c r="BM48" s="3">
        <v>3</v>
      </c>
      <c r="BN48" s="203"/>
      <c r="BO48" s="203">
        <v>7</v>
      </c>
      <c r="BP48" s="203">
        <v>3</v>
      </c>
      <c r="BQ48" s="203"/>
      <c r="BR48" s="203" t="s">
        <v>1437</v>
      </c>
    </row>
    <row r="49" spans="1:70" s="6" customFormat="1" x14ac:dyDescent="0.25">
      <c r="A49" s="3" t="s">
        <v>130</v>
      </c>
      <c r="B49" s="7" t="s">
        <v>121</v>
      </c>
      <c r="C49" s="3">
        <v>2</v>
      </c>
      <c r="D49" s="3" t="s">
        <v>76</v>
      </c>
      <c r="E49" s="3" t="s">
        <v>65</v>
      </c>
      <c r="F49" s="3" t="s">
        <v>57</v>
      </c>
      <c r="G49" s="3" t="s">
        <v>124</v>
      </c>
      <c r="H49" s="3" t="s">
        <v>1613</v>
      </c>
      <c r="I49" s="3" t="s">
        <v>1614</v>
      </c>
      <c r="J49" s="3"/>
      <c r="K49" s="3"/>
      <c r="L49" s="5">
        <v>56.06</v>
      </c>
      <c r="M49" s="5">
        <v>17.72</v>
      </c>
      <c r="N49" s="5">
        <v>0.78900000000000003</v>
      </c>
      <c r="O49" s="5">
        <v>0.14460000000000001</v>
      </c>
      <c r="P49" s="5">
        <v>8.4857600000000009</v>
      </c>
      <c r="Q49" s="5">
        <v>3.7290000000000001</v>
      </c>
      <c r="R49" s="5">
        <v>6.9189999999999996</v>
      </c>
      <c r="S49" s="5">
        <v>3.6789999999999998</v>
      </c>
      <c r="T49" s="5">
        <v>1.833</v>
      </c>
      <c r="U49" s="5">
        <v>0.26200000000000001</v>
      </c>
      <c r="V49" s="5">
        <v>0</v>
      </c>
      <c r="W49" s="5">
        <v>1.3</v>
      </c>
      <c r="X49" s="5">
        <v>101.18</v>
      </c>
      <c r="Y49" s="3"/>
      <c r="Z49" s="3">
        <v>82</v>
      </c>
      <c r="AA49" s="3">
        <v>162</v>
      </c>
      <c r="AB49" s="3">
        <v>17</v>
      </c>
      <c r="AC49" s="3">
        <v>167</v>
      </c>
      <c r="AD49" s="3">
        <v>30</v>
      </c>
      <c r="AE49" s="3">
        <v>28</v>
      </c>
      <c r="AF49" s="3">
        <v>16</v>
      </c>
      <c r="AG49" s="3">
        <v>42</v>
      </c>
      <c r="AH49" s="3">
        <v>66</v>
      </c>
      <c r="AI49" s="3">
        <v>21</v>
      </c>
      <c r="AJ49" s="3"/>
      <c r="AK49" s="3">
        <v>59</v>
      </c>
      <c r="AL49" s="3">
        <v>593</v>
      </c>
      <c r="AM49" s="3">
        <v>19</v>
      </c>
      <c r="AN49" s="3">
        <v>177</v>
      </c>
      <c r="AO49" s="3">
        <v>14</v>
      </c>
      <c r="AP49" s="3"/>
      <c r="AQ49" s="3"/>
      <c r="AR49" s="3"/>
      <c r="AS49" s="3">
        <v>3</v>
      </c>
      <c r="AT49" s="3">
        <v>801</v>
      </c>
      <c r="AU49" s="3">
        <v>29</v>
      </c>
      <c r="AV49" s="3">
        <v>60</v>
      </c>
      <c r="AX49" s="3">
        <v>24</v>
      </c>
      <c r="AY49" s="3"/>
      <c r="AZ49" s="3"/>
      <c r="BA49" s="3"/>
      <c r="BB49" s="4"/>
      <c r="BC49" s="3"/>
      <c r="BD49" s="3"/>
      <c r="BE49" s="3"/>
      <c r="BF49" s="3"/>
      <c r="BG49" s="10"/>
      <c r="BH49" s="3"/>
      <c r="BI49" s="3"/>
      <c r="BJ49" s="3"/>
      <c r="BK49" s="3"/>
      <c r="BL49" s="3"/>
      <c r="BM49" s="3">
        <v>3</v>
      </c>
      <c r="BN49" s="203"/>
      <c r="BO49" s="203">
        <v>9</v>
      </c>
      <c r="BP49" s="203">
        <v>3</v>
      </c>
      <c r="BQ49" s="203"/>
      <c r="BR49" s="203" t="s">
        <v>1437</v>
      </c>
    </row>
    <row r="50" spans="1:70" s="6" customFormat="1" x14ac:dyDescent="0.25">
      <c r="A50" s="3" t="s">
        <v>131</v>
      </c>
      <c r="B50" s="7" t="s">
        <v>121</v>
      </c>
      <c r="C50" s="3">
        <v>2</v>
      </c>
      <c r="D50" s="3" t="s">
        <v>127</v>
      </c>
      <c r="E50" s="3" t="s">
        <v>132</v>
      </c>
      <c r="F50" s="3" t="s">
        <v>57</v>
      </c>
      <c r="G50" s="3" t="s">
        <v>122</v>
      </c>
      <c r="H50" s="3" t="s">
        <v>1615</v>
      </c>
      <c r="I50" s="3" t="s">
        <v>1616</v>
      </c>
      <c r="J50" s="3"/>
      <c r="K50" s="3"/>
      <c r="L50" s="5">
        <v>57.23</v>
      </c>
      <c r="M50" s="5">
        <v>18.47</v>
      </c>
      <c r="N50" s="5">
        <v>0.77100000000000002</v>
      </c>
      <c r="O50" s="5">
        <v>0.13300000000000001</v>
      </c>
      <c r="P50" s="5">
        <v>6.7351799999999997</v>
      </c>
      <c r="Q50" s="5">
        <v>2.379</v>
      </c>
      <c r="R50" s="5">
        <v>6.6429999999999998</v>
      </c>
      <c r="S50" s="5">
        <v>4.2969999999999997</v>
      </c>
      <c r="T50" s="5">
        <v>1.899</v>
      </c>
      <c r="U50" s="5">
        <v>0.28199999999999997</v>
      </c>
      <c r="V50" s="5">
        <v>0</v>
      </c>
      <c r="W50" s="5">
        <v>0.91</v>
      </c>
      <c r="X50" s="5">
        <v>100.01</v>
      </c>
      <c r="Y50" s="3"/>
      <c r="Z50" s="3">
        <v>181</v>
      </c>
      <c r="AA50" s="3">
        <v>167</v>
      </c>
      <c r="AB50" s="199">
        <v>20.91</v>
      </c>
      <c r="AC50" s="201">
        <v>205.7</v>
      </c>
      <c r="AD50" s="199">
        <v>85.5</v>
      </c>
      <c r="AE50" s="199">
        <v>27.47</v>
      </c>
      <c r="AF50" s="199">
        <v>22.04</v>
      </c>
      <c r="AG50" s="199">
        <v>50.2</v>
      </c>
      <c r="AH50" s="199">
        <v>73.400000000000006</v>
      </c>
      <c r="AI50" s="199">
        <v>19.34</v>
      </c>
      <c r="AJ50" s="199">
        <v>1.98</v>
      </c>
      <c r="AK50" s="199">
        <v>57.1</v>
      </c>
      <c r="AL50" s="199">
        <v>647</v>
      </c>
      <c r="AM50" s="199">
        <v>19.239999999999998</v>
      </c>
      <c r="AN50" s="199">
        <v>161.4</v>
      </c>
      <c r="AO50" s="199">
        <v>15.25</v>
      </c>
      <c r="AP50" s="200">
        <v>0.27300000000000002</v>
      </c>
      <c r="AQ50" s="200">
        <v>0.37</v>
      </c>
      <c r="AR50" s="199"/>
      <c r="AS50" s="200">
        <v>0.997</v>
      </c>
      <c r="AT50" s="199">
        <v>755</v>
      </c>
      <c r="AU50" s="199">
        <v>30.21</v>
      </c>
      <c r="AV50" s="199">
        <v>52</v>
      </c>
      <c r="AW50" s="199">
        <v>6.19</v>
      </c>
      <c r="AX50" s="199">
        <v>23.61</v>
      </c>
      <c r="AY50" s="199">
        <v>4.5999999999999996</v>
      </c>
      <c r="AZ50" s="199">
        <v>1.3140000000000001</v>
      </c>
      <c r="BA50" s="199">
        <v>3.92</v>
      </c>
      <c r="BB50" s="200">
        <v>0.58299999999999996</v>
      </c>
      <c r="BC50" s="199">
        <v>3.41</v>
      </c>
      <c r="BD50" s="200">
        <v>0.68400000000000005</v>
      </c>
      <c r="BE50" s="199">
        <v>1.96</v>
      </c>
      <c r="BF50" s="200">
        <v>0.27900000000000003</v>
      </c>
      <c r="BG50" s="200">
        <v>1.9239999999999999</v>
      </c>
      <c r="BH50" s="200">
        <v>0.28999999999999998</v>
      </c>
      <c r="BI50" s="199">
        <v>3.77</v>
      </c>
      <c r="BJ50" s="200">
        <v>0.88800000000000001</v>
      </c>
      <c r="BK50" s="199"/>
      <c r="BL50" s="199">
        <v>3.66</v>
      </c>
      <c r="BM50" s="199">
        <v>3.37</v>
      </c>
      <c r="BN50" s="204">
        <v>3.44</v>
      </c>
      <c r="BO50" s="204">
        <v>8.36</v>
      </c>
      <c r="BP50" s="206">
        <v>2.2789999999999999</v>
      </c>
      <c r="BQ50" s="203"/>
      <c r="BR50" s="203" t="s">
        <v>1437</v>
      </c>
    </row>
    <row r="51" spans="1:70" s="6" customFormat="1" x14ac:dyDescent="0.25">
      <c r="A51" s="3" t="s">
        <v>133</v>
      </c>
      <c r="B51" s="7" t="s">
        <v>121</v>
      </c>
      <c r="C51" s="3">
        <v>2</v>
      </c>
      <c r="D51" s="3" t="s">
        <v>127</v>
      </c>
      <c r="E51" s="3" t="s">
        <v>132</v>
      </c>
      <c r="F51" s="3" t="s">
        <v>57</v>
      </c>
      <c r="G51" s="3" t="s">
        <v>122</v>
      </c>
      <c r="H51" s="3" t="s">
        <v>1617</v>
      </c>
      <c r="I51" s="3" t="s">
        <v>1618</v>
      </c>
      <c r="J51" s="3"/>
      <c r="K51" s="3"/>
      <c r="L51" s="5">
        <v>58.27</v>
      </c>
      <c r="M51" s="5">
        <v>17.239999999999998</v>
      </c>
      <c r="N51" s="5">
        <v>0.76200000000000001</v>
      </c>
      <c r="O51" s="5">
        <v>0.1346</v>
      </c>
      <c r="P51" s="5">
        <v>6.7189699999999997</v>
      </c>
      <c r="Q51" s="5">
        <v>2.4159999999999999</v>
      </c>
      <c r="R51" s="5">
        <v>7.1280000000000001</v>
      </c>
      <c r="S51" s="5">
        <v>4.4729999999999999</v>
      </c>
      <c r="T51" s="5">
        <v>1.895</v>
      </c>
      <c r="U51" s="5">
        <v>0.27200000000000002</v>
      </c>
      <c r="V51" s="5">
        <v>0</v>
      </c>
      <c r="W51" s="5">
        <v>0.45</v>
      </c>
      <c r="X51" s="5">
        <v>100.01</v>
      </c>
      <c r="Y51" s="3"/>
      <c r="Z51" s="3">
        <v>143</v>
      </c>
      <c r="AA51" s="3">
        <v>139</v>
      </c>
      <c r="AB51" s="199">
        <v>20.73</v>
      </c>
      <c r="AC51" s="201">
        <v>205.3</v>
      </c>
      <c r="AD51" s="199">
        <v>87.5</v>
      </c>
      <c r="AE51" s="199">
        <v>32.119999999999997</v>
      </c>
      <c r="AF51" s="199">
        <v>22.02</v>
      </c>
      <c r="AG51" s="199">
        <v>47</v>
      </c>
      <c r="AH51" s="199">
        <v>70.2</v>
      </c>
      <c r="AI51" s="199">
        <v>18.829999999999998</v>
      </c>
      <c r="AJ51" s="199">
        <v>1.77</v>
      </c>
      <c r="AK51" s="199">
        <v>56.7</v>
      </c>
      <c r="AL51" s="199">
        <v>659</v>
      </c>
      <c r="AM51" s="199">
        <v>19.12</v>
      </c>
      <c r="AN51" s="199">
        <v>158.5</v>
      </c>
      <c r="AO51" s="199">
        <v>15.02</v>
      </c>
      <c r="AP51" s="200">
        <v>0.315</v>
      </c>
      <c r="AQ51" s="200">
        <v>0.42099999999999999</v>
      </c>
      <c r="AR51" s="199"/>
      <c r="AS51" s="200">
        <v>0.76300000000000001</v>
      </c>
      <c r="AT51" s="199">
        <v>751</v>
      </c>
      <c r="AU51" s="199">
        <v>30.98</v>
      </c>
      <c r="AV51" s="199">
        <v>54.42</v>
      </c>
      <c r="AW51" s="199">
        <v>6.31</v>
      </c>
      <c r="AX51" s="199">
        <v>24.32</v>
      </c>
      <c r="AY51" s="199">
        <v>4.68</v>
      </c>
      <c r="AZ51" s="199">
        <v>1.327</v>
      </c>
      <c r="BA51" s="199">
        <v>3.91</v>
      </c>
      <c r="BB51" s="200">
        <v>0.59</v>
      </c>
      <c r="BC51" s="199">
        <v>3.4</v>
      </c>
      <c r="BD51" s="200">
        <v>0.67100000000000004</v>
      </c>
      <c r="BE51" s="199">
        <v>2.0299999999999998</v>
      </c>
      <c r="BF51" s="200">
        <v>0.28100000000000003</v>
      </c>
      <c r="BG51" s="200">
        <v>2.0299999999999998</v>
      </c>
      <c r="BH51" s="200">
        <v>0.28899999999999998</v>
      </c>
      <c r="BI51" s="199">
        <v>3.68</v>
      </c>
      <c r="BJ51" s="200">
        <v>0.92600000000000005</v>
      </c>
      <c r="BK51" s="199"/>
      <c r="BL51" s="199">
        <v>4.1900000000000004</v>
      </c>
      <c r="BM51" s="199">
        <v>3.45</v>
      </c>
      <c r="BN51" s="204">
        <v>3.73</v>
      </c>
      <c r="BO51" s="204">
        <v>8.36</v>
      </c>
      <c r="BP51" s="206">
        <v>2.2839999999999998</v>
      </c>
      <c r="BQ51" s="203"/>
      <c r="BR51" s="203" t="s">
        <v>1437</v>
      </c>
    </row>
    <row r="52" spans="1:70" s="6" customFormat="1" x14ac:dyDescent="0.25">
      <c r="A52" s="3" t="s">
        <v>134</v>
      </c>
      <c r="B52" s="7" t="s">
        <v>121</v>
      </c>
      <c r="C52" s="3">
        <v>2</v>
      </c>
      <c r="D52" s="3" t="s">
        <v>76</v>
      </c>
      <c r="E52" s="3" t="s">
        <v>65</v>
      </c>
      <c r="F52" s="3" t="s">
        <v>57</v>
      </c>
      <c r="G52" s="3" t="s">
        <v>124</v>
      </c>
      <c r="H52" s="3" t="s">
        <v>1619</v>
      </c>
      <c r="I52" s="3" t="s">
        <v>1620</v>
      </c>
      <c r="J52" s="3">
        <v>0.70430283351361378</v>
      </c>
      <c r="K52" s="3">
        <v>0.51283766711764689</v>
      </c>
      <c r="L52" s="5">
        <v>56</v>
      </c>
      <c r="M52" s="5">
        <v>17.489999999999998</v>
      </c>
      <c r="N52" s="5">
        <v>0.83299999999999996</v>
      </c>
      <c r="O52" s="5">
        <v>0.161</v>
      </c>
      <c r="P52" s="5">
        <v>8.2176600000000004</v>
      </c>
      <c r="Q52" s="5">
        <v>3.488</v>
      </c>
      <c r="R52" s="5">
        <v>7.12</v>
      </c>
      <c r="S52" s="5">
        <v>3.8849999999999998</v>
      </c>
      <c r="T52" s="5">
        <v>1.8</v>
      </c>
      <c r="U52" s="5">
        <v>0.254</v>
      </c>
      <c r="V52" s="5">
        <v>0.02</v>
      </c>
      <c r="W52" s="5">
        <v>0.85</v>
      </c>
      <c r="X52" s="5">
        <v>100.27500000000001</v>
      </c>
      <c r="Y52" s="3"/>
      <c r="Z52" s="3">
        <v>14</v>
      </c>
      <c r="AA52" s="3">
        <v>182</v>
      </c>
      <c r="AB52" s="199">
        <v>19.21</v>
      </c>
      <c r="AC52" s="201">
        <v>194.1</v>
      </c>
      <c r="AD52" s="199">
        <v>78</v>
      </c>
      <c r="AE52" s="199">
        <v>33.96</v>
      </c>
      <c r="AF52" s="199">
        <v>20.25</v>
      </c>
      <c r="AG52" s="199">
        <v>37.799999999999997</v>
      </c>
      <c r="AH52" s="199">
        <v>68.7</v>
      </c>
      <c r="AI52" s="199">
        <v>19.239999999999998</v>
      </c>
      <c r="AJ52" s="199">
        <v>2.16</v>
      </c>
      <c r="AK52" s="199">
        <v>54.8</v>
      </c>
      <c r="AL52" s="199">
        <v>625</v>
      </c>
      <c r="AM52" s="199">
        <v>19.07</v>
      </c>
      <c r="AN52" s="199">
        <v>162.69999999999999</v>
      </c>
      <c r="AO52" s="199">
        <v>15.08</v>
      </c>
      <c r="AP52" s="200">
        <v>0.39700000000000002</v>
      </c>
      <c r="AQ52" s="200">
        <v>0.44600000000000001</v>
      </c>
      <c r="AR52" s="199"/>
      <c r="AS52" s="200">
        <v>0.63100000000000001</v>
      </c>
      <c r="AT52" s="199">
        <v>755</v>
      </c>
      <c r="AU52" s="199">
        <v>31.09</v>
      </c>
      <c r="AV52" s="199">
        <v>54.9</v>
      </c>
      <c r="AW52" s="199">
        <v>6.31</v>
      </c>
      <c r="AX52" s="199">
        <v>24.24</v>
      </c>
      <c r="AY52" s="199">
        <v>4.62</v>
      </c>
      <c r="AZ52" s="199">
        <v>1.32</v>
      </c>
      <c r="BA52" s="199">
        <v>3.98</v>
      </c>
      <c r="BB52" s="200">
        <v>0.53900000000000003</v>
      </c>
      <c r="BC52" s="199">
        <v>3.5</v>
      </c>
      <c r="BD52" s="200">
        <v>0.65500000000000003</v>
      </c>
      <c r="BE52" s="199">
        <v>1.99</v>
      </c>
      <c r="BF52" s="200">
        <v>0.28399999999999997</v>
      </c>
      <c r="BG52" s="200">
        <v>2.0499999999999998</v>
      </c>
      <c r="BH52" s="200">
        <v>0.28199999999999997</v>
      </c>
      <c r="BI52" s="199">
        <v>3.9</v>
      </c>
      <c r="BJ52" s="200">
        <v>1.165</v>
      </c>
      <c r="BK52" s="199">
        <v>6.2E-2</v>
      </c>
      <c r="BL52" s="199">
        <v>3.63</v>
      </c>
      <c r="BM52" s="199">
        <v>3.42</v>
      </c>
      <c r="BN52" s="204">
        <v>3.55</v>
      </c>
      <c r="BO52" s="204">
        <v>8.2100000000000009</v>
      </c>
      <c r="BP52" s="206">
        <v>2.2330000000000001</v>
      </c>
      <c r="BQ52" s="203"/>
      <c r="BR52" s="203" t="s">
        <v>1437</v>
      </c>
    </row>
    <row r="53" spans="1:70" s="6" customFormat="1" x14ac:dyDescent="0.25">
      <c r="A53" s="3" t="s">
        <v>135</v>
      </c>
      <c r="B53" s="7" t="s">
        <v>121</v>
      </c>
      <c r="C53" s="3">
        <v>1</v>
      </c>
      <c r="D53" s="3" t="s">
        <v>64</v>
      </c>
      <c r="E53" s="3" t="s">
        <v>68</v>
      </c>
      <c r="F53" s="3" t="s">
        <v>62</v>
      </c>
      <c r="G53" s="3" t="s">
        <v>136</v>
      </c>
      <c r="H53" s="3" t="s">
        <v>1621</v>
      </c>
      <c r="I53" s="3" t="s">
        <v>1622</v>
      </c>
      <c r="J53" s="3">
        <v>0.70455588091048205</v>
      </c>
      <c r="K53" s="3">
        <v>0.51280138208333326</v>
      </c>
      <c r="L53" s="5">
        <v>51.82</v>
      </c>
      <c r="M53" s="5">
        <v>18.23</v>
      </c>
      <c r="N53" s="5">
        <v>0.999</v>
      </c>
      <c r="O53" s="5">
        <v>0.14699999999999999</v>
      </c>
      <c r="P53" s="5">
        <v>9.8191400000000009</v>
      </c>
      <c r="Q53" s="5">
        <v>3.75</v>
      </c>
      <c r="R53" s="5">
        <v>9.1460000000000008</v>
      </c>
      <c r="S53" s="5">
        <v>3.3290000000000002</v>
      </c>
      <c r="T53" s="5">
        <v>1.83</v>
      </c>
      <c r="U53" s="5">
        <v>0.32300000000000001</v>
      </c>
      <c r="V53" s="5">
        <v>0.01</v>
      </c>
      <c r="W53" s="5">
        <v>0.5</v>
      </c>
      <c r="X53" s="5">
        <v>100.01900000000001</v>
      </c>
      <c r="Y53" s="3"/>
      <c r="Z53" s="3">
        <v>324</v>
      </c>
      <c r="AA53" s="3">
        <v>227</v>
      </c>
      <c r="AB53" s="199">
        <v>26.44</v>
      </c>
      <c r="AC53" s="201">
        <v>291.7</v>
      </c>
      <c r="AD53" s="199">
        <v>51.8</v>
      </c>
      <c r="AE53" s="199">
        <v>39.26</v>
      </c>
      <c r="AF53" s="199">
        <v>23.1</v>
      </c>
      <c r="AG53" s="199">
        <v>47.44</v>
      </c>
      <c r="AH53" s="199">
        <v>80</v>
      </c>
      <c r="AI53" s="199">
        <v>19.18</v>
      </c>
      <c r="AJ53" s="199">
        <v>2.0499999999999998</v>
      </c>
      <c r="AK53" s="199">
        <v>47.3</v>
      </c>
      <c r="AL53" s="199">
        <v>612</v>
      </c>
      <c r="AM53" s="199">
        <v>24.43</v>
      </c>
      <c r="AN53" s="199">
        <v>115</v>
      </c>
      <c r="AO53" s="199">
        <v>6.96</v>
      </c>
      <c r="AP53" s="200">
        <v>0.44500000000000001</v>
      </c>
      <c r="AQ53" s="200">
        <v>0.52200000000000002</v>
      </c>
      <c r="AR53" s="199"/>
      <c r="AS53" s="200">
        <v>0.78100000000000003</v>
      </c>
      <c r="AT53" s="199">
        <v>530</v>
      </c>
      <c r="AU53" s="199">
        <v>26.83</v>
      </c>
      <c r="AV53" s="199">
        <v>46.35</v>
      </c>
      <c r="AW53" s="199">
        <v>6.64</v>
      </c>
      <c r="AX53" s="199">
        <v>28.43</v>
      </c>
      <c r="AY53" s="199">
        <v>5.95</v>
      </c>
      <c r="AZ53" s="199">
        <v>1.669</v>
      </c>
      <c r="BA53" s="199">
        <v>5.09</v>
      </c>
      <c r="BB53" s="200">
        <v>0.75900000000000001</v>
      </c>
      <c r="BC53" s="199">
        <v>4.47</v>
      </c>
      <c r="BD53" s="200">
        <v>0.91100000000000003</v>
      </c>
      <c r="BE53" s="199">
        <v>2.5</v>
      </c>
      <c r="BF53" s="200">
        <v>0.36099999999999999</v>
      </c>
      <c r="BG53" s="200">
        <v>2.2999999999999998</v>
      </c>
      <c r="BH53" s="200">
        <v>0.30599999999999999</v>
      </c>
      <c r="BI53" s="199">
        <v>2.93</v>
      </c>
      <c r="BJ53" s="200">
        <v>0.68899999999999995</v>
      </c>
      <c r="BK53" s="199">
        <v>5.2999999999999999E-2</v>
      </c>
      <c r="BL53" s="199">
        <v>4.7300000000000004</v>
      </c>
      <c r="BM53" s="199">
        <v>4.13</v>
      </c>
      <c r="BN53" s="204">
        <v>4.3600000000000003</v>
      </c>
      <c r="BO53" s="204">
        <v>5.64</v>
      </c>
      <c r="BP53" s="206">
        <v>1.4319999999999999</v>
      </c>
      <c r="BQ53" s="203"/>
      <c r="BR53" s="203" t="s">
        <v>1437</v>
      </c>
    </row>
    <row r="54" spans="1:70" s="6" customFormat="1" x14ac:dyDescent="0.25">
      <c r="A54" s="3" t="s">
        <v>137</v>
      </c>
      <c r="B54" s="7" t="s">
        <v>121</v>
      </c>
      <c r="C54" s="3">
        <v>1</v>
      </c>
      <c r="D54" s="3" t="s">
        <v>76</v>
      </c>
      <c r="E54" s="3" t="s">
        <v>132</v>
      </c>
      <c r="F54" s="3"/>
      <c r="G54" s="3" t="s">
        <v>136</v>
      </c>
      <c r="H54" s="3" t="s">
        <v>1623</v>
      </c>
      <c r="I54" s="3" t="s">
        <v>1624</v>
      </c>
      <c r="J54" s="3">
        <v>0.70452789432861862</v>
      </c>
      <c r="K54" s="3">
        <v>0.51276997986755002</v>
      </c>
      <c r="L54" s="5">
        <v>58.59</v>
      </c>
      <c r="M54" s="5">
        <v>18.989999999999998</v>
      </c>
      <c r="N54" s="5">
        <v>0.61399999999999999</v>
      </c>
      <c r="O54" s="5">
        <v>8.6999999999999994E-2</v>
      </c>
      <c r="P54" s="5">
        <v>6.6230399999999996</v>
      </c>
      <c r="Q54" s="5">
        <v>1.4570000000000001</v>
      </c>
      <c r="R54" s="5">
        <v>5.2610000000000001</v>
      </c>
      <c r="S54" s="5">
        <v>3.9820000000000002</v>
      </c>
      <c r="T54" s="5">
        <v>2.52</v>
      </c>
      <c r="U54" s="5">
        <v>0.33900000000000002</v>
      </c>
      <c r="V54" s="5">
        <v>0.02</v>
      </c>
      <c r="W54" s="5">
        <v>0.24</v>
      </c>
      <c r="X54" s="5">
        <v>98.914000000000001</v>
      </c>
      <c r="Y54" s="3"/>
      <c r="Z54" s="3">
        <v>126</v>
      </c>
      <c r="AA54" s="3">
        <v>553</v>
      </c>
      <c r="AB54" s="199">
        <v>9.69</v>
      </c>
      <c r="AC54" s="201">
        <v>145.6</v>
      </c>
      <c r="AD54" s="199">
        <v>38.15</v>
      </c>
      <c r="AE54" s="199">
        <v>28.66</v>
      </c>
      <c r="AF54" s="199">
        <v>10.78</v>
      </c>
      <c r="AG54" s="199">
        <v>63.6</v>
      </c>
      <c r="AH54" s="199">
        <v>85.6</v>
      </c>
      <c r="AI54" s="199">
        <v>20.190000000000001</v>
      </c>
      <c r="AJ54" s="199">
        <v>2.14</v>
      </c>
      <c r="AK54" s="199">
        <v>76.7</v>
      </c>
      <c r="AL54" s="199">
        <v>648</v>
      </c>
      <c r="AM54" s="199">
        <v>22.26</v>
      </c>
      <c r="AN54" s="199">
        <v>183</v>
      </c>
      <c r="AO54" s="199">
        <v>11.25</v>
      </c>
      <c r="AP54" s="200">
        <v>0.98799999999999999</v>
      </c>
      <c r="AQ54" s="200">
        <v>0.83699999999999997</v>
      </c>
      <c r="AR54" s="199"/>
      <c r="AS54" s="200">
        <v>1.19</v>
      </c>
      <c r="AT54" s="199">
        <v>972</v>
      </c>
      <c r="AU54" s="199">
        <v>42.59</v>
      </c>
      <c r="AV54" s="199">
        <v>80</v>
      </c>
      <c r="AW54" s="199">
        <v>9.31</v>
      </c>
      <c r="AX54" s="199">
        <v>35.54</v>
      </c>
      <c r="AY54" s="199">
        <v>6.23</v>
      </c>
      <c r="AZ54" s="199">
        <v>1.599</v>
      </c>
      <c r="BA54" s="199">
        <v>5</v>
      </c>
      <c r="BB54" s="200">
        <v>0.68899999999999995</v>
      </c>
      <c r="BC54" s="199">
        <v>4.0599999999999996</v>
      </c>
      <c r="BD54" s="200">
        <v>0.78800000000000003</v>
      </c>
      <c r="BE54" s="199">
        <v>2.383</v>
      </c>
      <c r="BF54" s="200">
        <v>0.36599999999999999</v>
      </c>
      <c r="BG54" s="200">
        <v>2.52</v>
      </c>
      <c r="BH54" s="200">
        <v>0.35099999999999998</v>
      </c>
      <c r="BI54" s="199">
        <v>4.09</v>
      </c>
      <c r="BJ54" s="200">
        <v>0.98699999999999999</v>
      </c>
      <c r="BK54" s="199">
        <v>7.1999999999999995E-2</v>
      </c>
      <c r="BL54" s="199">
        <v>5.21</v>
      </c>
      <c r="BM54" s="199">
        <v>4.7699999999999996</v>
      </c>
      <c r="BN54" s="204">
        <v>4.96</v>
      </c>
      <c r="BO54" s="204">
        <v>12.36</v>
      </c>
      <c r="BP54" s="206">
        <v>3.1110000000000002</v>
      </c>
      <c r="BQ54" s="203"/>
      <c r="BR54" s="203" t="s">
        <v>1437</v>
      </c>
    </row>
    <row r="55" spans="1:70" s="6" customFormat="1" x14ac:dyDescent="0.25">
      <c r="A55" s="3" t="s">
        <v>138</v>
      </c>
      <c r="B55" s="7" t="s">
        <v>121</v>
      </c>
      <c r="C55" s="3">
        <v>1</v>
      </c>
      <c r="D55" s="3" t="s">
        <v>64</v>
      </c>
      <c r="E55" s="3" t="s">
        <v>68</v>
      </c>
      <c r="F55" s="3" t="s">
        <v>62</v>
      </c>
      <c r="G55" s="3" t="s">
        <v>136</v>
      </c>
      <c r="H55" s="3" t="s">
        <v>1625</v>
      </c>
      <c r="I55" s="3" t="s">
        <v>1626</v>
      </c>
      <c r="J55" s="3"/>
      <c r="K55" s="3"/>
      <c r="L55" s="5">
        <v>52.39</v>
      </c>
      <c r="M55" s="5">
        <v>18.5</v>
      </c>
      <c r="N55" s="5">
        <v>1.0329999999999999</v>
      </c>
      <c r="O55" s="5">
        <v>0.14599999999999999</v>
      </c>
      <c r="P55" s="5">
        <v>9.5501799999999992</v>
      </c>
      <c r="Q55" s="5">
        <v>3.6160000000000001</v>
      </c>
      <c r="R55" s="5">
        <v>9.1839999999999993</v>
      </c>
      <c r="S55" s="5">
        <v>3.4529999999999998</v>
      </c>
      <c r="T55" s="5">
        <v>1.85</v>
      </c>
      <c r="U55" s="5">
        <v>0.36099999999999999</v>
      </c>
      <c r="V55" s="5">
        <v>0.01</v>
      </c>
      <c r="W55" s="5">
        <v>0.41</v>
      </c>
      <c r="X55" s="5">
        <v>100.64</v>
      </c>
      <c r="Y55" s="3"/>
      <c r="Z55" s="3"/>
      <c r="AA55" s="3"/>
      <c r="AB55" s="199">
        <v>25.31</v>
      </c>
      <c r="AC55" s="201">
        <v>271.5</v>
      </c>
      <c r="AD55" s="199">
        <v>41.16</v>
      </c>
      <c r="AE55" s="199">
        <v>31.44</v>
      </c>
      <c r="AF55" s="199">
        <v>34.11</v>
      </c>
      <c r="AG55" s="199">
        <v>69.099999999999994</v>
      </c>
      <c r="AH55" s="199">
        <v>71.900000000000006</v>
      </c>
      <c r="AI55" s="199">
        <v>18.04</v>
      </c>
      <c r="AJ55" s="199">
        <v>2.08</v>
      </c>
      <c r="AK55" s="199">
        <v>42.74</v>
      </c>
      <c r="AL55" s="199">
        <v>569</v>
      </c>
      <c r="AM55" s="199">
        <v>19.600000000000001</v>
      </c>
      <c r="AN55" s="199">
        <v>111</v>
      </c>
      <c r="AO55" s="199">
        <v>6.52</v>
      </c>
      <c r="AP55" s="200">
        <v>0.3</v>
      </c>
      <c r="AQ55" s="200">
        <v>0.35899999999999999</v>
      </c>
      <c r="AR55" s="199"/>
      <c r="AS55" s="200">
        <v>0.78100000000000003</v>
      </c>
      <c r="AT55" s="199">
        <v>509</v>
      </c>
      <c r="AU55" s="199">
        <v>20.68</v>
      </c>
      <c r="AV55" s="199">
        <v>41.88</v>
      </c>
      <c r="AW55" s="199">
        <v>5.26</v>
      </c>
      <c r="AX55" s="199">
        <v>22.64</v>
      </c>
      <c r="AY55" s="199">
        <v>4.74</v>
      </c>
      <c r="AZ55" s="199">
        <v>1.3939999999999999</v>
      </c>
      <c r="BA55" s="199">
        <v>4.37</v>
      </c>
      <c r="BB55" s="200">
        <v>0.61299999999999999</v>
      </c>
      <c r="BC55" s="199">
        <v>3.71</v>
      </c>
      <c r="BD55" s="200">
        <v>0.69</v>
      </c>
      <c r="BE55" s="199">
        <v>2.0699999999999998</v>
      </c>
      <c r="BF55" s="200">
        <v>0.28100000000000003</v>
      </c>
      <c r="BG55" s="200">
        <v>1.8460000000000001</v>
      </c>
      <c r="BH55" s="200">
        <v>0.26700000000000002</v>
      </c>
      <c r="BI55" s="199">
        <v>2.91</v>
      </c>
      <c r="BJ55" s="200">
        <v>0.65800000000000003</v>
      </c>
      <c r="BK55" s="199"/>
      <c r="BL55" s="199">
        <v>3.07</v>
      </c>
      <c r="BM55" s="199">
        <v>2.73</v>
      </c>
      <c r="BN55" s="204">
        <v>2.96</v>
      </c>
      <c r="BO55" s="204">
        <v>5.75</v>
      </c>
      <c r="BP55" s="206">
        <v>1.393</v>
      </c>
      <c r="BQ55" s="203"/>
      <c r="BR55" s="203" t="s">
        <v>1437</v>
      </c>
    </row>
    <row r="56" spans="1:70" s="6" customFormat="1" x14ac:dyDescent="0.25">
      <c r="A56" s="3" t="s">
        <v>139</v>
      </c>
      <c r="B56" s="7" t="s">
        <v>121</v>
      </c>
      <c r="C56" s="3">
        <v>2</v>
      </c>
      <c r="D56" s="3" t="s">
        <v>76</v>
      </c>
      <c r="E56" s="3" t="s">
        <v>65</v>
      </c>
      <c r="F56" s="3" t="s">
        <v>57</v>
      </c>
      <c r="G56" s="3" t="s">
        <v>136</v>
      </c>
      <c r="H56" s="3" t="s">
        <v>1627</v>
      </c>
      <c r="I56" s="3" t="s">
        <v>1628</v>
      </c>
      <c r="J56" s="3"/>
      <c r="K56" s="3"/>
      <c r="L56" s="5">
        <v>55.71</v>
      </c>
      <c r="M56" s="5">
        <v>17.649999999999999</v>
      </c>
      <c r="N56" s="5">
        <v>0.82799999999999996</v>
      </c>
      <c r="O56" s="5">
        <v>0.159</v>
      </c>
      <c r="P56" s="5">
        <v>7.8350299999999997</v>
      </c>
      <c r="Q56" s="5">
        <v>3.6720000000000002</v>
      </c>
      <c r="R56" s="5">
        <v>6.7830000000000004</v>
      </c>
      <c r="S56" s="5">
        <v>3.7429999999999999</v>
      </c>
      <c r="T56" s="5">
        <v>1.85</v>
      </c>
      <c r="U56" s="5">
        <v>0.29199999999999998</v>
      </c>
      <c r="V56" s="5">
        <v>0.02</v>
      </c>
      <c r="W56" s="5">
        <v>1.67</v>
      </c>
      <c r="X56" s="5">
        <v>100.376</v>
      </c>
      <c r="Y56" s="3"/>
      <c r="Z56" s="3"/>
      <c r="AA56" s="3"/>
      <c r="AB56" s="199">
        <v>18.07</v>
      </c>
      <c r="AC56" s="201">
        <v>171.6</v>
      </c>
      <c r="AD56" s="199">
        <v>100.8</v>
      </c>
      <c r="AE56" s="199">
        <v>31.41</v>
      </c>
      <c r="AF56" s="199">
        <v>29.24</v>
      </c>
      <c r="AG56" s="199">
        <v>47.9</v>
      </c>
      <c r="AH56" s="199">
        <v>70.099999999999994</v>
      </c>
      <c r="AI56" s="199">
        <v>18.5</v>
      </c>
      <c r="AJ56" s="199">
        <v>1.84</v>
      </c>
      <c r="AK56" s="199">
        <v>45.6</v>
      </c>
      <c r="AL56" s="199">
        <v>568</v>
      </c>
      <c r="AM56" s="199">
        <v>18.64</v>
      </c>
      <c r="AN56" s="199">
        <v>173.3</v>
      </c>
      <c r="AO56" s="199">
        <v>16.739999999999998</v>
      </c>
      <c r="AP56" s="200">
        <v>0.45</v>
      </c>
      <c r="AQ56" s="200">
        <v>0.46100000000000002</v>
      </c>
      <c r="AR56" s="199"/>
      <c r="AS56" s="200">
        <v>1.5940000000000001</v>
      </c>
      <c r="AT56" s="199">
        <v>805</v>
      </c>
      <c r="AU56" s="199">
        <v>34.1</v>
      </c>
      <c r="AV56" s="199">
        <v>59.6</v>
      </c>
      <c r="AW56" s="199">
        <v>7.26</v>
      </c>
      <c r="AX56" s="199">
        <v>26.93</v>
      </c>
      <c r="AY56" s="199">
        <v>5.17</v>
      </c>
      <c r="AZ56" s="199">
        <v>1.357</v>
      </c>
      <c r="BA56" s="199">
        <v>4.28</v>
      </c>
      <c r="BB56" s="200">
        <v>0.61699999999999999</v>
      </c>
      <c r="BC56" s="199">
        <v>3.62</v>
      </c>
      <c r="BD56" s="200">
        <v>0.69599999999999995</v>
      </c>
      <c r="BE56" s="199">
        <v>1.99</v>
      </c>
      <c r="BF56" s="200">
        <v>0.28499999999999998</v>
      </c>
      <c r="BG56" s="200">
        <v>1.96</v>
      </c>
      <c r="BH56" s="200">
        <v>0.29599999999999999</v>
      </c>
      <c r="BI56" s="199">
        <v>4.0599999999999996</v>
      </c>
      <c r="BJ56" s="200">
        <v>1.2350000000000001</v>
      </c>
      <c r="BK56" s="199">
        <v>0.58799999999999997</v>
      </c>
      <c r="BL56" s="199">
        <v>12.77</v>
      </c>
      <c r="BM56" s="199">
        <v>11.54</v>
      </c>
      <c r="BN56" s="204">
        <v>11.93</v>
      </c>
      <c r="BO56" s="204">
        <v>9.6300000000000008</v>
      </c>
      <c r="BP56" s="206">
        <v>2.5510000000000002</v>
      </c>
      <c r="BQ56" s="203"/>
      <c r="BR56" s="203" t="s">
        <v>1437</v>
      </c>
    </row>
    <row r="57" spans="1:70" s="6" customFormat="1" x14ac:dyDescent="0.25">
      <c r="A57" s="3" t="s">
        <v>140</v>
      </c>
      <c r="B57" s="7" t="s">
        <v>121</v>
      </c>
      <c r="C57" s="3">
        <v>2</v>
      </c>
      <c r="D57" s="3" t="s">
        <v>76</v>
      </c>
      <c r="E57" s="3" t="s">
        <v>132</v>
      </c>
      <c r="F57" s="3" t="s">
        <v>57</v>
      </c>
      <c r="G57" s="3" t="s">
        <v>136</v>
      </c>
      <c r="H57" s="3" t="s">
        <v>1625</v>
      </c>
      <c r="I57" s="3" t="s">
        <v>1626</v>
      </c>
      <c r="J57" s="3"/>
      <c r="K57" s="3"/>
      <c r="L57" s="5">
        <v>56.84</v>
      </c>
      <c r="M57" s="5">
        <v>17</v>
      </c>
      <c r="N57" s="5">
        <v>0.80500000000000005</v>
      </c>
      <c r="O57" s="5">
        <v>0.12</v>
      </c>
      <c r="P57" s="5">
        <v>7.6805000000000003</v>
      </c>
      <c r="Q57" s="5">
        <v>3.3889999999999998</v>
      </c>
      <c r="R57" s="5">
        <v>7.1950000000000003</v>
      </c>
      <c r="S57" s="5">
        <v>4.0369999999999999</v>
      </c>
      <c r="T57" s="5">
        <v>1.95</v>
      </c>
      <c r="U57" s="5">
        <v>0.30599999999999999</v>
      </c>
      <c r="V57" s="5">
        <v>0.02</v>
      </c>
      <c r="W57" s="5">
        <v>0.93</v>
      </c>
      <c r="X57" s="5">
        <v>100.43300000000001</v>
      </c>
      <c r="Y57" s="3"/>
      <c r="Z57" s="3"/>
      <c r="AA57" s="3"/>
      <c r="AB57" s="199">
        <v>17.66</v>
      </c>
      <c r="AC57" s="201">
        <v>166.5</v>
      </c>
      <c r="AD57" s="199">
        <v>99.2</v>
      </c>
      <c r="AE57" s="199">
        <v>33.99</v>
      </c>
      <c r="AF57" s="199">
        <v>25.86</v>
      </c>
      <c r="AG57" s="199">
        <v>46.64</v>
      </c>
      <c r="AH57" s="199">
        <v>68.599999999999994</v>
      </c>
      <c r="AI57" s="199">
        <v>17.25</v>
      </c>
      <c r="AJ57" s="199">
        <v>1.76</v>
      </c>
      <c r="AK57" s="199">
        <v>58.7</v>
      </c>
      <c r="AL57" s="199">
        <v>600</v>
      </c>
      <c r="AM57" s="199">
        <v>15.22</v>
      </c>
      <c r="AN57" s="199">
        <v>162.9</v>
      </c>
      <c r="AO57" s="199">
        <v>15.71</v>
      </c>
      <c r="AP57" s="200">
        <v>0.41499999999999998</v>
      </c>
      <c r="AQ57" s="200">
        <v>0.44500000000000001</v>
      </c>
      <c r="AR57" s="199"/>
      <c r="AS57" s="200">
        <v>0.997</v>
      </c>
      <c r="AT57" s="199">
        <v>750</v>
      </c>
      <c r="AU57" s="199">
        <v>28.58</v>
      </c>
      <c r="AV57" s="199">
        <v>48.61</v>
      </c>
      <c r="AW57" s="199">
        <v>5.55</v>
      </c>
      <c r="AX57" s="199">
        <v>20.95</v>
      </c>
      <c r="AY57" s="199">
        <v>3.84</v>
      </c>
      <c r="AZ57" s="199">
        <v>1.1859999999999999</v>
      </c>
      <c r="BA57" s="199">
        <v>3.14</v>
      </c>
      <c r="BB57" s="200">
        <v>0.44700000000000001</v>
      </c>
      <c r="BC57" s="199">
        <v>2.7519999999999998</v>
      </c>
      <c r="BD57" s="200">
        <v>0.53700000000000003</v>
      </c>
      <c r="BE57" s="199">
        <v>1.482</v>
      </c>
      <c r="BF57" s="200">
        <v>0.22900000000000001</v>
      </c>
      <c r="BG57" s="200">
        <v>1.5389999999999999</v>
      </c>
      <c r="BH57" s="200">
        <v>0.23</v>
      </c>
      <c r="BI57" s="199">
        <v>3.72</v>
      </c>
      <c r="BJ57" s="200">
        <v>1.163</v>
      </c>
      <c r="BK57" s="199">
        <v>4.4999999999999998E-2</v>
      </c>
      <c r="BL57" s="199">
        <v>6.11</v>
      </c>
      <c r="BM57" s="199">
        <v>5.59</v>
      </c>
      <c r="BN57" s="204">
        <v>5.87</v>
      </c>
      <c r="BO57" s="204">
        <v>8.9600000000000009</v>
      </c>
      <c r="BP57" s="206">
        <v>2.2909999999999999</v>
      </c>
      <c r="BQ57" s="203"/>
      <c r="BR57" s="203" t="s">
        <v>1437</v>
      </c>
    </row>
    <row r="58" spans="1:70" s="6" customFormat="1" x14ac:dyDescent="0.25">
      <c r="A58" s="3" t="s">
        <v>141</v>
      </c>
      <c r="B58" s="7" t="s">
        <v>121</v>
      </c>
      <c r="C58" s="3">
        <v>1</v>
      </c>
      <c r="D58" s="3" t="s">
        <v>76</v>
      </c>
      <c r="E58" s="3" t="s">
        <v>132</v>
      </c>
      <c r="F58" s="3" t="s">
        <v>62</v>
      </c>
      <c r="G58" s="3" t="s">
        <v>136</v>
      </c>
      <c r="H58" s="3" t="s">
        <v>1629</v>
      </c>
      <c r="I58" s="3" t="s">
        <v>1630</v>
      </c>
      <c r="J58" s="3"/>
      <c r="K58" s="3"/>
      <c r="L58" s="5">
        <v>58.76</v>
      </c>
      <c r="M58" s="5">
        <v>18.47</v>
      </c>
      <c r="N58" s="5">
        <v>0.58299999999999996</v>
      </c>
      <c r="O58" s="5">
        <v>9.6000000000000002E-2</v>
      </c>
      <c r="P58" s="5">
        <v>6.5817199999999998</v>
      </c>
      <c r="Q58" s="5">
        <v>1.631</v>
      </c>
      <c r="R58" s="5">
        <v>5.6390000000000002</v>
      </c>
      <c r="S58" s="5">
        <v>4.07</v>
      </c>
      <c r="T58" s="5">
        <v>2.4500000000000002</v>
      </c>
      <c r="U58" s="5">
        <v>0.38</v>
      </c>
      <c r="V58" s="5">
        <v>0.02</v>
      </c>
      <c r="W58" s="5">
        <v>1.29</v>
      </c>
      <c r="X58" s="5">
        <v>100.172</v>
      </c>
      <c r="Y58" s="3"/>
      <c r="Z58" s="3"/>
      <c r="AA58" s="3"/>
      <c r="AB58" s="199">
        <v>8.84</v>
      </c>
      <c r="AC58" s="201">
        <v>129.80000000000001</v>
      </c>
      <c r="AD58" s="199">
        <v>19.399999999999999</v>
      </c>
      <c r="AE58" s="199">
        <v>17.829999999999998</v>
      </c>
      <c r="AF58" s="199">
        <v>12.44</v>
      </c>
      <c r="AG58" s="199">
        <v>56.7</v>
      </c>
      <c r="AH58" s="199">
        <v>71.099999999999994</v>
      </c>
      <c r="AI58" s="199">
        <v>19.29</v>
      </c>
      <c r="AJ58" s="199">
        <v>1.92</v>
      </c>
      <c r="AK58" s="199">
        <v>68</v>
      </c>
      <c r="AL58" s="199">
        <v>664</v>
      </c>
      <c r="AM58" s="199">
        <v>20.68</v>
      </c>
      <c r="AN58" s="199">
        <v>179.9</v>
      </c>
      <c r="AO58" s="199">
        <v>10.99</v>
      </c>
      <c r="AP58" s="200">
        <v>0.72699999999999998</v>
      </c>
      <c r="AQ58" s="200">
        <v>0.68899999999999995</v>
      </c>
      <c r="AR58" s="199"/>
      <c r="AS58" s="200">
        <v>0.74399999999999999</v>
      </c>
      <c r="AT58" s="199">
        <v>951</v>
      </c>
      <c r="AU58" s="199">
        <v>36.67</v>
      </c>
      <c r="AV58" s="199">
        <v>65.900000000000006</v>
      </c>
      <c r="AW58" s="199">
        <v>7.89</v>
      </c>
      <c r="AX58" s="199">
        <v>30.11</v>
      </c>
      <c r="AY58" s="199">
        <v>5.46</v>
      </c>
      <c r="AZ58" s="199">
        <v>1.49</v>
      </c>
      <c r="BA58" s="199">
        <v>4.29</v>
      </c>
      <c r="BB58" s="200">
        <v>0.61199999999999999</v>
      </c>
      <c r="BC58" s="199">
        <v>3.6</v>
      </c>
      <c r="BD58" s="200">
        <v>0.72299999999999998</v>
      </c>
      <c r="BE58" s="199">
        <v>2.19</v>
      </c>
      <c r="BF58" s="200">
        <v>0.32200000000000001</v>
      </c>
      <c r="BG58" s="200">
        <v>2.35</v>
      </c>
      <c r="BH58" s="200">
        <v>0.316</v>
      </c>
      <c r="BI58" s="199">
        <v>4.21</v>
      </c>
      <c r="BJ58" s="200">
        <v>0.90900000000000003</v>
      </c>
      <c r="BK58" s="199">
        <v>0.125</v>
      </c>
      <c r="BL58" s="199">
        <v>6.48</v>
      </c>
      <c r="BM58" s="199">
        <v>5.97</v>
      </c>
      <c r="BN58" s="204">
        <v>6.15</v>
      </c>
      <c r="BO58" s="204">
        <v>12.56</v>
      </c>
      <c r="BP58" s="206">
        <v>2.95</v>
      </c>
      <c r="BQ58" s="203"/>
      <c r="BR58" s="203" t="s">
        <v>1437</v>
      </c>
    </row>
    <row r="59" spans="1:70" s="6" customFormat="1" x14ac:dyDescent="0.25">
      <c r="A59" s="3" t="s">
        <v>142</v>
      </c>
      <c r="B59" s="7" t="s">
        <v>121</v>
      </c>
      <c r="C59" s="3">
        <v>2</v>
      </c>
      <c r="D59" s="3" t="s">
        <v>89</v>
      </c>
      <c r="E59" s="3" t="s">
        <v>56</v>
      </c>
      <c r="F59" s="3" t="s">
        <v>62</v>
      </c>
      <c r="G59" s="3" t="s">
        <v>129</v>
      </c>
      <c r="H59" s="3" t="s">
        <v>1631</v>
      </c>
      <c r="I59" s="3" t="s">
        <v>1632</v>
      </c>
      <c r="J59" s="3"/>
      <c r="K59" s="3"/>
      <c r="L59" s="5">
        <v>49.38</v>
      </c>
      <c r="M59" s="5">
        <v>16.12</v>
      </c>
      <c r="N59" s="5">
        <v>1.333</v>
      </c>
      <c r="O59" s="5">
        <v>0.189</v>
      </c>
      <c r="P59" s="5">
        <v>10.88082</v>
      </c>
      <c r="Q59" s="5">
        <v>6.61</v>
      </c>
      <c r="R59" s="5">
        <v>9.7430000000000003</v>
      </c>
      <c r="S59" s="5">
        <v>2.9929999999999999</v>
      </c>
      <c r="T59" s="5">
        <v>1.53</v>
      </c>
      <c r="U59" s="5">
        <v>0.39100000000000001</v>
      </c>
      <c r="V59" s="5">
        <v>0.01</v>
      </c>
      <c r="W59" s="5">
        <v>1.19</v>
      </c>
      <c r="X59" s="5">
        <v>100.51600000000001</v>
      </c>
      <c r="Y59" s="3"/>
      <c r="Z59" s="3"/>
      <c r="AA59" s="3"/>
      <c r="AB59" s="199">
        <v>31.38</v>
      </c>
      <c r="AC59" s="201">
        <v>251.6</v>
      </c>
      <c r="AD59" s="199">
        <v>255.4</v>
      </c>
      <c r="AE59" s="199">
        <v>42.87</v>
      </c>
      <c r="AF59" s="199">
        <v>114.8</v>
      </c>
      <c r="AG59" s="199">
        <v>92.5</v>
      </c>
      <c r="AH59" s="199">
        <v>84.2</v>
      </c>
      <c r="AI59" s="199">
        <v>18.100000000000001</v>
      </c>
      <c r="AJ59" s="199">
        <v>2.12</v>
      </c>
      <c r="AK59" s="199">
        <v>22.13</v>
      </c>
      <c r="AL59" s="199">
        <v>575</v>
      </c>
      <c r="AM59" s="199">
        <v>23.95</v>
      </c>
      <c r="AN59" s="199">
        <v>151.1</v>
      </c>
      <c r="AO59" s="199">
        <v>17.059999999999999</v>
      </c>
      <c r="AP59" s="200">
        <v>0.58299999999999996</v>
      </c>
      <c r="AQ59" s="200">
        <v>0.57599999999999996</v>
      </c>
      <c r="AR59" s="199"/>
      <c r="AS59" s="200">
        <v>0.99099999999999999</v>
      </c>
      <c r="AT59" s="199">
        <v>583</v>
      </c>
      <c r="AU59" s="199">
        <v>36.76</v>
      </c>
      <c r="AV59" s="199">
        <v>59.9</v>
      </c>
      <c r="AW59" s="199">
        <v>7.73</v>
      </c>
      <c r="AX59" s="199">
        <v>30.72</v>
      </c>
      <c r="AY59" s="199">
        <v>6.13</v>
      </c>
      <c r="AZ59" s="199">
        <v>1.68</v>
      </c>
      <c r="BA59" s="199">
        <v>5.5</v>
      </c>
      <c r="BB59" s="200">
        <v>0.751</v>
      </c>
      <c r="BC59" s="199">
        <v>4.38</v>
      </c>
      <c r="BD59" s="200">
        <v>0.78800000000000003</v>
      </c>
      <c r="BE59" s="199">
        <v>2.3610000000000002</v>
      </c>
      <c r="BF59" s="200">
        <v>0.30599999999999999</v>
      </c>
      <c r="BG59" s="200">
        <v>2.2000000000000002</v>
      </c>
      <c r="BH59" s="200">
        <v>0.30099999999999999</v>
      </c>
      <c r="BI59" s="199">
        <v>3.75</v>
      </c>
      <c r="BJ59" s="200">
        <v>1.2649999999999999</v>
      </c>
      <c r="BK59" s="199"/>
      <c r="BL59" s="199">
        <v>5.91</v>
      </c>
      <c r="BM59" s="199">
        <v>5.25</v>
      </c>
      <c r="BN59" s="204">
        <v>5.7</v>
      </c>
      <c r="BO59" s="204">
        <v>6.87</v>
      </c>
      <c r="BP59" s="206">
        <v>1.4239999999999999</v>
      </c>
      <c r="BQ59" s="203"/>
      <c r="BR59" s="203" t="s">
        <v>1437</v>
      </c>
    </row>
    <row r="60" spans="1:70" s="6" customFormat="1" x14ac:dyDescent="0.25">
      <c r="A60" s="3" t="s">
        <v>143</v>
      </c>
      <c r="B60" s="7" t="s">
        <v>121</v>
      </c>
      <c r="C60" s="3">
        <v>1</v>
      </c>
      <c r="D60" s="3" t="s">
        <v>64</v>
      </c>
      <c r="E60" s="3" t="s">
        <v>56</v>
      </c>
      <c r="F60" s="3" t="s">
        <v>62</v>
      </c>
      <c r="G60" s="3" t="s">
        <v>129</v>
      </c>
      <c r="H60" s="3" t="s">
        <v>1633</v>
      </c>
      <c r="I60" s="3" t="s">
        <v>1634</v>
      </c>
      <c r="J60" s="3"/>
      <c r="K60" s="3"/>
      <c r="L60" s="5">
        <v>49.97</v>
      </c>
      <c r="M60" s="5">
        <v>18.27</v>
      </c>
      <c r="N60" s="5">
        <v>1.0860000000000001</v>
      </c>
      <c r="O60" s="5">
        <v>0.17100000000000001</v>
      </c>
      <c r="P60" s="5">
        <v>10.96992</v>
      </c>
      <c r="Q60" s="5">
        <v>4.3620000000000001</v>
      </c>
      <c r="R60" s="5">
        <v>9.5060000000000002</v>
      </c>
      <c r="S60" s="5">
        <v>3.194</v>
      </c>
      <c r="T60" s="5">
        <v>1.79</v>
      </c>
      <c r="U60" s="5">
        <v>0.36699999999999999</v>
      </c>
      <c r="V60" s="5">
        <v>0.01</v>
      </c>
      <c r="W60" s="5">
        <v>0.65</v>
      </c>
      <c r="X60" s="5">
        <v>100.456</v>
      </c>
      <c r="Y60" s="3"/>
      <c r="Z60" s="3"/>
      <c r="AA60" s="3"/>
      <c r="AB60" s="199">
        <v>28.72</v>
      </c>
      <c r="AC60" s="201">
        <v>317.60000000000002</v>
      </c>
      <c r="AD60" s="199">
        <v>23.98</v>
      </c>
      <c r="AE60" s="199">
        <v>35.75</v>
      </c>
      <c r="AF60" s="199">
        <v>23.54</v>
      </c>
      <c r="AG60" s="199">
        <v>48.5</v>
      </c>
      <c r="AH60" s="199">
        <v>78.8</v>
      </c>
      <c r="AI60" s="199">
        <v>18.73</v>
      </c>
      <c r="AJ60" s="199">
        <v>2.12</v>
      </c>
      <c r="AK60" s="199">
        <v>42.5</v>
      </c>
      <c r="AL60" s="199">
        <v>548</v>
      </c>
      <c r="AM60" s="199">
        <v>22.17</v>
      </c>
      <c r="AN60" s="199">
        <v>95.7</v>
      </c>
      <c r="AO60" s="199">
        <v>6.11</v>
      </c>
      <c r="AP60" s="200">
        <v>0.27700000000000002</v>
      </c>
      <c r="AQ60" s="200">
        <v>0.33800000000000002</v>
      </c>
      <c r="AR60" s="199"/>
      <c r="AS60" s="200">
        <v>1.4359999999999999</v>
      </c>
      <c r="AT60" s="199">
        <v>537</v>
      </c>
      <c r="AU60" s="199">
        <v>23.76</v>
      </c>
      <c r="AV60" s="199">
        <v>42.5</v>
      </c>
      <c r="AW60" s="199">
        <v>6.11</v>
      </c>
      <c r="AX60" s="199">
        <v>26.59</v>
      </c>
      <c r="AY60" s="199">
        <v>5.65</v>
      </c>
      <c r="AZ60" s="199">
        <v>1.7290000000000001</v>
      </c>
      <c r="BA60" s="199">
        <v>5.12</v>
      </c>
      <c r="BB60" s="200">
        <v>0.71199999999999997</v>
      </c>
      <c r="BC60" s="199">
        <v>4.26</v>
      </c>
      <c r="BD60" s="200">
        <v>0.80300000000000005</v>
      </c>
      <c r="BE60" s="199">
        <v>2.3149999999999999</v>
      </c>
      <c r="BF60" s="200">
        <v>0.312</v>
      </c>
      <c r="BG60" s="200">
        <v>2.13</v>
      </c>
      <c r="BH60" s="200">
        <v>0.28199999999999997</v>
      </c>
      <c r="BI60" s="199">
        <v>2.77</v>
      </c>
      <c r="BJ60" s="200">
        <v>0.57999999999999996</v>
      </c>
      <c r="BK60" s="199"/>
      <c r="BL60" s="199">
        <v>2.87</v>
      </c>
      <c r="BM60" s="199">
        <v>2.66</v>
      </c>
      <c r="BN60" s="204">
        <v>2.8</v>
      </c>
      <c r="BO60" s="204">
        <v>5.69</v>
      </c>
      <c r="BP60" s="206">
        <v>1.292</v>
      </c>
      <c r="BQ60" s="203"/>
      <c r="BR60" s="203" t="s">
        <v>1437</v>
      </c>
    </row>
    <row r="61" spans="1:70" s="6" customFormat="1" x14ac:dyDescent="0.25">
      <c r="A61" s="3" t="s">
        <v>144</v>
      </c>
      <c r="B61" s="7" t="s">
        <v>121</v>
      </c>
      <c r="C61" s="3">
        <v>2</v>
      </c>
      <c r="D61" s="3" t="s">
        <v>89</v>
      </c>
      <c r="E61" s="3" t="s">
        <v>65</v>
      </c>
      <c r="F61" s="3" t="s">
        <v>57</v>
      </c>
      <c r="G61" s="3" t="s">
        <v>122</v>
      </c>
      <c r="H61" s="3" t="s">
        <v>1635</v>
      </c>
      <c r="I61" s="3" t="s">
        <v>1636</v>
      </c>
      <c r="J61" s="3"/>
      <c r="K61" s="3"/>
      <c r="L61" s="5">
        <v>54.65</v>
      </c>
      <c r="M61" s="5">
        <v>18.07</v>
      </c>
      <c r="N61" s="5">
        <v>0.89300000000000002</v>
      </c>
      <c r="O61" s="5">
        <v>0.16700000000000001</v>
      </c>
      <c r="P61" s="5">
        <v>8.6709800000000001</v>
      </c>
      <c r="Q61" s="5">
        <v>3.411</v>
      </c>
      <c r="R61" s="5">
        <v>6.5640000000000001</v>
      </c>
      <c r="S61" s="5">
        <v>3.637</v>
      </c>
      <c r="T61" s="5">
        <v>1.67</v>
      </c>
      <c r="U61" s="5">
        <v>0.28199999999999997</v>
      </c>
      <c r="V61" s="5">
        <v>0.04</v>
      </c>
      <c r="W61" s="5">
        <v>2.2599999999999998</v>
      </c>
      <c r="X61" s="5">
        <v>100.46599999999999</v>
      </c>
      <c r="Y61" s="3"/>
      <c r="Z61" s="3"/>
      <c r="AA61" s="3"/>
      <c r="AB61" s="199">
        <v>21.09</v>
      </c>
      <c r="AC61" s="201">
        <v>201.2</v>
      </c>
      <c r="AD61" s="199">
        <v>80</v>
      </c>
      <c r="AE61" s="199">
        <v>47.7</v>
      </c>
      <c r="AF61" s="199">
        <v>29.28</v>
      </c>
      <c r="AG61" s="199">
        <v>53.9</v>
      </c>
      <c r="AH61" s="199">
        <v>75.3</v>
      </c>
      <c r="AI61" s="199">
        <v>19.22</v>
      </c>
      <c r="AJ61" s="199">
        <v>1.77</v>
      </c>
      <c r="AK61" s="199">
        <v>53.6</v>
      </c>
      <c r="AL61" s="199">
        <v>544</v>
      </c>
      <c r="AM61" s="199">
        <v>17.8</v>
      </c>
      <c r="AN61" s="199">
        <v>161.6</v>
      </c>
      <c r="AO61" s="199">
        <v>15.47</v>
      </c>
      <c r="AP61" s="200">
        <v>0.45900000000000002</v>
      </c>
      <c r="AQ61" s="200">
        <v>0.51400000000000001</v>
      </c>
      <c r="AR61" s="199"/>
      <c r="AS61" s="200">
        <v>0.97499999999999998</v>
      </c>
      <c r="AT61" s="199">
        <v>787</v>
      </c>
      <c r="AU61" s="199">
        <v>24.95</v>
      </c>
      <c r="AV61" s="199">
        <v>47.9</v>
      </c>
      <c r="AW61" s="199">
        <v>5.34</v>
      </c>
      <c r="AX61" s="199">
        <v>21.07</v>
      </c>
      <c r="AY61" s="199">
        <v>4.18</v>
      </c>
      <c r="AZ61" s="199">
        <v>1.272</v>
      </c>
      <c r="BA61" s="199">
        <v>3.77</v>
      </c>
      <c r="BB61" s="200">
        <v>0.55200000000000005</v>
      </c>
      <c r="BC61" s="199">
        <v>3.25</v>
      </c>
      <c r="BD61" s="200">
        <v>0.65400000000000003</v>
      </c>
      <c r="BE61" s="199">
        <v>1.93</v>
      </c>
      <c r="BF61" s="200">
        <v>0.27700000000000002</v>
      </c>
      <c r="BG61" s="200">
        <v>2.0699999999999998</v>
      </c>
      <c r="BH61" s="200">
        <v>0.31</v>
      </c>
      <c r="BI61" s="199">
        <v>3.94</v>
      </c>
      <c r="BJ61" s="200">
        <v>1.2050000000000001</v>
      </c>
      <c r="BK61" s="199"/>
      <c r="BL61" s="199">
        <v>3.92</v>
      </c>
      <c r="BM61" s="199">
        <v>3.46</v>
      </c>
      <c r="BN61" s="204">
        <v>3.6</v>
      </c>
      <c r="BO61" s="204">
        <v>8.8800000000000008</v>
      </c>
      <c r="BP61" s="206">
        <v>2.472</v>
      </c>
      <c r="BQ61" s="203"/>
      <c r="BR61" s="203" t="s">
        <v>1437</v>
      </c>
    </row>
    <row r="62" spans="1:70" s="6" customFormat="1" x14ac:dyDescent="0.25">
      <c r="A62" s="3" t="s">
        <v>145</v>
      </c>
      <c r="B62" s="7" t="s">
        <v>121</v>
      </c>
      <c r="C62" s="3">
        <v>2</v>
      </c>
      <c r="D62" s="3" t="s">
        <v>64</v>
      </c>
      <c r="E62" s="3" t="s">
        <v>61</v>
      </c>
      <c r="F62" s="3" t="s">
        <v>62</v>
      </c>
      <c r="G62" s="3" t="s">
        <v>129</v>
      </c>
      <c r="H62" s="3" t="s">
        <v>1637</v>
      </c>
      <c r="I62" s="3" t="s">
        <v>1638</v>
      </c>
      <c r="J62" s="3"/>
      <c r="K62" s="3"/>
      <c r="L62" s="5">
        <v>50.77</v>
      </c>
      <c r="M62" s="5">
        <v>16.52</v>
      </c>
      <c r="N62" s="5">
        <v>1.323</v>
      </c>
      <c r="O62" s="5">
        <v>0.14599999999999999</v>
      </c>
      <c r="P62" s="5">
        <v>10.9291</v>
      </c>
      <c r="Q62" s="5">
        <v>5.1050000000000004</v>
      </c>
      <c r="R62" s="5">
        <v>8.7029999999999994</v>
      </c>
      <c r="S62" s="5">
        <v>3.3490000000000002</v>
      </c>
      <c r="T62" s="5">
        <v>1.88</v>
      </c>
      <c r="U62" s="5">
        <v>0.39900000000000002</v>
      </c>
      <c r="V62" s="5">
        <v>0.01</v>
      </c>
      <c r="W62" s="5">
        <v>0.93</v>
      </c>
      <c r="X62" s="5">
        <v>100.18899999999999</v>
      </c>
      <c r="Y62" s="3"/>
      <c r="Z62" s="3"/>
      <c r="AA62" s="3"/>
      <c r="AB62" s="199">
        <v>29.45</v>
      </c>
      <c r="AC62" s="201">
        <v>246.3</v>
      </c>
      <c r="AD62" s="199">
        <v>176.6</v>
      </c>
      <c r="AE62" s="199">
        <v>40.79</v>
      </c>
      <c r="AF62" s="199">
        <v>66.099999999999994</v>
      </c>
      <c r="AG62" s="199">
        <v>72.900000000000006</v>
      </c>
      <c r="AH62" s="199">
        <v>81.900000000000006</v>
      </c>
      <c r="AI62" s="199">
        <v>17.95</v>
      </c>
      <c r="AJ62" s="199">
        <v>1.83</v>
      </c>
      <c r="AK62" s="199">
        <v>45.3</v>
      </c>
      <c r="AL62" s="199">
        <v>472</v>
      </c>
      <c r="AM62" s="199">
        <v>18.16</v>
      </c>
      <c r="AN62" s="199">
        <v>137.9</v>
      </c>
      <c r="AO62" s="199">
        <v>15.14</v>
      </c>
      <c r="AP62" s="200">
        <v>0.35599999999999998</v>
      </c>
      <c r="AQ62" s="200">
        <v>0.40400000000000003</v>
      </c>
      <c r="AR62" s="199"/>
      <c r="AS62" s="200">
        <v>0.99</v>
      </c>
      <c r="AT62" s="199">
        <v>523</v>
      </c>
      <c r="AU62" s="199">
        <v>24.55</v>
      </c>
      <c r="AV62" s="199">
        <v>45.65</v>
      </c>
      <c r="AW62" s="199">
        <v>5.81</v>
      </c>
      <c r="AX62" s="199">
        <v>23.78</v>
      </c>
      <c r="AY62" s="199">
        <v>5.07</v>
      </c>
      <c r="AZ62" s="199">
        <v>1.4590000000000001</v>
      </c>
      <c r="BA62" s="199">
        <v>4.42</v>
      </c>
      <c r="BB62" s="200">
        <v>0.59499999999999997</v>
      </c>
      <c r="BC62" s="199">
        <v>3.54</v>
      </c>
      <c r="BD62" s="200">
        <v>0.67600000000000005</v>
      </c>
      <c r="BE62" s="199">
        <v>1.9159999999999999</v>
      </c>
      <c r="BF62" s="200">
        <v>0.26200000000000001</v>
      </c>
      <c r="BG62" s="200">
        <v>1.6990000000000001</v>
      </c>
      <c r="BH62" s="200">
        <v>0.22800000000000001</v>
      </c>
      <c r="BI62" s="199">
        <v>3.52</v>
      </c>
      <c r="BJ62" s="200">
        <v>1.111</v>
      </c>
      <c r="BK62" s="199"/>
      <c r="BL62" s="199">
        <v>4.63</v>
      </c>
      <c r="BM62" s="199">
        <v>4.01</v>
      </c>
      <c r="BN62" s="204">
        <v>4.26</v>
      </c>
      <c r="BO62" s="204">
        <v>6.05</v>
      </c>
      <c r="BP62" s="206">
        <v>1.5329999999999999</v>
      </c>
      <c r="BQ62" s="203"/>
      <c r="BR62" s="203" t="s">
        <v>1437</v>
      </c>
    </row>
    <row r="63" spans="1:70" s="6" customFormat="1" x14ac:dyDescent="0.25">
      <c r="A63" s="3" t="s">
        <v>146</v>
      </c>
      <c r="B63" s="7" t="s">
        <v>121</v>
      </c>
      <c r="C63" s="3">
        <v>2</v>
      </c>
      <c r="D63" s="3" t="s">
        <v>76</v>
      </c>
      <c r="E63" s="3" t="s">
        <v>61</v>
      </c>
      <c r="F63" s="3" t="s">
        <v>62</v>
      </c>
      <c r="G63" s="3" t="s">
        <v>129</v>
      </c>
      <c r="H63" s="3" t="s">
        <v>1639</v>
      </c>
      <c r="I63" s="3" t="s">
        <v>1640</v>
      </c>
      <c r="J63" s="3"/>
      <c r="K63" s="3"/>
      <c r="L63" s="5">
        <v>50.81</v>
      </c>
      <c r="M63" s="5">
        <v>16.34</v>
      </c>
      <c r="N63" s="5">
        <v>1.569</v>
      </c>
      <c r="O63" s="5">
        <v>0.17499999999999999</v>
      </c>
      <c r="P63" s="5">
        <v>10.301729999999999</v>
      </c>
      <c r="Q63" s="5">
        <v>5.93</v>
      </c>
      <c r="R63" s="5">
        <v>8.2850000000000001</v>
      </c>
      <c r="S63" s="5">
        <v>3.835</v>
      </c>
      <c r="T63" s="5">
        <v>2.0099999999999998</v>
      </c>
      <c r="U63" s="5">
        <v>0.52700000000000002</v>
      </c>
      <c r="V63" s="5">
        <v>0.01</v>
      </c>
      <c r="W63" s="5">
        <v>0.6</v>
      </c>
      <c r="X63" s="5">
        <v>100.541</v>
      </c>
      <c r="Y63" s="3"/>
      <c r="Z63" s="3"/>
      <c r="AA63" s="3"/>
      <c r="AB63" s="199">
        <v>20.94</v>
      </c>
      <c r="AC63" s="201">
        <v>209.4</v>
      </c>
      <c r="AD63" s="199">
        <v>223</v>
      </c>
      <c r="AE63" s="199">
        <v>43.58</v>
      </c>
      <c r="AF63" s="199">
        <v>122.2</v>
      </c>
      <c r="AG63" s="199">
        <v>44.83</v>
      </c>
      <c r="AH63" s="199">
        <v>86.4</v>
      </c>
      <c r="AI63" s="199">
        <v>18.61</v>
      </c>
      <c r="AJ63" s="199">
        <v>2.0699999999999998</v>
      </c>
      <c r="AK63" s="199">
        <v>48.29</v>
      </c>
      <c r="AL63" s="199">
        <v>601</v>
      </c>
      <c r="AM63" s="199">
        <v>21.19</v>
      </c>
      <c r="AN63" s="199">
        <v>174.6</v>
      </c>
      <c r="AO63" s="199">
        <v>24.49</v>
      </c>
      <c r="AP63" s="200">
        <v>0.35799999999999998</v>
      </c>
      <c r="AQ63" s="200">
        <v>0.45500000000000002</v>
      </c>
      <c r="AR63" s="199"/>
      <c r="AS63" s="200">
        <v>0.68500000000000005</v>
      </c>
      <c r="AT63" s="199">
        <v>557</v>
      </c>
      <c r="AU63" s="199">
        <v>33.74</v>
      </c>
      <c r="AV63" s="199">
        <v>59.5</v>
      </c>
      <c r="AW63" s="199">
        <v>7.26</v>
      </c>
      <c r="AX63" s="199">
        <v>29.54</v>
      </c>
      <c r="AY63" s="199">
        <v>5.96</v>
      </c>
      <c r="AZ63" s="199">
        <v>1.6870000000000001</v>
      </c>
      <c r="BA63" s="199">
        <v>5.33</v>
      </c>
      <c r="BB63" s="200">
        <v>0.71899999999999997</v>
      </c>
      <c r="BC63" s="199">
        <v>3.82</v>
      </c>
      <c r="BD63" s="200">
        <v>0.72599999999999998</v>
      </c>
      <c r="BE63" s="199">
        <v>2.0049999999999999</v>
      </c>
      <c r="BF63" s="200">
        <v>0.26100000000000001</v>
      </c>
      <c r="BG63" s="200">
        <v>1.732</v>
      </c>
      <c r="BH63" s="200">
        <v>0.255</v>
      </c>
      <c r="BI63" s="199">
        <v>4.08</v>
      </c>
      <c r="BJ63" s="200">
        <v>1.6359999999999999</v>
      </c>
      <c r="BK63" s="199"/>
      <c r="BL63" s="199">
        <v>5.0199999999999996</v>
      </c>
      <c r="BM63" s="199">
        <v>4.49</v>
      </c>
      <c r="BN63" s="204">
        <v>4.7699999999999996</v>
      </c>
      <c r="BO63" s="204">
        <v>7.19</v>
      </c>
      <c r="BP63" s="206">
        <v>1.788</v>
      </c>
      <c r="BQ63" s="203"/>
      <c r="BR63" s="203" t="s">
        <v>1437</v>
      </c>
    </row>
    <row r="64" spans="1:70" s="6" customFormat="1" x14ac:dyDescent="0.25">
      <c r="A64" s="3" t="s">
        <v>147</v>
      </c>
      <c r="B64" s="7" t="s">
        <v>121</v>
      </c>
      <c r="C64" s="3">
        <v>2</v>
      </c>
      <c r="D64" s="3" t="s">
        <v>76</v>
      </c>
      <c r="E64" s="3" t="s">
        <v>56</v>
      </c>
      <c r="F64" s="3" t="s">
        <v>62</v>
      </c>
      <c r="G64" s="3" t="s">
        <v>129</v>
      </c>
      <c r="H64" s="3" t="s">
        <v>1641</v>
      </c>
      <c r="I64" s="3" t="s">
        <v>1642</v>
      </c>
      <c r="J64" s="3"/>
      <c r="K64" s="3"/>
      <c r="L64" s="5">
        <v>50.84</v>
      </c>
      <c r="M64" s="5">
        <v>16.13</v>
      </c>
      <c r="N64" s="5">
        <v>1.238</v>
      </c>
      <c r="O64" s="5">
        <v>0.16</v>
      </c>
      <c r="P64" s="5">
        <v>10.70946</v>
      </c>
      <c r="Q64" s="5">
        <v>6.1420000000000003</v>
      </c>
      <c r="R64" s="5">
        <v>8.8650000000000002</v>
      </c>
      <c r="S64" s="5">
        <v>3.1440000000000001</v>
      </c>
      <c r="T64" s="5">
        <v>1.79</v>
      </c>
      <c r="U64" s="5">
        <v>0.372</v>
      </c>
      <c r="V64" s="5">
        <v>0.02</v>
      </c>
      <c r="W64" s="5">
        <v>1.02</v>
      </c>
      <c r="X64" s="5">
        <v>100.539</v>
      </c>
      <c r="Y64" s="3"/>
      <c r="Z64" s="3"/>
      <c r="AA64" s="3"/>
      <c r="AB64" s="199">
        <v>31.86</v>
      </c>
      <c r="AC64" s="201">
        <v>257</v>
      </c>
      <c r="AD64" s="199">
        <v>234.8</v>
      </c>
      <c r="AE64" s="199">
        <v>44.12</v>
      </c>
      <c r="AF64" s="199">
        <v>70</v>
      </c>
      <c r="AG64" s="199">
        <v>88.5</v>
      </c>
      <c r="AH64" s="199">
        <v>78.3</v>
      </c>
      <c r="AI64" s="199">
        <v>17.760000000000002</v>
      </c>
      <c r="AJ64" s="199">
        <v>1.89</v>
      </c>
      <c r="AK64" s="199">
        <v>46.5</v>
      </c>
      <c r="AL64" s="199">
        <v>449.1</v>
      </c>
      <c r="AM64" s="199">
        <v>23.84</v>
      </c>
      <c r="AN64" s="199">
        <v>137.69999999999999</v>
      </c>
      <c r="AO64" s="199">
        <v>14.33</v>
      </c>
      <c r="AP64" s="200">
        <v>0.35599999999999998</v>
      </c>
      <c r="AQ64" s="200">
        <v>0.41599999999999998</v>
      </c>
      <c r="AR64" s="199"/>
      <c r="AS64" s="200">
        <v>1.232</v>
      </c>
      <c r="AT64" s="199">
        <v>606</v>
      </c>
      <c r="AU64" s="199">
        <v>25.27</v>
      </c>
      <c r="AV64" s="199">
        <v>42.8</v>
      </c>
      <c r="AW64" s="199">
        <v>6.01</v>
      </c>
      <c r="AX64" s="199">
        <v>25.26</v>
      </c>
      <c r="AY64" s="199">
        <v>5.38</v>
      </c>
      <c r="AZ64" s="199">
        <v>1.593</v>
      </c>
      <c r="BA64" s="199">
        <v>5.0599999999999996</v>
      </c>
      <c r="BB64" s="200">
        <v>0.69899999999999995</v>
      </c>
      <c r="BC64" s="199">
        <v>4.1900000000000004</v>
      </c>
      <c r="BD64" s="200">
        <v>0.78800000000000003</v>
      </c>
      <c r="BE64" s="199">
        <v>2.23</v>
      </c>
      <c r="BF64" s="200">
        <v>0.309</v>
      </c>
      <c r="BG64" s="200">
        <v>1.99</v>
      </c>
      <c r="BH64" s="200">
        <v>0.28999999999999998</v>
      </c>
      <c r="BI64" s="199">
        <v>3.56</v>
      </c>
      <c r="BJ64" s="200">
        <v>1.083</v>
      </c>
      <c r="BK64" s="199"/>
      <c r="BL64" s="199">
        <v>3.27</v>
      </c>
      <c r="BM64" s="199">
        <v>2.83</v>
      </c>
      <c r="BN64" s="204">
        <v>2.92</v>
      </c>
      <c r="BO64" s="204">
        <v>6.13</v>
      </c>
      <c r="BP64" s="206">
        <v>1.427</v>
      </c>
      <c r="BQ64" s="203"/>
      <c r="BR64" s="203" t="s">
        <v>1437</v>
      </c>
    </row>
    <row r="65" spans="1:70" s="6" customFormat="1" x14ac:dyDescent="0.25">
      <c r="A65" s="3" t="s">
        <v>148</v>
      </c>
      <c r="B65" s="7" t="s">
        <v>121</v>
      </c>
      <c r="C65" s="3">
        <v>1</v>
      </c>
      <c r="D65" s="3" t="s">
        <v>55</v>
      </c>
      <c r="E65" s="3" t="s">
        <v>65</v>
      </c>
      <c r="F65" s="3" t="s">
        <v>62</v>
      </c>
      <c r="G65" s="3" t="s">
        <v>122</v>
      </c>
      <c r="H65" s="3" t="s">
        <v>1643</v>
      </c>
      <c r="I65" s="3" t="s">
        <v>1644</v>
      </c>
      <c r="J65" s="3"/>
      <c r="K65" s="3"/>
      <c r="L65" s="5">
        <v>55.44</v>
      </c>
      <c r="M65" s="5">
        <v>19.239999999999998</v>
      </c>
      <c r="N65" s="5">
        <v>0.76900000000000002</v>
      </c>
      <c r="O65" s="5">
        <v>0.14499999999999999</v>
      </c>
      <c r="P65" s="5">
        <v>8.1798500000000001</v>
      </c>
      <c r="Q65" s="5">
        <v>2.3210000000000002</v>
      </c>
      <c r="R65" s="5">
        <v>5.4359999999999999</v>
      </c>
      <c r="S65" s="5">
        <v>3.726</v>
      </c>
      <c r="T65" s="5">
        <v>2.04</v>
      </c>
      <c r="U65" s="5">
        <v>0.44700000000000001</v>
      </c>
      <c r="V65" s="5">
        <v>0.02</v>
      </c>
      <c r="W65" s="5">
        <v>2.31</v>
      </c>
      <c r="X65" s="5">
        <v>100.223</v>
      </c>
      <c r="Y65" s="3"/>
      <c r="Z65" s="3"/>
      <c r="AA65" s="3"/>
      <c r="AB65" s="199">
        <v>14.05</v>
      </c>
      <c r="AC65" s="201">
        <v>166</v>
      </c>
      <c r="AD65" s="199">
        <v>27.25</v>
      </c>
      <c r="AE65" s="199">
        <v>21.8</v>
      </c>
      <c r="AF65" s="199">
        <v>19.579999999999998</v>
      </c>
      <c r="AG65" s="199">
        <v>36.770000000000003</v>
      </c>
      <c r="AH65" s="199">
        <v>81.599999999999994</v>
      </c>
      <c r="AI65" s="199">
        <v>19.82</v>
      </c>
      <c r="AJ65" s="199">
        <v>1.81</v>
      </c>
      <c r="AK65" s="199">
        <v>63.2</v>
      </c>
      <c r="AL65" s="199">
        <v>508.1</v>
      </c>
      <c r="AM65" s="199">
        <v>19.71</v>
      </c>
      <c r="AN65" s="199">
        <v>162.9</v>
      </c>
      <c r="AO65" s="199">
        <v>12.59</v>
      </c>
      <c r="AP65" s="200">
        <v>0.433</v>
      </c>
      <c r="AQ65" s="200">
        <v>0.47899999999999998</v>
      </c>
      <c r="AR65" s="199"/>
      <c r="AS65" s="200">
        <v>1.7410000000000001</v>
      </c>
      <c r="AT65" s="199">
        <v>772</v>
      </c>
      <c r="AU65" s="199">
        <v>36</v>
      </c>
      <c r="AV65" s="199">
        <v>66.400000000000006</v>
      </c>
      <c r="AW65" s="199">
        <v>7.74</v>
      </c>
      <c r="AX65" s="199">
        <v>29.83</v>
      </c>
      <c r="AY65" s="199">
        <v>5.7</v>
      </c>
      <c r="AZ65" s="199">
        <v>1.512</v>
      </c>
      <c r="BA65" s="199">
        <v>4.5199999999999996</v>
      </c>
      <c r="BB65" s="200">
        <v>0.63600000000000001</v>
      </c>
      <c r="BC65" s="199">
        <v>3.64</v>
      </c>
      <c r="BD65" s="200">
        <v>0.68300000000000005</v>
      </c>
      <c r="BE65" s="199">
        <v>2.0670000000000002</v>
      </c>
      <c r="BF65" s="200">
        <v>0.28100000000000003</v>
      </c>
      <c r="BG65" s="200">
        <v>2.02</v>
      </c>
      <c r="BH65" s="200">
        <v>0.27600000000000002</v>
      </c>
      <c r="BI65" s="199">
        <v>3.91</v>
      </c>
      <c r="BJ65" s="200">
        <v>0.95499999999999996</v>
      </c>
      <c r="BK65" s="199">
        <v>4.3999999999999997E-2</v>
      </c>
      <c r="BL65" s="199">
        <v>5.75</v>
      </c>
      <c r="BM65" s="199">
        <v>5.39</v>
      </c>
      <c r="BN65" s="204">
        <v>5.52</v>
      </c>
      <c r="BO65" s="204">
        <v>11.4</v>
      </c>
      <c r="BP65" s="206">
        <v>2.339</v>
      </c>
      <c r="BQ65" s="203"/>
      <c r="BR65" s="203" t="s">
        <v>1437</v>
      </c>
    </row>
    <row r="66" spans="1:70" s="6" customFormat="1" x14ac:dyDescent="0.25">
      <c r="A66" s="3" t="s">
        <v>149</v>
      </c>
      <c r="B66" s="7" t="s">
        <v>121</v>
      </c>
      <c r="C66" s="3">
        <v>1</v>
      </c>
      <c r="D66" s="3" t="s">
        <v>55</v>
      </c>
      <c r="E66" s="3" t="s">
        <v>65</v>
      </c>
      <c r="F66" s="3" t="s">
        <v>62</v>
      </c>
      <c r="G66" s="3" t="s">
        <v>122</v>
      </c>
      <c r="H66" s="3" t="s">
        <v>1643</v>
      </c>
      <c r="I66" s="3" t="s">
        <v>1644</v>
      </c>
      <c r="J66" s="3"/>
      <c r="K66" s="3"/>
      <c r="L66" s="5">
        <v>54.61</v>
      </c>
      <c r="M66" s="5">
        <v>18.54</v>
      </c>
      <c r="N66" s="5">
        <v>0.86099999999999999</v>
      </c>
      <c r="O66" s="5">
        <v>0.154</v>
      </c>
      <c r="P66" s="5">
        <v>8.5728000000000009</v>
      </c>
      <c r="Q66" s="5">
        <v>3.36</v>
      </c>
      <c r="R66" s="5">
        <v>6.9509999999999996</v>
      </c>
      <c r="S66" s="5">
        <v>3.4060000000000001</v>
      </c>
      <c r="T66" s="5">
        <v>1.95</v>
      </c>
      <c r="U66" s="5">
        <v>0.34200000000000003</v>
      </c>
      <c r="V66" s="5">
        <v>0.03</v>
      </c>
      <c r="W66" s="5">
        <v>1.77</v>
      </c>
      <c r="X66" s="5">
        <v>100.699</v>
      </c>
      <c r="Y66" s="3"/>
      <c r="Z66" s="3"/>
      <c r="AA66" s="3"/>
      <c r="AB66" s="199">
        <v>20.98</v>
      </c>
      <c r="AC66" s="201">
        <v>217.5</v>
      </c>
      <c r="AD66" s="199">
        <v>38.85</v>
      </c>
      <c r="AE66" s="199">
        <v>28.07</v>
      </c>
      <c r="AF66" s="199">
        <v>20.350000000000001</v>
      </c>
      <c r="AG66" s="199">
        <v>52.2</v>
      </c>
      <c r="AH66" s="199">
        <v>70.599999999999994</v>
      </c>
      <c r="AI66" s="199">
        <v>18.28</v>
      </c>
      <c r="AJ66" s="199">
        <v>2.08</v>
      </c>
      <c r="AK66" s="199">
        <v>54.7</v>
      </c>
      <c r="AL66" s="199">
        <v>505</v>
      </c>
      <c r="AM66" s="199">
        <v>21.17</v>
      </c>
      <c r="AN66" s="199">
        <v>118.7</v>
      </c>
      <c r="AO66" s="199">
        <v>7.45</v>
      </c>
      <c r="AP66" s="200">
        <v>0.49099999999999999</v>
      </c>
      <c r="AQ66" s="200">
        <v>0.51500000000000001</v>
      </c>
      <c r="AR66" s="199"/>
      <c r="AS66" s="200">
        <v>1.583</v>
      </c>
      <c r="AT66" s="199">
        <v>755</v>
      </c>
      <c r="AU66" s="199">
        <v>31.31</v>
      </c>
      <c r="AV66" s="199">
        <v>52</v>
      </c>
      <c r="AW66" s="199">
        <v>7.26</v>
      </c>
      <c r="AX66" s="199">
        <v>28.78</v>
      </c>
      <c r="AY66" s="199">
        <v>5.82</v>
      </c>
      <c r="AZ66" s="199">
        <v>1.5760000000000001</v>
      </c>
      <c r="BA66" s="199">
        <v>4.8600000000000003</v>
      </c>
      <c r="BB66" s="200">
        <v>0.66100000000000003</v>
      </c>
      <c r="BC66" s="199">
        <v>4.29</v>
      </c>
      <c r="BD66" s="200">
        <v>0.79600000000000004</v>
      </c>
      <c r="BE66" s="199">
        <v>2.19</v>
      </c>
      <c r="BF66" s="200">
        <v>0.3</v>
      </c>
      <c r="BG66" s="200">
        <v>2.23</v>
      </c>
      <c r="BH66" s="200">
        <v>0.32200000000000001</v>
      </c>
      <c r="BI66" s="199">
        <v>3.22</v>
      </c>
      <c r="BJ66" s="200">
        <v>0.67500000000000004</v>
      </c>
      <c r="BK66" s="199">
        <v>0.12</v>
      </c>
      <c r="BL66" s="199">
        <v>4.26</v>
      </c>
      <c r="BM66" s="199">
        <v>4.09</v>
      </c>
      <c r="BN66" s="204">
        <v>4.01</v>
      </c>
      <c r="BO66" s="204">
        <v>7.75</v>
      </c>
      <c r="BP66" s="206">
        <v>1.744</v>
      </c>
      <c r="BQ66" s="203"/>
      <c r="BR66" s="203" t="s">
        <v>1437</v>
      </c>
    </row>
    <row r="67" spans="1:70" s="6" customFormat="1" x14ac:dyDescent="0.25">
      <c r="A67" s="3" t="s">
        <v>150</v>
      </c>
      <c r="B67" s="7" t="s">
        <v>121</v>
      </c>
      <c r="C67" s="3">
        <v>2</v>
      </c>
      <c r="D67" s="3" t="s">
        <v>127</v>
      </c>
      <c r="E67" s="3" t="s">
        <v>65</v>
      </c>
      <c r="F67" s="3" t="s">
        <v>57</v>
      </c>
      <c r="G67" s="3" t="s">
        <v>122</v>
      </c>
      <c r="H67" s="3" t="s">
        <v>1645</v>
      </c>
      <c r="I67" s="3" t="s">
        <v>1646</v>
      </c>
      <c r="J67" s="3">
        <v>0.70429711964342412</v>
      </c>
      <c r="K67" s="3">
        <v>0.51285351435233129</v>
      </c>
      <c r="L67" s="5">
        <v>56.05</v>
      </c>
      <c r="M67" s="5">
        <v>17.27</v>
      </c>
      <c r="N67" s="5">
        <v>0.84499999999999997</v>
      </c>
      <c r="O67" s="5">
        <v>0.16600000000000001</v>
      </c>
      <c r="P67" s="5">
        <v>8.3221799999999995</v>
      </c>
      <c r="Q67" s="5">
        <v>3.6579999999999999</v>
      </c>
      <c r="R67" s="5">
        <v>7.6630000000000003</v>
      </c>
      <c r="S67" s="5">
        <v>3.9319999999999999</v>
      </c>
      <c r="T67" s="5">
        <v>1.78</v>
      </c>
      <c r="U67" s="5">
        <v>0.29299999999999998</v>
      </c>
      <c r="V67" s="5">
        <v>0.01</v>
      </c>
      <c r="W67" s="5">
        <v>1.23</v>
      </c>
      <c r="X67" s="5">
        <v>101.381</v>
      </c>
      <c r="Y67" s="3"/>
      <c r="Z67" s="3"/>
      <c r="AA67" s="3"/>
      <c r="AB67" s="199">
        <v>19.95</v>
      </c>
      <c r="AC67" s="201">
        <v>193.8</v>
      </c>
      <c r="AD67" s="199">
        <v>78.599999999999994</v>
      </c>
      <c r="AE67" s="199">
        <v>30.66</v>
      </c>
      <c r="AF67" s="199">
        <v>28.03</v>
      </c>
      <c r="AG67" s="199">
        <v>47.1</v>
      </c>
      <c r="AH67" s="199">
        <v>70.599999999999994</v>
      </c>
      <c r="AI67" s="199">
        <v>18.07</v>
      </c>
      <c r="AJ67" s="199">
        <v>1.52</v>
      </c>
      <c r="AK67" s="199">
        <v>52.8</v>
      </c>
      <c r="AL67" s="199">
        <v>644</v>
      </c>
      <c r="AM67" s="199">
        <v>18.89</v>
      </c>
      <c r="AN67" s="199">
        <v>155.30000000000001</v>
      </c>
      <c r="AO67" s="199">
        <v>14.61</v>
      </c>
      <c r="AP67" s="200">
        <v>0.438</v>
      </c>
      <c r="AQ67" s="200">
        <v>0.53600000000000003</v>
      </c>
      <c r="AR67" s="199"/>
      <c r="AS67" s="200">
        <v>0.77100000000000002</v>
      </c>
      <c r="AT67" s="199">
        <v>744</v>
      </c>
      <c r="AU67" s="199">
        <v>30.86</v>
      </c>
      <c r="AV67" s="199">
        <v>54.2</v>
      </c>
      <c r="AW67" s="199">
        <v>6.24</v>
      </c>
      <c r="AX67" s="199">
        <v>23.38</v>
      </c>
      <c r="AY67" s="199">
        <v>4.45</v>
      </c>
      <c r="AZ67" s="199">
        <v>1.3620000000000001</v>
      </c>
      <c r="BA67" s="199">
        <v>3.95</v>
      </c>
      <c r="BB67" s="200">
        <v>0.55700000000000005</v>
      </c>
      <c r="BC67" s="199">
        <v>3.42</v>
      </c>
      <c r="BD67" s="200">
        <v>0.67200000000000004</v>
      </c>
      <c r="BE67" s="199">
        <v>1.996</v>
      </c>
      <c r="BF67" s="200">
        <v>0.28000000000000003</v>
      </c>
      <c r="BG67" s="200">
        <v>1.96</v>
      </c>
      <c r="BH67" s="200">
        <v>0.29499999999999998</v>
      </c>
      <c r="BI67" s="199">
        <v>3.657</v>
      </c>
      <c r="BJ67" s="200">
        <v>1.159</v>
      </c>
      <c r="BK67" s="199"/>
      <c r="BL67" s="199">
        <v>4.0199999999999996</v>
      </c>
      <c r="BM67" s="199">
        <v>3.66</v>
      </c>
      <c r="BN67" s="204">
        <v>3.85</v>
      </c>
      <c r="BO67" s="204">
        <v>8.7200000000000006</v>
      </c>
      <c r="BP67" s="206">
        <v>2.298</v>
      </c>
      <c r="BQ67" s="203"/>
      <c r="BR67" s="203" t="s">
        <v>1437</v>
      </c>
    </row>
    <row r="68" spans="1:70" s="6" customFormat="1" x14ac:dyDescent="0.25">
      <c r="A68" s="3" t="s">
        <v>151</v>
      </c>
      <c r="B68" s="7" t="s">
        <v>121</v>
      </c>
      <c r="C68" s="3">
        <v>2</v>
      </c>
      <c r="D68" s="3" t="s">
        <v>76</v>
      </c>
      <c r="E68" s="3" t="s">
        <v>65</v>
      </c>
      <c r="F68" s="3" t="s">
        <v>57</v>
      </c>
      <c r="G68" s="3" t="s">
        <v>136</v>
      </c>
      <c r="H68" s="3" t="s">
        <v>1647</v>
      </c>
      <c r="I68" s="3" t="s">
        <v>1648</v>
      </c>
      <c r="J68" s="3"/>
      <c r="K68" s="3"/>
      <c r="L68" s="5">
        <v>55.62</v>
      </c>
      <c r="M68" s="5">
        <v>16.96</v>
      </c>
      <c r="N68" s="5">
        <v>0.874</v>
      </c>
      <c r="O68" s="5">
        <v>0.14899999999999999</v>
      </c>
      <c r="P68" s="5">
        <v>8.2059700000000007</v>
      </c>
      <c r="Q68" s="5">
        <v>4.1180000000000003</v>
      </c>
      <c r="R68" s="5">
        <v>7.9009999999999998</v>
      </c>
      <c r="S68" s="5">
        <v>3.883</v>
      </c>
      <c r="T68" s="5">
        <v>1.75</v>
      </c>
      <c r="U68" s="5">
        <v>0.29799999999999999</v>
      </c>
      <c r="V68" s="5">
        <v>0.01</v>
      </c>
      <c r="W68" s="5">
        <v>0.77</v>
      </c>
      <c r="X68" s="5">
        <v>100.694</v>
      </c>
      <c r="Y68" s="3"/>
      <c r="Z68" s="3"/>
      <c r="AA68" s="3"/>
      <c r="AB68" s="199">
        <v>19.88</v>
      </c>
      <c r="AC68" s="201">
        <v>183.7</v>
      </c>
      <c r="AD68" s="199">
        <v>117.6</v>
      </c>
      <c r="AE68" s="199">
        <v>31.94</v>
      </c>
      <c r="AF68" s="199">
        <v>29.74</v>
      </c>
      <c r="AG68" s="199">
        <v>40.770000000000003</v>
      </c>
      <c r="AH68" s="199">
        <v>65.2</v>
      </c>
      <c r="AI68" s="199">
        <v>17.52</v>
      </c>
      <c r="AJ68" s="199">
        <v>1.9</v>
      </c>
      <c r="AK68" s="199">
        <v>49.9</v>
      </c>
      <c r="AL68" s="199">
        <v>589</v>
      </c>
      <c r="AM68" s="199">
        <v>15.88</v>
      </c>
      <c r="AN68" s="199">
        <v>145.6</v>
      </c>
      <c r="AO68" s="199">
        <v>14.12</v>
      </c>
      <c r="AP68" s="200">
        <v>0.30099999999999999</v>
      </c>
      <c r="AQ68" s="200">
        <v>0.45200000000000001</v>
      </c>
      <c r="AR68" s="199"/>
      <c r="AS68" s="200">
        <v>0.78500000000000003</v>
      </c>
      <c r="AT68" s="199">
        <v>697</v>
      </c>
      <c r="AU68" s="199">
        <v>26.3</v>
      </c>
      <c r="AV68" s="199">
        <v>48</v>
      </c>
      <c r="AW68" s="199">
        <v>5.36</v>
      </c>
      <c r="AX68" s="199">
        <v>20.190000000000001</v>
      </c>
      <c r="AY68" s="199">
        <v>3.96</v>
      </c>
      <c r="AZ68" s="199">
        <v>1.1910000000000001</v>
      </c>
      <c r="BA68" s="199">
        <v>3.26</v>
      </c>
      <c r="BB68" s="200">
        <v>0.47399999999999998</v>
      </c>
      <c r="BC68" s="199">
        <v>2.99</v>
      </c>
      <c r="BD68" s="200">
        <v>0.59399999999999997</v>
      </c>
      <c r="BE68" s="199">
        <v>1.6519999999999999</v>
      </c>
      <c r="BF68" s="200">
        <v>0.23300000000000001</v>
      </c>
      <c r="BG68" s="200">
        <v>1.67</v>
      </c>
      <c r="BH68" s="200">
        <v>0.24099999999999999</v>
      </c>
      <c r="BI68" s="199">
        <v>3.51</v>
      </c>
      <c r="BJ68" s="200">
        <v>1.0960000000000001</v>
      </c>
      <c r="BK68" s="199"/>
      <c r="BL68" s="199">
        <v>3.4</v>
      </c>
      <c r="BM68" s="199">
        <v>2.91</v>
      </c>
      <c r="BN68" s="204">
        <v>3.01</v>
      </c>
      <c r="BO68" s="204">
        <v>8.4</v>
      </c>
      <c r="BP68" s="206">
        <v>2.2909999999999999</v>
      </c>
      <c r="BQ68" s="203"/>
      <c r="BR68" s="203" t="s">
        <v>1437</v>
      </c>
    </row>
    <row r="69" spans="1:70" s="6" customFormat="1" x14ac:dyDescent="0.25">
      <c r="A69" s="3" t="s">
        <v>152</v>
      </c>
      <c r="B69" s="3" t="s">
        <v>121</v>
      </c>
      <c r="C69" s="3">
        <v>2</v>
      </c>
      <c r="D69" s="3" t="s">
        <v>89</v>
      </c>
      <c r="E69" s="3" t="s">
        <v>61</v>
      </c>
      <c r="F69" s="3" t="s">
        <v>62</v>
      </c>
      <c r="G69" s="3" t="s">
        <v>129</v>
      </c>
      <c r="H69" s="3" t="s">
        <v>1649</v>
      </c>
      <c r="I69" s="3" t="s">
        <v>1650</v>
      </c>
      <c r="J69" s="3">
        <v>0.70427911386532227</v>
      </c>
      <c r="K69" s="3">
        <v>0.51286600000000004</v>
      </c>
      <c r="L69" s="5">
        <v>50.96</v>
      </c>
      <c r="M69" s="5">
        <v>16.32</v>
      </c>
      <c r="N69" s="5">
        <v>1.413</v>
      </c>
      <c r="O69" s="5">
        <v>0.16900000000000001</v>
      </c>
      <c r="P69" s="5">
        <v>10.528969999999999</v>
      </c>
      <c r="Q69" s="5">
        <v>5.5730000000000004</v>
      </c>
      <c r="R69" s="5">
        <v>9.0289999999999999</v>
      </c>
      <c r="S69" s="5">
        <v>3.4929999999999999</v>
      </c>
      <c r="T69" s="5">
        <v>1.92</v>
      </c>
      <c r="U69" s="5">
        <v>0.41499999999999998</v>
      </c>
      <c r="V69" s="5">
        <v>0.01</v>
      </c>
      <c r="W69" s="5">
        <v>1</v>
      </c>
      <c r="X69" s="5">
        <v>100.973</v>
      </c>
      <c r="Y69" s="3"/>
      <c r="Z69" s="3"/>
      <c r="AA69" s="3"/>
      <c r="AB69" s="199">
        <v>28.86</v>
      </c>
      <c r="AC69" s="201">
        <v>245.8</v>
      </c>
      <c r="AD69" s="199">
        <v>151.30000000000001</v>
      </c>
      <c r="AE69" s="199">
        <v>42.47</v>
      </c>
      <c r="AF69" s="199">
        <v>56.8</v>
      </c>
      <c r="AG69" s="199">
        <v>65.7</v>
      </c>
      <c r="AH69" s="199">
        <v>75.599999999999994</v>
      </c>
      <c r="AI69" s="199">
        <v>18.670000000000002</v>
      </c>
      <c r="AJ69" s="199">
        <v>1.86</v>
      </c>
      <c r="AK69" s="199">
        <v>44.49</v>
      </c>
      <c r="AL69" s="199">
        <v>526.79999999999995</v>
      </c>
      <c r="AM69" s="199">
        <v>20.03</v>
      </c>
      <c r="AN69" s="199">
        <v>155.19999999999999</v>
      </c>
      <c r="AO69" s="199">
        <v>18.3</v>
      </c>
      <c r="AP69" s="200">
        <v>0.39600000000000002</v>
      </c>
      <c r="AQ69" s="200">
        <v>0.505</v>
      </c>
      <c r="AR69" s="199"/>
      <c r="AS69" s="200">
        <v>0.66800000000000004</v>
      </c>
      <c r="AT69" s="199">
        <v>562</v>
      </c>
      <c r="AU69" s="199">
        <v>27.24</v>
      </c>
      <c r="AV69" s="199">
        <v>53.2</v>
      </c>
      <c r="AW69" s="199">
        <v>6.54</v>
      </c>
      <c r="AX69" s="199">
        <v>26.86</v>
      </c>
      <c r="AY69" s="199">
        <v>5.51</v>
      </c>
      <c r="AZ69" s="199">
        <v>1.6160000000000001</v>
      </c>
      <c r="BA69" s="199">
        <v>4.92</v>
      </c>
      <c r="BB69" s="200">
        <v>0.67200000000000004</v>
      </c>
      <c r="BC69" s="199">
        <v>4.05</v>
      </c>
      <c r="BD69" s="200">
        <v>0.76</v>
      </c>
      <c r="BE69" s="199">
        <v>2.12</v>
      </c>
      <c r="BF69" s="200">
        <v>0.28199999999999997</v>
      </c>
      <c r="BG69" s="200">
        <v>1.85</v>
      </c>
      <c r="BH69" s="200">
        <v>0.25900000000000001</v>
      </c>
      <c r="BI69" s="199">
        <v>3.93</v>
      </c>
      <c r="BJ69" s="200">
        <v>1.3009999999999999</v>
      </c>
      <c r="BK69" s="199"/>
      <c r="BL69" s="199">
        <v>5.35</v>
      </c>
      <c r="BM69" s="199">
        <v>5.01</v>
      </c>
      <c r="BN69" s="204">
        <v>4.93</v>
      </c>
      <c r="BO69" s="204">
        <v>6.72</v>
      </c>
      <c r="BP69" s="206">
        <v>1.6739999999999999</v>
      </c>
      <c r="BQ69" s="203"/>
      <c r="BR69" s="203" t="s">
        <v>1437</v>
      </c>
    </row>
    <row r="70" spans="1:70" s="6" customFormat="1" x14ac:dyDescent="0.25">
      <c r="A70" s="8" t="s">
        <v>157</v>
      </c>
      <c r="B70" s="3" t="s">
        <v>121</v>
      </c>
      <c r="C70" s="3">
        <v>1</v>
      </c>
      <c r="D70" s="3" t="s">
        <v>76</v>
      </c>
      <c r="E70" s="8" t="s">
        <v>68</v>
      </c>
      <c r="F70" s="8" t="s">
        <v>62</v>
      </c>
      <c r="G70" s="8" t="s">
        <v>158</v>
      </c>
      <c r="H70" s="8" t="s">
        <v>1651</v>
      </c>
      <c r="I70" s="8" t="s">
        <v>1652</v>
      </c>
      <c r="J70" s="8"/>
      <c r="K70" s="8"/>
      <c r="L70" s="5">
        <v>52.02</v>
      </c>
      <c r="M70" s="36">
        <v>17.41</v>
      </c>
      <c r="N70" s="36">
        <v>0.91400000000000003</v>
      </c>
      <c r="O70" s="36">
        <v>0.17100000000000001</v>
      </c>
      <c r="P70" s="36">
        <v>8.7503799999999998</v>
      </c>
      <c r="Q70" s="36">
        <v>4.1689999999999996</v>
      </c>
      <c r="R70" s="5">
        <v>7.883</v>
      </c>
      <c r="S70" s="36">
        <v>3.4009999999999998</v>
      </c>
      <c r="T70" s="36">
        <v>1.855</v>
      </c>
      <c r="U70" s="5">
        <v>0.34</v>
      </c>
      <c r="V70" s="5">
        <v>32</v>
      </c>
      <c r="W70" s="5">
        <v>1.51</v>
      </c>
      <c r="X70" s="5">
        <v>98.77</v>
      </c>
      <c r="Y70" s="3"/>
      <c r="Z70" s="8">
        <v>253</v>
      </c>
      <c r="AA70" s="3">
        <v>546</v>
      </c>
      <c r="AB70" s="8">
        <v>19</v>
      </c>
      <c r="AC70" s="8">
        <v>201</v>
      </c>
      <c r="AD70" s="8">
        <v>118</v>
      </c>
      <c r="AE70" s="8">
        <v>32</v>
      </c>
      <c r="AF70" s="3">
        <v>40</v>
      </c>
      <c r="AG70" s="8">
        <v>66</v>
      </c>
      <c r="AH70" s="8">
        <v>69</v>
      </c>
      <c r="AI70" s="8">
        <v>21</v>
      </c>
      <c r="AJ70" s="8"/>
      <c r="AK70" s="8">
        <v>50</v>
      </c>
      <c r="AL70" s="3">
        <v>736</v>
      </c>
      <c r="AM70" s="3">
        <v>26</v>
      </c>
      <c r="AN70" s="3">
        <v>161</v>
      </c>
      <c r="AO70" s="3">
        <v>11</v>
      </c>
      <c r="AP70" s="8"/>
      <c r="AQ70" s="3"/>
      <c r="AR70" s="3"/>
      <c r="AS70" s="3"/>
      <c r="AT70" s="3">
        <v>916</v>
      </c>
      <c r="AU70" s="3">
        <v>48</v>
      </c>
      <c r="AV70" s="3">
        <v>80</v>
      </c>
      <c r="AW70" s="3"/>
      <c r="AX70" s="3">
        <v>34</v>
      </c>
      <c r="AY70" s="3"/>
      <c r="AZ70" s="3"/>
      <c r="BA70" s="3"/>
      <c r="BB70" s="4"/>
      <c r="BC70" s="3"/>
      <c r="BD70" s="3"/>
      <c r="BE70" s="3"/>
      <c r="BF70" s="3"/>
      <c r="BG70" s="5"/>
      <c r="BH70" s="8"/>
      <c r="BI70" s="3"/>
      <c r="BJ70" s="3"/>
      <c r="BK70" s="8"/>
      <c r="BL70" s="203"/>
      <c r="BM70" s="3">
        <v>3</v>
      </c>
      <c r="BN70" s="203"/>
      <c r="BO70" s="203">
        <v>12</v>
      </c>
      <c r="BP70" s="203">
        <v>3</v>
      </c>
      <c r="BQ70" s="203"/>
      <c r="BR70" s="203" t="s">
        <v>1437</v>
      </c>
    </row>
    <row r="71" spans="1:70" s="45" customFormat="1" x14ac:dyDescent="0.25">
      <c r="A71" s="41" t="s">
        <v>153</v>
      </c>
      <c r="B71" s="56" t="s">
        <v>121</v>
      </c>
      <c r="C71" s="41">
        <v>2</v>
      </c>
      <c r="D71" s="41" t="s">
        <v>76</v>
      </c>
      <c r="E71" s="41" t="s">
        <v>154</v>
      </c>
      <c r="F71" s="41" t="s">
        <v>57</v>
      </c>
      <c r="G71" s="41" t="s">
        <v>124</v>
      </c>
      <c r="H71" s="41" t="s">
        <v>1653</v>
      </c>
      <c r="I71" s="41" t="s">
        <v>1654</v>
      </c>
      <c r="J71" s="41"/>
      <c r="K71" s="41"/>
      <c r="L71" s="42">
        <v>55.94</v>
      </c>
      <c r="M71" s="42">
        <v>17.170000000000002</v>
      </c>
      <c r="N71" s="42">
        <v>0.83</v>
      </c>
      <c r="O71" s="42">
        <v>0.13</v>
      </c>
      <c r="P71" s="42">
        <v>7.6</v>
      </c>
      <c r="Q71" s="42">
        <v>3.42</v>
      </c>
      <c r="R71" s="42">
        <v>6.57</v>
      </c>
      <c r="S71" s="42">
        <v>3.57</v>
      </c>
      <c r="T71" s="42">
        <v>1.8</v>
      </c>
      <c r="U71" s="42">
        <v>0.21</v>
      </c>
      <c r="V71" s="42"/>
      <c r="W71" s="42">
        <v>2.85</v>
      </c>
      <c r="X71" s="42">
        <v>100.09</v>
      </c>
      <c r="Y71" s="41"/>
      <c r="Z71" s="41"/>
      <c r="AA71" s="41"/>
      <c r="AB71" s="41">
        <v>16</v>
      </c>
      <c r="AC71" s="41">
        <v>169</v>
      </c>
      <c r="AD71" s="41">
        <v>52</v>
      </c>
      <c r="AE71" s="41"/>
      <c r="AF71" s="41">
        <v>15</v>
      </c>
      <c r="AG71" s="41">
        <v>40</v>
      </c>
      <c r="AH71" s="41">
        <v>64</v>
      </c>
      <c r="AI71" s="41">
        <v>18</v>
      </c>
      <c r="AJ71" s="41"/>
      <c r="AK71" s="41">
        <v>60</v>
      </c>
      <c r="AL71" s="41">
        <v>577</v>
      </c>
      <c r="AM71" s="41">
        <v>26</v>
      </c>
      <c r="AN71" s="41">
        <v>168</v>
      </c>
      <c r="AO71" s="41">
        <v>16</v>
      </c>
      <c r="AP71" s="41"/>
      <c r="AQ71" s="41"/>
      <c r="AR71" s="41"/>
      <c r="AS71" s="41"/>
      <c r="AT71" s="41">
        <v>794</v>
      </c>
      <c r="AU71" s="41"/>
      <c r="AV71" s="41"/>
      <c r="AW71" s="41"/>
      <c r="AX71" s="41"/>
      <c r="AY71" s="41"/>
      <c r="AZ71" s="41"/>
      <c r="BA71" s="41"/>
      <c r="BB71" s="44"/>
      <c r="BC71" s="41"/>
      <c r="BD71" s="41"/>
      <c r="BE71" s="41"/>
      <c r="BF71" s="41"/>
      <c r="BG71" s="42"/>
      <c r="BH71" s="41"/>
      <c r="BI71" s="41"/>
      <c r="BJ71" s="41"/>
      <c r="BK71" s="41"/>
      <c r="BL71" s="205"/>
      <c r="BM71" s="41">
        <v>3.8</v>
      </c>
      <c r="BN71" s="205"/>
      <c r="BO71" s="205">
        <v>11</v>
      </c>
      <c r="BP71" s="205"/>
      <c r="BQ71" s="205"/>
      <c r="BR71" s="205" t="s">
        <v>1438</v>
      </c>
    </row>
    <row r="72" spans="1:70" s="45" customFormat="1" x14ac:dyDescent="0.25">
      <c r="A72" s="40" t="s">
        <v>155</v>
      </c>
      <c r="B72" s="41" t="s">
        <v>121</v>
      </c>
      <c r="C72" s="41">
        <v>2</v>
      </c>
      <c r="D72" s="41" t="s">
        <v>76</v>
      </c>
      <c r="E72" s="40" t="s">
        <v>68</v>
      </c>
      <c r="F72" s="40" t="s">
        <v>62</v>
      </c>
      <c r="G72" s="40" t="s">
        <v>122</v>
      </c>
      <c r="H72" s="40"/>
      <c r="I72" s="40"/>
      <c r="J72" s="40"/>
      <c r="K72" s="40"/>
      <c r="L72" s="42">
        <v>51.89</v>
      </c>
      <c r="M72" s="43">
        <v>17.03</v>
      </c>
      <c r="N72" s="43">
        <v>1</v>
      </c>
      <c r="O72" s="43">
        <v>0.18</v>
      </c>
      <c r="P72" s="43">
        <v>9.08</v>
      </c>
      <c r="Q72" s="43">
        <v>4.7</v>
      </c>
      <c r="R72" s="42">
        <v>8.85</v>
      </c>
      <c r="S72" s="43">
        <v>3.23</v>
      </c>
      <c r="T72" s="43">
        <v>1.93</v>
      </c>
      <c r="U72" s="42">
        <v>0.23</v>
      </c>
      <c r="V72" s="42"/>
      <c r="W72" s="42">
        <v>1.64</v>
      </c>
      <c r="X72" s="42">
        <v>99.76</v>
      </c>
      <c r="Y72" s="41"/>
      <c r="Z72" s="40"/>
      <c r="AA72" s="41"/>
      <c r="AB72" s="40">
        <v>19</v>
      </c>
      <c r="AC72" s="40">
        <v>215</v>
      </c>
      <c r="AD72" s="40">
        <v>40</v>
      </c>
      <c r="AE72" s="40"/>
      <c r="AF72" s="41">
        <v>17</v>
      </c>
      <c r="AG72" s="40">
        <v>69</v>
      </c>
      <c r="AH72" s="40">
        <v>71</v>
      </c>
      <c r="AI72" s="40">
        <v>22</v>
      </c>
      <c r="AJ72" s="40"/>
      <c r="AK72" s="40">
        <v>59</v>
      </c>
      <c r="AL72" s="41">
        <v>561</v>
      </c>
      <c r="AM72" s="41">
        <v>24</v>
      </c>
      <c r="AN72" s="41">
        <v>138</v>
      </c>
      <c r="AO72" s="41">
        <v>12</v>
      </c>
      <c r="AP72" s="40"/>
      <c r="AQ72" s="41"/>
      <c r="AR72" s="41"/>
      <c r="AS72" s="41"/>
      <c r="AT72" s="41">
        <v>672</v>
      </c>
      <c r="AU72" s="41"/>
      <c r="AV72" s="41"/>
      <c r="AW72" s="41"/>
      <c r="AX72" s="41"/>
      <c r="AY72" s="41"/>
      <c r="AZ72" s="41"/>
      <c r="BA72" s="41"/>
      <c r="BB72" s="44"/>
      <c r="BC72" s="41"/>
      <c r="BD72" s="41"/>
      <c r="BE72" s="41"/>
      <c r="BF72" s="41"/>
      <c r="BG72" s="42"/>
      <c r="BH72" s="40"/>
      <c r="BI72" s="41"/>
      <c r="BJ72" s="41"/>
      <c r="BK72" s="40"/>
      <c r="BL72" s="205"/>
      <c r="BM72" s="41">
        <v>5.9</v>
      </c>
      <c r="BN72" s="205"/>
      <c r="BO72" s="205">
        <v>9.1999999999999993</v>
      </c>
      <c r="BP72" s="205"/>
      <c r="BQ72" s="205"/>
      <c r="BR72" s="205" t="s">
        <v>1438</v>
      </c>
    </row>
    <row r="73" spans="1:70" s="45" customFormat="1" x14ac:dyDescent="0.25">
      <c r="A73" s="40" t="s">
        <v>156</v>
      </c>
      <c r="B73" s="41" t="s">
        <v>121</v>
      </c>
      <c r="C73" s="41">
        <v>2</v>
      </c>
      <c r="D73" s="41" t="s">
        <v>76</v>
      </c>
      <c r="E73" s="40" t="s">
        <v>65</v>
      </c>
      <c r="F73" s="40" t="s">
        <v>62</v>
      </c>
      <c r="G73" s="40" t="s">
        <v>122</v>
      </c>
      <c r="H73" s="40" t="s">
        <v>1655</v>
      </c>
      <c r="I73" s="40" t="s">
        <v>1656</v>
      </c>
      <c r="J73" s="40"/>
      <c r="K73" s="40"/>
      <c r="L73" s="42">
        <v>55.03</v>
      </c>
      <c r="M73" s="43">
        <v>17.09</v>
      </c>
      <c r="N73" s="43">
        <v>0.85</v>
      </c>
      <c r="O73" s="43">
        <v>0.15</v>
      </c>
      <c r="P73" s="43">
        <v>7.55</v>
      </c>
      <c r="Q73" s="43">
        <v>3.58</v>
      </c>
      <c r="R73" s="42">
        <v>7.08</v>
      </c>
      <c r="S73" s="43">
        <v>3.55</v>
      </c>
      <c r="T73" s="43">
        <v>1.9</v>
      </c>
      <c r="U73" s="42">
        <v>0.24</v>
      </c>
      <c r="V73" s="42"/>
      <c r="W73" s="42">
        <v>2.65</v>
      </c>
      <c r="X73" s="42">
        <v>99.67</v>
      </c>
      <c r="Y73" s="41"/>
      <c r="Z73" s="40"/>
      <c r="AA73" s="41"/>
      <c r="AB73" s="40"/>
      <c r="AC73" s="40"/>
      <c r="AD73" s="40"/>
      <c r="AE73" s="40"/>
      <c r="AF73" s="41"/>
      <c r="AG73" s="40"/>
      <c r="AH73" s="40"/>
      <c r="AI73" s="40"/>
      <c r="AJ73" s="40"/>
      <c r="AK73" s="40"/>
      <c r="AL73" s="41"/>
      <c r="AM73" s="41"/>
      <c r="AN73" s="41"/>
      <c r="AO73" s="41"/>
      <c r="AP73" s="40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4"/>
      <c r="BC73" s="41"/>
      <c r="BD73" s="41"/>
      <c r="BE73" s="41"/>
      <c r="BF73" s="41"/>
      <c r="BG73" s="42"/>
      <c r="BH73" s="40"/>
      <c r="BI73" s="41"/>
      <c r="BJ73" s="41"/>
      <c r="BK73" s="40"/>
      <c r="BL73" s="205"/>
      <c r="BM73" s="41"/>
      <c r="BN73" s="205"/>
      <c r="BO73" s="205"/>
      <c r="BP73" s="205"/>
      <c r="BQ73" s="205"/>
      <c r="BR73" s="205" t="s">
        <v>1438</v>
      </c>
    </row>
    <row r="74" spans="1:70" s="45" customFormat="1" x14ac:dyDescent="0.25">
      <c r="A74" s="40" t="s">
        <v>59</v>
      </c>
      <c r="B74" s="41" t="s">
        <v>121</v>
      </c>
      <c r="C74" s="41">
        <v>2</v>
      </c>
      <c r="D74" s="41" t="s">
        <v>76</v>
      </c>
      <c r="E74" s="40" t="s">
        <v>56</v>
      </c>
      <c r="F74" s="40" t="s">
        <v>57</v>
      </c>
      <c r="G74" s="40" t="s">
        <v>124</v>
      </c>
      <c r="H74" s="40" t="s">
        <v>1657</v>
      </c>
      <c r="I74" s="40" t="s">
        <v>1658</v>
      </c>
      <c r="J74" s="40"/>
      <c r="K74" s="40"/>
      <c r="L74" s="42">
        <v>51.73</v>
      </c>
      <c r="M74" s="43">
        <v>18.68</v>
      </c>
      <c r="N74" s="43">
        <v>0.9</v>
      </c>
      <c r="O74" s="43">
        <v>0.18</v>
      </c>
      <c r="P74" s="43">
        <v>8.57</v>
      </c>
      <c r="Q74" s="43">
        <v>3.8</v>
      </c>
      <c r="R74" s="42">
        <v>8.4600000000000009</v>
      </c>
      <c r="S74" s="43">
        <v>3.65</v>
      </c>
      <c r="T74" s="43">
        <v>1.26</v>
      </c>
      <c r="U74" s="42">
        <v>0.32</v>
      </c>
      <c r="V74" s="42"/>
      <c r="W74" s="42">
        <v>1.97</v>
      </c>
      <c r="X74" s="42">
        <v>99.52</v>
      </c>
      <c r="Y74" s="41"/>
      <c r="Z74" s="40"/>
      <c r="AA74" s="41"/>
      <c r="AB74" s="229">
        <v>18</v>
      </c>
      <c r="AC74" s="40">
        <v>163</v>
      </c>
      <c r="AD74" s="40">
        <v>58</v>
      </c>
      <c r="AE74" s="229">
        <v>42</v>
      </c>
      <c r="AF74" s="41">
        <v>16</v>
      </c>
      <c r="AG74" s="40">
        <v>38</v>
      </c>
      <c r="AH74" s="40">
        <v>87</v>
      </c>
      <c r="AI74" s="40"/>
      <c r="AJ74" s="40"/>
      <c r="AK74" s="40">
        <v>20</v>
      </c>
      <c r="AL74" s="41">
        <v>811</v>
      </c>
      <c r="AM74" s="41">
        <v>24</v>
      </c>
      <c r="AN74" s="41">
        <v>185</v>
      </c>
      <c r="AO74" s="41">
        <v>18</v>
      </c>
      <c r="AP74" s="40"/>
      <c r="AQ74" s="41"/>
      <c r="AR74" s="41"/>
      <c r="AS74" s="220">
        <v>0.8</v>
      </c>
      <c r="AT74" s="41">
        <v>1005</v>
      </c>
      <c r="AU74" s="220">
        <v>28.6</v>
      </c>
      <c r="AV74" s="220">
        <v>62</v>
      </c>
      <c r="AW74" s="220"/>
      <c r="AX74" s="220">
        <v>28</v>
      </c>
      <c r="AY74" s="220"/>
      <c r="AZ74" s="220"/>
      <c r="BA74" s="220"/>
      <c r="BB74" s="221"/>
      <c r="BC74" s="220"/>
      <c r="BD74" s="220"/>
      <c r="BE74" s="220"/>
      <c r="BF74" s="220"/>
      <c r="BG74" s="222"/>
      <c r="BH74" s="229"/>
      <c r="BI74" s="220"/>
      <c r="BJ74" s="220"/>
      <c r="BK74" s="229"/>
      <c r="BL74" s="205"/>
      <c r="BM74" s="41">
        <v>13</v>
      </c>
      <c r="BN74" s="205"/>
      <c r="BO74" s="223">
        <v>9.3000000000000007</v>
      </c>
      <c r="BP74" s="205"/>
      <c r="BQ74" s="205"/>
      <c r="BR74" s="205" t="s">
        <v>1438</v>
      </c>
    </row>
    <row r="75" spans="1:70" s="45" customFormat="1" x14ac:dyDescent="0.25">
      <c r="A75" s="46" t="s">
        <v>60</v>
      </c>
      <c r="B75" s="41" t="s">
        <v>121</v>
      </c>
      <c r="C75" s="41">
        <v>2</v>
      </c>
      <c r="D75" s="41" t="s">
        <v>55</v>
      </c>
      <c r="E75" s="49" t="s">
        <v>68</v>
      </c>
      <c r="F75" s="49" t="s">
        <v>62</v>
      </c>
      <c r="G75" s="49" t="s">
        <v>129</v>
      </c>
      <c r="H75" s="49" t="s">
        <v>1659</v>
      </c>
      <c r="I75" s="49" t="s">
        <v>1660</v>
      </c>
      <c r="J75" s="49"/>
      <c r="K75" s="49"/>
      <c r="L75" s="42">
        <v>51.29</v>
      </c>
      <c r="M75" s="48">
        <v>16.8</v>
      </c>
      <c r="N75" s="48">
        <v>1.26</v>
      </c>
      <c r="O75" s="48">
        <v>0.18</v>
      </c>
      <c r="P75" s="48">
        <v>8.86</v>
      </c>
      <c r="Q75" s="48">
        <v>4.4800000000000004</v>
      </c>
      <c r="R75" s="42">
        <v>9.34</v>
      </c>
      <c r="S75" s="48">
        <v>3.29</v>
      </c>
      <c r="T75" s="48">
        <v>1.88</v>
      </c>
      <c r="U75" s="42">
        <v>0.46</v>
      </c>
      <c r="V75" s="42"/>
      <c r="W75" s="42">
        <v>1.26</v>
      </c>
      <c r="X75" s="42">
        <v>99.1</v>
      </c>
      <c r="Y75" s="41"/>
      <c r="Z75" s="49"/>
      <c r="AA75" s="49"/>
      <c r="AB75" s="224">
        <v>19</v>
      </c>
      <c r="AC75" s="49">
        <v>226</v>
      </c>
      <c r="AD75" s="49">
        <v>146</v>
      </c>
      <c r="AE75" s="224">
        <v>44</v>
      </c>
      <c r="AF75" s="41">
        <v>43</v>
      </c>
      <c r="AG75" s="49">
        <v>82</v>
      </c>
      <c r="AH75" s="49">
        <v>74</v>
      </c>
      <c r="AI75" s="49"/>
      <c r="AJ75" s="49"/>
      <c r="AK75" s="49">
        <v>51</v>
      </c>
      <c r="AL75" s="41">
        <v>769</v>
      </c>
      <c r="AM75" s="41">
        <v>30</v>
      </c>
      <c r="AN75" s="41">
        <v>155</v>
      </c>
      <c r="AO75" s="49">
        <v>18</v>
      </c>
      <c r="AP75" s="49"/>
      <c r="AQ75" s="49"/>
      <c r="AR75" s="49"/>
      <c r="AS75" s="220">
        <v>1.1000000000000001</v>
      </c>
      <c r="AT75" s="49">
        <v>795</v>
      </c>
      <c r="AU75" s="220">
        <v>37.700000000000003</v>
      </c>
      <c r="AV75" s="220">
        <v>75</v>
      </c>
      <c r="AW75" s="224"/>
      <c r="AX75" s="224">
        <v>35</v>
      </c>
      <c r="AY75" s="224">
        <v>4.88</v>
      </c>
      <c r="AZ75" s="224">
        <v>1.46</v>
      </c>
      <c r="BA75" s="224"/>
      <c r="BB75" s="222">
        <v>0.69</v>
      </c>
      <c r="BC75" s="224"/>
      <c r="BD75" s="224"/>
      <c r="BE75" s="224"/>
      <c r="BF75" s="224"/>
      <c r="BG75" s="222">
        <v>2.0099999999999998</v>
      </c>
      <c r="BH75" s="220">
        <v>0.33</v>
      </c>
      <c r="BI75" s="220">
        <v>3.3</v>
      </c>
      <c r="BJ75" s="220">
        <v>0.9</v>
      </c>
      <c r="BK75" s="224"/>
      <c r="BL75" s="205"/>
      <c r="BM75" s="41">
        <v>14</v>
      </c>
      <c r="BN75" s="205"/>
      <c r="BO75" s="223">
        <v>8.6999999999999993</v>
      </c>
      <c r="BP75" s="205"/>
      <c r="BQ75" s="205"/>
      <c r="BR75" s="205" t="s">
        <v>1438</v>
      </c>
    </row>
    <row r="76" spans="1:70" s="45" customFormat="1" x14ac:dyDescent="0.25">
      <c r="A76" s="46" t="s">
        <v>159</v>
      </c>
      <c r="B76" s="41" t="s">
        <v>121</v>
      </c>
      <c r="C76" s="41">
        <v>2</v>
      </c>
      <c r="D76" s="41" t="s">
        <v>160</v>
      </c>
      <c r="E76" s="49" t="s">
        <v>65</v>
      </c>
      <c r="F76" s="49" t="s">
        <v>57</v>
      </c>
      <c r="G76" s="49" t="s">
        <v>122</v>
      </c>
      <c r="H76" s="49" t="s">
        <v>1661</v>
      </c>
      <c r="I76" s="49" t="s">
        <v>1662</v>
      </c>
      <c r="J76" s="49"/>
      <c r="K76" s="49"/>
      <c r="L76" s="42">
        <v>54.96</v>
      </c>
      <c r="M76" s="48">
        <v>16.899999999999999</v>
      </c>
      <c r="N76" s="48">
        <v>0.83</v>
      </c>
      <c r="O76" s="48">
        <v>0.15</v>
      </c>
      <c r="P76" s="48">
        <v>7.95</v>
      </c>
      <c r="Q76" s="48">
        <v>3.51</v>
      </c>
      <c r="R76" s="42">
        <v>7.38</v>
      </c>
      <c r="S76" s="48">
        <v>3.65</v>
      </c>
      <c r="T76" s="48">
        <v>1.77</v>
      </c>
      <c r="U76" s="42">
        <v>0.25</v>
      </c>
      <c r="V76" s="42"/>
      <c r="W76" s="42">
        <v>1.87</v>
      </c>
      <c r="X76" s="42">
        <v>99.22</v>
      </c>
      <c r="Y76" s="41"/>
      <c r="Z76" s="49"/>
      <c r="AA76" s="49"/>
      <c r="AB76" s="224">
        <v>19</v>
      </c>
      <c r="AC76" s="49">
        <v>175</v>
      </c>
      <c r="AD76" s="49">
        <v>69</v>
      </c>
      <c r="AE76" s="224">
        <v>39</v>
      </c>
      <c r="AF76" s="41">
        <v>21</v>
      </c>
      <c r="AG76" s="49">
        <v>62</v>
      </c>
      <c r="AH76" s="49">
        <v>60</v>
      </c>
      <c r="AI76" s="49"/>
      <c r="AJ76" s="49"/>
      <c r="AK76" s="49">
        <v>48</v>
      </c>
      <c r="AL76" s="41">
        <v>696</v>
      </c>
      <c r="AM76" s="41">
        <v>29</v>
      </c>
      <c r="AN76" s="41">
        <v>165</v>
      </c>
      <c r="AO76" s="49">
        <v>15</v>
      </c>
      <c r="AP76" s="49"/>
      <c r="AQ76" s="49"/>
      <c r="AR76" s="49"/>
      <c r="AS76" s="220">
        <v>0.7</v>
      </c>
      <c r="AT76" s="49">
        <v>857</v>
      </c>
      <c r="AU76" s="220">
        <v>37.799999999999997</v>
      </c>
      <c r="AV76" s="220">
        <v>61</v>
      </c>
      <c r="AW76" s="224"/>
      <c r="AX76" s="224">
        <v>31</v>
      </c>
      <c r="AY76" s="220">
        <v>5.21</v>
      </c>
      <c r="AZ76" s="220">
        <v>1.52</v>
      </c>
      <c r="BA76" s="220"/>
      <c r="BB76" s="222">
        <v>0.73</v>
      </c>
      <c r="BC76" s="224"/>
      <c r="BD76" s="224"/>
      <c r="BE76" s="224"/>
      <c r="BF76" s="224"/>
      <c r="BG76" s="222">
        <v>2.46</v>
      </c>
      <c r="BH76" s="220">
        <v>0.38</v>
      </c>
      <c r="BI76" s="220">
        <v>3.5</v>
      </c>
      <c r="BJ76" s="220">
        <v>0.8</v>
      </c>
      <c r="BK76" s="224"/>
      <c r="BL76" s="205"/>
      <c r="BM76" s="41">
        <v>14</v>
      </c>
      <c r="BN76" s="205"/>
      <c r="BO76" s="223">
        <v>8.9</v>
      </c>
      <c r="BP76" s="205"/>
      <c r="BQ76" s="205"/>
      <c r="BR76" s="205" t="s">
        <v>1438</v>
      </c>
    </row>
    <row r="77" spans="1:70" s="6" customFormat="1" x14ac:dyDescent="0.25">
      <c r="A77" s="11" t="s">
        <v>161</v>
      </c>
      <c r="B77" s="12" t="s">
        <v>162</v>
      </c>
      <c r="C77" s="12">
        <v>1</v>
      </c>
      <c r="D77" s="12" t="s">
        <v>64</v>
      </c>
      <c r="E77" s="13" t="s">
        <v>56</v>
      </c>
      <c r="F77" s="13" t="s">
        <v>62</v>
      </c>
      <c r="G77" s="13" t="s">
        <v>163</v>
      </c>
      <c r="H77" s="13" t="s">
        <v>1663</v>
      </c>
      <c r="I77" s="13" t="s">
        <v>1664</v>
      </c>
      <c r="J77" s="13"/>
      <c r="K77" s="13"/>
      <c r="L77" s="37">
        <v>51.23</v>
      </c>
      <c r="M77" s="38">
        <v>16.52</v>
      </c>
      <c r="N77" s="38">
        <v>0.71599999999999997</v>
      </c>
      <c r="O77" s="38">
        <v>0.1603</v>
      </c>
      <c r="P77" s="38">
        <v>10.62689</v>
      </c>
      <c r="Q77" s="38">
        <v>5.524</v>
      </c>
      <c r="R77" s="37">
        <v>8.7149999999999999</v>
      </c>
      <c r="S77" s="38">
        <v>2.9670000000000001</v>
      </c>
      <c r="T77" s="38">
        <v>1.512</v>
      </c>
      <c r="U77" s="37">
        <v>0.32500000000000001</v>
      </c>
      <c r="V77" s="37">
        <v>0</v>
      </c>
      <c r="W77" s="37">
        <v>0.34</v>
      </c>
      <c r="X77" s="37">
        <v>98.89</v>
      </c>
      <c r="Y77" s="12"/>
      <c r="Z77" s="13">
        <v>63</v>
      </c>
      <c r="AA77" s="13">
        <v>268</v>
      </c>
      <c r="AB77" s="13">
        <v>25</v>
      </c>
      <c r="AC77" s="13">
        <v>230</v>
      </c>
      <c r="AD77" s="13">
        <v>18</v>
      </c>
      <c r="AE77" s="13">
        <v>39</v>
      </c>
      <c r="AF77" s="12">
        <v>26</v>
      </c>
      <c r="AG77" s="13">
        <v>95</v>
      </c>
      <c r="AH77" s="13">
        <v>70</v>
      </c>
      <c r="AI77" s="13">
        <v>19</v>
      </c>
      <c r="AJ77" s="13"/>
      <c r="AK77" s="13">
        <v>45</v>
      </c>
      <c r="AL77" s="12">
        <v>609</v>
      </c>
      <c r="AM77" s="12">
        <v>29</v>
      </c>
      <c r="AN77" s="12">
        <v>120</v>
      </c>
      <c r="AO77" s="13">
        <v>4</v>
      </c>
      <c r="AP77" s="13"/>
      <c r="AQ77" s="13"/>
      <c r="AR77" s="13"/>
      <c r="AS77" s="12">
        <v>3</v>
      </c>
      <c r="AT77" s="13">
        <v>638</v>
      </c>
      <c r="AU77" s="12">
        <v>29</v>
      </c>
      <c r="AV77" s="12">
        <v>70</v>
      </c>
      <c r="AW77" s="13"/>
      <c r="AX77" s="13">
        <v>32</v>
      </c>
      <c r="AY77" s="11"/>
      <c r="AZ77" s="11"/>
      <c r="BA77" s="11"/>
      <c r="BB77" s="14"/>
      <c r="BC77" s="11"/>
      <c r="BD77" s="11"/>
      <c r="BE77" s="11"/>
      <c r="BF77" s="13"/>
      <c r="BG77" s="15"/>
      <c r="BH77" s="11"/>
      <c r="BI77" s="12"/>
      <c r="BJ77" s="12"/>
      <c r="BK77" s="13"/>
      <c r="BL77" s="12"/>
      <c r="BM77" s="12">
        <v>3</v>
      </c>
      <c r="BN77" s="12"/>
      <c r="BO77" s="12">
        <v>9</v>
      </c>
      <c r="BP77" s="12">
        <v>3</v>
      </c>
      <c r="BQ77" s="12"/>
      <c r="BR77" s="3" t="s">
        <v>1437</v>
      </c>
    </row>
    <row r="78" spans="1:70" s="6" customFormat="1" x14ac:dyDescent="0.25">
      <c r="A78" s="3" t="s">
        <v>164</v>
      </c>
      <c r="B78" s="7" t="s">
        <v>162</v>
      </c>
      <c r="C78" s="3">
        <v>1</v>
      </c>
      <c r="D78" s="3" t="s">
        <v>78</v>
      </c>
      <c r="E78" s="3" t="s">
        <v>56</v>
      </c>
      <c r="F78" s="3" t="s">
        <v>62</v>
      </c>
      <c r="G78" s="3" t="s">
        <v>163</v>
      </c>
      <c r="H78" s="3" t="s">
        <v>1665</v>
      </c>
      <c r="I78" s="3" t="s">
        <v>1666</v>
      </c>
      <c r="J78" s="3">
        <v>0.70542011371857316</v>
      </c>
      <c r="K78" s="3">
        <v>0.51268571876984137</v>
      </c>
      <c r="L78" s="5">
        <v>50.23</v>
      </c>
      <c r="M78" s="5">
        <v>17.75</v>
      </c>
      <c r="N78" s="5">
        <v>0.88800000000000001</v>
      </c>
      <c r="O78" s="5">
        <v>0.192</v>
      </c>
      <c r="P78" s="5">
        <v>11.18962</v>
      </c>
      <c r="Q78" s="5">
        <v>5.0650000000000004</v>
      </c>
      <c r="R78" s="5">
        <v>8.5820000000000007</v>
      </c>
      <c r="S78" s="5">
        <v>3.0470000000000002</v>
      </c>
      <c r="T78" s="5">
        <v>1.46</v>
      </c>
      <c r="U78" s="5">
        <v>0.371</v>
      </c>
      <c r="V78" s="5">
        <v>0.01</v>
      </c>
      <c r="W78" s="5">
        <v>2.0299999999999998</v>
      </c>
      <c r="X78" s="5">
        <v>100.955</v>
      </c>
      <c r="Y78" s="3"/>
      <c r="Z78" s="3"/>
      <c r="AA78" s="3"/>
      <c r="AB78" s="199">
        <v>30.6</v>
      </c>
      <c r="AC78" s="199">
        <v>302.89999999999998</v>
      </c>
      <c r="AD78" s="199">
        <v>46.93</v>
      </c>
      <c r="AE78" s="199">
        <v>42.13</v>
      </c>
      <c r="AF78" s="199">
        <v>37.5</v>
      </c>
      <c r="AG78" s="199">
        <v>122.1</v>
      </c>
      <c r="AH78" s="199">
        <v>83.6</v>
      </c>
      <c r="AI78" s="199">
        <v>17.04</v>
      </c>
      <c r="AJ78" s="199">
        <v>1.92</v>
      </c>
      <c r="AK78" s="199">
        <v>27.62</v>
      </c>
      <c r="AL78" s="199">
        <v>551</v>
      </c>
      <c r="AM78" s="199">
        <v>25.41</v>
      </c>
      <c r="AN78" s="199">
        <v>104.9</v>
      </c>
      <c r="AO78" s="199">
        <v>3.5870000000000002</v>
      </c>
      <c r="AP78" s="200">
        <v>0.48</v>
      </c>
      <c r="AQ78" s="200">
        <v>0.45100000000000001</v>
      </c>
      <c r="AR78" s="199"/>
      <c r="AS78" s="200">
        <v>0.64700000000000002</v>
      </c>
      <c r="AT78" s="199">
        <v>571</v>
      </c>
      <c r="AU78" s="199">
        <v>27.63</v>
      </c>
      <c r="AV78" s="199">
        <v>56.4</v>
      </c>
      <c r="AW78" s="199">
        <v>7.15</v>
      </c>
      <c r="AX78" s="199">
        <v>29.91</v>
      </c>
      <c r="AY78" s="199">
        <v>6.33</v>
      </c>
      <c r="AZ78" s="199">
        <v>1.6539999999999999</v>
      </c>
      <c r="BA78" s="199">
        <v>5.48</v>
      </c>
      <c r="BB78" s="200">
        <v>0.79600000000000004</v>
      </c>
      <c r="BC78" s="199">
        <v>4.59</v>
      </c>
      <c r="BD78" s="200">
        <v>0.89600000000000002</v>
      </c>
      <c r="BE78" s="200">
        <v>2.59</v>
      </c>
      <c r="BF78" s="200">
        <v>0.35899999999999999</v>
      </c>
      <c r="BG78" s="200"/>
      <c r="BH78" s="199">
        <v>0.34799999999999998</v>
      </c>
      <c r="BI78" s="199">
        <v>2.92</v>
      </c>
      <c r="BJ78" s="200">
        <v>0.40300000000000002</v>
      </c>
      <c r="BK78" s="199"/>
      <c r="BL78" s="199">
        <v>5.23</v>
      </c>
      <c r="BM78" s="199">
        <v>4.76</v>
      </c>
      <c r="BN78" s="204">
        <v>4.9000000000000004</v>
      </c>
      <c r="BO78" s="204">
        <v>7.34</v>
      </c>
      <c r="BP78" s="206">
        <v>1.5660000000000001</v>
      </c>
      <c r="BQ78" s="203"/>
      <c r="BR78" s="3" t="s">
        <v>1437</v>
      </c>
    </row>
    <row r="79" spans="1:70" s="6" customFormat="1" x14ac:dyDescent="0.25">
      <c r="A79" s="3" t="s">
        <v>165</v>
      </c>
      <c r="B79" s="7" t="s">
        <v>162</v>
      </c>
      <c r="C79" s="3">
        <v>1</v>
      </c>
      <c r="D79" s="3" t="s">
        <v>76</v>
      </c>
      <c r="E79" s="3" t="s">
        <v>56</v>
      </c>
      <c r="F79" s="3" t="s">
        <v>62</v>
      </c>
      <c r="G79" s="3" t="s">
        <v>163</v>
      </c>
      <c r="H79" s="3" t="s">
        <v>1667</v>
      </c>
      <c r="I79" s="3" t="s">
        <v>1668</v>
      </c>
      <c r="J79" s="3">
        <v>0.70463050417743678</v>
      </c>
      <c r="K79" s="3">
        <v>0.5127634728834356</v>
      </c>
      <c r="L79" s="5">
        <v>51.7</v>
      </c>
      <c r="M79" s="5">
        <v>18.37</v>
      </c>
      <c r="N79" s="5">
        <v>0.83099999999999996</v>
      </c>
      <c r="O79" s="5">
        <v>0.183</v>
      </c>
      <c r="P79" s="5">
        <v>9.5865299999999998</v>
      </c>
      <c r="Q79" s="5">
        <v>4.0750000000000002</v>
      </c>
      <c r="R79" s="5">
        <v>8.3829999999999991</v>
      </c>
      <c r="S79" s="5">
        <v>3.4350000000000001</v>
      </c>
      <c r="T79" s="5">
        <v>1.56</v>
      </c>
      <c r="U79" s="5">
        <v>0.3</v>
      </c>
      <c r="V79" s="5">
        <v>0.02</v>
      </c>
      <c r="W79" s="5">
        <v>0.7</v>
      </c>
      <c r="X79" s="5">
        <v>99.268000000000001</v>
      </c>
      <c r="Y79" s="3"/>
      <c r="Z79" s="3">
        <v>55</v>
      </c>
      <c r="AA79" s="3">
        <v>353</v>
      </c>
      <c r="AB79" s="199">
        <v>21.52</v>
      </c>
      <c r="AC79" s="199">
        <v>266.60000000000002</v>
      </c>
      <c r="AD79" s="199">
        <v>84.3</v>
      </c>
      <c r="AE79" s="199">
        <v>38.14</v>
      </c>
      <c r="AF79" s="199">
        <v>25.97</v>
      </c>
      <c r="AG79" s="199">
        <v>73.599999999999994</v>
      </c>
      <c r="AH79" s="199">
        <v>85.4</v>
      </c>
      <c r="AI79" s="199">
        <v>19.62</v>
      </c>
      <c r="AJ79" s="199">
        <v>2.0099999999999998</v>
      </c>
      <c r="AK79" s="199">
        <v>51.1</v>
      </c>
      <c r="AL79" s="199">
        <v>503</v>
      </c>
      <c r="AM79" s="199">
        <v>20.77</v>
      </c>
      <c r="AN79" s="199">
        <v>116.8</v>
      </c>
      <c r="AO79" s="199">
        <v>5.94</v>
      </c>
      <c r="AP79" s="200">
        <v>0.55900000000000005</v>
      </c>
      <c r="AQ79" s="200">
        <v>0.63300000000000001</v>
      </c>
      <c r="AR79" s="199"/>
      <c r="AS79" s="200">
        <v>1.1140000000000001</v>
      </c>
      <c r="AT79" s="199">
        <v>617</v>
      </c>
      <c r="AU79" s="199">
        <v>26.47</v>
      </c>
      <c r="AV79" s="199">
        <v>55.4</v>
      </c>
      <c r="AW79" s="199">
        <v>6.24</v>
      </c>
      <c r="AX79" s="199">
        <v>24.27</v>
      </c>
      <c r="AY79" s="199">
        <v>4.78</v>
      </c>
      <c r="AZ79" s="199">
        <v>1.3169999999999999</v>
      </c>
      <c r="BA79" s="199">
        <v>4.22</v>
      </c>
      <c r="BB79" s="200">
        <v>0.60299999999999998</v>
      </c>
      <c r="BC79" s="199">
        <v>3.7</v>
      </c>
      <c r="BD79" s="200">
        <v>0.74399999999999999</v>
      </c>
      <c r="BE79" s="200">
        <v>2.19</v>
      </c>
      <c r="BF79" s="200">
        <v>0.30399999999999999</v>
      </c>
      <c r="BG79" s="200">
        <v>2.19</v>
      </c>
      <c r="BH79" s="199">
        <v>0.32</v>
      </c>
      <c r="BI79" s="199">
        <v>2.93</v>
      </c>
      <c r="BJ79" s="200">
        <v>0.56200000000000006</v>
      </c>
      <c r="BK79" s="199"/>
      <c r="BL79" s="199">
        <v>5.48</v>
      </c>
      <c r="BM79" s="199">
        <v>5.19</v>
      </c>
      <c r="BN79" s="204">
        <v>5.33</v>
      </c>
      <c r="BO79" s="204">
        <v>8.07</v>
      </c>
      <c r="BP79" s="206">
        <v>1.909</v>
      </c>
      <c r="BQ79" s="203"/>
      <c r="BR79" s="3" t="s">
        <v>1437</v>
      </c>
    </row>
    <row r="80" spans="1:70" s="6" customFormat="1" x14ac:dyDescent="0.25">
      <c r="A80" s="3" t="s">
        <v>166</v>
      </c>
      <c r="B80" s="7" t="s">
        <v>162</v>
      </c>
      <c r="C80" s="3">
        <v>2</v>
      </c>
      <c r="D80" s="3" t="s">
        <v>64</v>
      </c>
      <c r="E80" s="3" t="s">
        <v>68</v>
      </c>
      <c r="F80" s="3" t="s">
        <v>167</v>
      </c>
      <c r="G80" s="3" t="s">
        <v>168</v>
      </c>
      <c r="H80" s="3" t="s">
        <v>1669</v>
      </c>
      <c r="I80" s="3" t="s">
        <v>1670</v>
      </c>
      <c r="J80" s="3">
        <v>0.70448479424194954</v>
      </c>
      <c r="K80" s="3">
        <v>0.51278524121794877</v>
      </c>
      <c r="L80" s="5">
        <v>52.48</v>
      </c>
      <c r="M80" s="5">
        <v>16.55</v>
      </c>
      <c r="N80" s="5">
        <v>1.133</v>
      </c>
      <c r="O80" s="5">
        <v>0.17599999999999999</v>
      </c>
      <c r="P80" s="5">
        <v>9.1777300000000004</v>
      </c>
      <c r="Q80" s="5">
        <v>4.53</v>
      </c>
      <c r="R80" s="5">
        <v>8.8810000000000002</v>
      </c>
      <c r="S80" s="5">
        <v>3.5369999999999999</v>
      </c>
      <c r="T80" s="5">
        <v>2.38</v>
      </c>
      <c r="U80" s="5">
        <v>0.34799999999999998</v>
      </c>
      <c r="V80" s="5">
        <v>0.01</v>
      </c>
      <c r="W80" s="5">
        <v>0.62</v>
      </c>
      <c r="X80" s="5">
        <v>99.977000000000004</v>
      </c>
      <c r="Y80" s="3"/>
      <c r="Z80" s="3">
        <v>375</v>
      </c>
      <c r="AA80" s="3">
        <v>148</v>
      </c>
      <c r="AB80" s="199">
        <v>24.95</v>
      </c>
      <c r="AC80" s="199">
        <v>236.2</v>
      </c>
      <c r="AD80" s="199">
        <v>126.3</v>
      </c>
      <c r="AE80" s="199">
        <v>44.88</v>
      </c>
      <c r="AF80" s="199">
        <v>39.270000000000003</v>
      </c>
      <c r="AG80" s="199">
        <v>64.400000000000006</v>
      </c>
      <c r="AH80" s="199">
        <v>80.5</v>
      </c>
      <c r="AI80" s="199">
        <v>18.61</v>
      </c>
      <c r="AJ80" s="199">
        <v>2.21</v>
      </c>
      <c r="AK80" s="199">
        <v>74.400000000000006</v>
      </c>
      <c r="AL80" s="199">
        <v>692</v>
      </c>
      <c r="AM80" s="199">
        <v>23.77</v>
      </c>
      <c r="AN80" s="199">
        <v>166.6</v>
      </c>
      <c r="AO80" s="199">
        <v>17.14</v>
      </c>
      <c r="AP80" s="200">
        <v>0.48799999999999999</v>
      </c>
      <c r="AQ80" s="200">
        <v>0.55400000000000005</v>
      </c>
      <c r="AR80" s="199"/>
      <c r="AS80" s="200">
        <v>0.94899999999999995</v>
      </c>
      <c r="AT80" s="199">
        <v>692</v>
      </c>
      <c r="AU80" s="199">
        <v>35.01</v>
      </c>
      <c r="AV80" s="199">
        <v>65.3</v>
      </c>
      <c r="AW80" s="199">
        <v>7.59</v>
      </c>
      <c r="AX80" s="199">
        <v>30.47</v>
      </c>
      <c r="AY80" s="199">
        <v>6.16</v>
      </c>
      <c r="AZ80" s="199">
        <v>1.7490000000000001</v>
      </c>
      <c r="BA80" s="199">
        <v>5.4</v>
      </c>
      <c r="BB80" s="200">
        <v>0.74</v>
      </c>
      <c r="BC80" s="199">
        <v>4.21</v>
      </c>
      <c r="BD80" s="200">
        <v>0.79100000000000004</v>
      </c>
      <c r="BE80" s="200">
        <v>2.17</v>
      </c>
      <c r="BF80" s="200">
        <v>0.32</v>
      </c>
      <c r="BG80" s="200">
        <v>2.04</v>
      </c>
      <c r="BH80" s="199">
        <v>0.29599999999999999</v>
      </c>
      <c r="BI80" s="199">
        <v>3.91</v>
      </c>
      <c r="BJ80" s="200">
        <v>1.2869999999999999</v>
      </c>
      <c r="BK80" s="199">
        <v>5.2999999999999999E-2</v>
      </c>
      <c r="BL80" s="199">
        <v>6.24</v>
      </c>
      <c r="BM80" s="199">
        <v>5.63</v>
      </c>
      <c r="BN80" s="204">
        <v>5.94</v>
      </c>
      <c r="BO80" s="204">
        <v>7.96</v>
      </c>
      <c r="BP80" s="206">
        <v>2.0329999999999999</v>
      </c>
      <c r="BQ80" s="203"/>
      <c r="BR80" s="3" t="s">
        <v>1437</v>
      </c>
    </row>
    <row r="81" spans="1:70" s="6" customFormat="1" x14ac:dyDescent="0.25">
      <c r="A81" s="3" t="s">
        <v>169</v>
      </c>
      <c r="B81" s="7" t="s">
        <v>162</v>
      </c>
      <c r="C81" s="3">
        <v>1</v>
      </c>
      <c r="D81" s="3" t="s">
        <v>76</v>
      </c>
      <c r="E81" s="3" t="s">
        <v>68</v>
      </c>
      <c r="F81" s="3" t="s">
        <v>62</v>
      </c>
      <c r="G81" s="3" t="s">
        <v>170</v>
      </c>
      <c r="H81" s="3" t="s">
        <v>1671</v>
      </c>
      <c r="I81" s="3" t="s">
        <v>1672</v>
      </c>
      <c r="J81" s="3">
        <v>0.70476520161749623</v>
      </c>
      <c r="K81" s="3">
        <v>0.51277159065502176</v>
      </c>
      <c r="L81" s="5">
        <v>53.22</v>
      </c>
      <c r="M81" s="5">
        <v>18.32</v>
      </c>
      <c r="N81" s="5">
        <v>0.77200000000000002</v>
      </c>
      <c r="O81" s="5">
        <v>0.187</v>
      </c>
      <c r="P81" s="5">
        <v>8.7894699999999997</v>
      </c>
      <c r="Q81" s="5">
        <v>3.694</v>
      </c>
      <c r="R81" s="5">
        <v>8.4329999999999998</v>
      </c>
      <c r="S81" s="5">
        <v>3.6520000000000001</v>
      </c>
      <c r="T81" s="5">
        <v>1.89</v>
      </c>
      <c r="U81" s="5">
        <v>0.38700000000000001</v>
      </c>
      <c r="V81" s="5">
        <v>0.02</v>
      </c>
      <c r="W81" s="5">
        <v>0.4</v>
      </c>
      <c r="X81" s="5">
        <v>99.983000000000004</v>
      </c>
      <c r="Y81" s="3"/>
      <c r="Z81" s="3">
        <v>41</v>
      </c>
      <c r="AA81" s="3">
        <v>342</v>
      </c>
      <c r="AB81" s="199">
        <v>17.350000000000001</v>
      </c>
      <c r="AC81" s="199">
        <v>211.3</v>
      </c>
      <c r="AD81" s="199">
        <v>59.88</v>
      </c>
      <c r="AE81" s="199">
        <v>34.090000000000003</v>
      </c>
      <c r="AF81" s="199">
        <v>31.2</v>
      </c>
      <c r="AG81" s="199">
        <v>53.4</v>
      </c>
      <c r="AH81" s="199">
        <v>65.3</v>
      </c>
      <c r="AI81" s="199">
        <v>19.64</v>
      </c>
      <c r="AJ81" s="199">
        <v>1.55</v>
      </c>
      <c r="AK81" s="199">
        <v>69</v>
      </c>
      <c r="AL81" s="199">
        <v>766</v>
      </c>
      <c r="AM81" s="199">
        <v>22.92</v>
      </c>
      <c r="AN81" s="199">
        <v>144.80000000000001</v>
      </c>
      <c r="AO81" s="199">
        <v>9.14</v>
      </c>
      <c r="AP81" s="200">
        <v>0.52300000000000002</v>
      </c>
      <c r="AQ81" s="200">
        <v>0.55900000000000005</v>
      </c>
      <c r="AR81" s="199"/>
      <c r="AS81" s="200">
        <v>1.0620000000000001</v>
      </c>
      <c r="AT81" s="199">
        <v>1071</v>
      </c>
      <c r="AU81" s="199">
        <v>41.84</v>
      </c>
      <c r="AV81" s="199">
        <v>73.099999999999994</v>
      </c>
      <c r="AW81" s="199">
        <v>8.66</v>
      </c>
      <c r="AX81" s="199">
        <v>33.43</v>
      </c>
      <c r="AY81" s="199">
        <v>6.07</v>
      </c>
      <c r="AZ81" s="199">
        <v>1.679</v>
      </c>
      <c r="BA81" s="199">
        <v>4.97</v>
      </c>
      <c r="BB81" s="200">
        <v>0.69299999999999995</v>
      </c>
      <c r="BC81" s="199">
        <v>4.08</v>
      </c>
      <c r="BD81" s="200">
        <v>0.76800000000000002</v>
      </c>
      <c r="BE81" s="200">
        <v>2.34</v>
      </c>
      <c r="BF81" s="200">
        <v>0.32200000000000001</v>
      </c>
      <c r="BG81" s="200">
        <v>2.35</v>
      </c>
      <c r="BH81" s="199">
        <v>0.34100000000000003</v>
      </c>
      <c r="BI81" s="199">
        <v>3.53</v>
      </c>
      <c r="BJ81" s="200">
        <v>0.80600000000000005</v>
      </c>
      <c r="BK81" s="199"/>
      <c r="BL81" s="199">
        <v>4.1399999999999997</v>
      </c>
      <c r="BM81" s="199">
        <v>3.6</v>
      </c>
      <c r="BN81" s="204">
        <v>3.83</v>
      </c>
      <c r="BO81" s="204">
        <v>12.39</v>
      </c>
      <c r="BP81" s="206">
        <v>2.7090000000000001</v>
      </c>
      <c r="BQ81" s="203"/>
      <c r="BR81" s="3" t="s">
        <v>1437</v>
      </c>
    </row>
    <row r="82" spans="1:70" s="6" customFormat="1" x14ac:dyDescent="0.25">
      <c r="A82" s="3" t="s">
        <v>171</v>
      </c>
      <c r="B82" s="7" t="s">
        <v>162</v>
      </c>
      <c r="C82" s="3">
        <v>1</v>
      </c>
      <c r="D82" s="3" t="s">
        <v>127</v>
      </c>
      <c r="E82" s="3" t="s">
        <v>56</v>
      </c>
      <c r="F82" s="3" t="s">
        <v>57</v>
      </c>
      <c r="G82" s="3" t="s">
        <v>170</v>
      </c>
      <c r="H82" s="3" t="s">
        <v>1673</v>
      </c>
      <c r="I82" s="3" t="s">
        <v>1674</v>
      </c>
      <c r="J82" s="3">
        <v>0.70466654649482374</v>
      </c>
      <c r="K82" s="3">
        <v>0.51277252986425337</v>
      </c>
      <c r="L82" s="5">
        <v>48.88</v>
      </c>
      <c r="M82" s="5">
        <v>15.05</v>
      </c>
      <c r="N82" s="5">
        <v>0.876</v>
      </c>
      <c r="O82" s="5">
        <v>0.182</v>
      </c>
      <c r="P82" s="5">
        <v>10.77148</v>
      </c>
      <c r="Q82" s="5">
        <v>8.6170000000000009</v>
      </c>
      <c r="R82" s="5">
        <v>11.015000000000001</v>
      </c>
      <c r="S82" s="5">
        <v>2.6659999999999999</v>
      </c>
      <c r="T82" s="5">
        <v>1.2</v>
      </c>
      <c r="U82" s="5">
        <v>0.30299999999999999</v>
      </c>
      <c r="V82" s="5">
        <v>0.01</v>
      </c>
      <c r="W82" s="5">
        <v>1.4</v>
      </c>
      <c r="X82" s="5">
        <v>101.08</v>
      </c>
      <c r="Y82" s="3"/>
      <c r="Z82" s="3">
        <v>114</v>
      </c>
      <c r="AA82" s="3">
        <v>113</v>
      </c>
      <c r="AB82" s="199">
        <v>37.58</v>
      </c>
      <c r="AC82" s="199">
        <v>293.5</v>
      </c>
      <c r="AD82" s="199">
        <v>379.6</v>
      </c>
      <c r="AE82" s="199">
        <v>54.91</v>
      </c>
      <c r="AF82" s="199">
        <v>102.2</v>
      </c>
      <c r="AG82" s="199">
        <v>43.6</v>
      </c>
      <c r="AH82" s="199">
        <v>66.2</v>
      </c>
      <c r="AI82" s="199">
        <v>16.059999999999999</v>
      </c>
      <c r="AJ82" s="199">
        <v>2.12</v>
      </c>
      <c r="AK82" s="199">
        <v>29.93</v>
      </c>
      <c r="AL82" s="199">
        <v>556</v>
      </c>
      <c r="AM82" s="199">
        <v>19.850000000000001</v>
      </c>
      <c r="AN82" s="199">
        <v>85.9</v>
      </c>
      <c r="AO82" s="199">
        <v>3.95</v>
      </c>
      <c r="AP82" s="200">
        <v>0.28100000000000003</v>
      </c>
      <c r="AQ82" s="200">
        <v>0.29699999999999999</v>
      </c>
      <c r="AR82" s="199"/>
      <c r="AS82" s="200">
        <v>1.85</v>
      </c>
      <c r="AT82" s="199">
        <v>479</v>
      </c>
      <c r="AU82" s="199">
        <v>19.43</v>
      </c>
      <c r="AV82" s="199">
        <v>37.1</v>
      </c>
      <c r="AW82" s="199">
        <v>4.84</v>
      </c>
      <c r="AX82" s="199">
        <v>20.98</v>
      </c>
      <c r="AY82" s="199">
        <v>4.53</v>
      </c>
      <c r="AZ82" s="199">
        <v>1.24</v>
      </c>
      <c r="BA82" s="199">
        <v>4.21</v>
      </c>
      <c r="BB82" s="200">
        <v>0.56399999999999995</v>
      </c>
      <c r="BC82" s="199">
        <v>3.62</v>
      </c>
      <c r="BD82" s="200">
        <v>0.68799999999999994</v>
      </c>
      <c r="BE82" s="200">
        <v>1.96</v>
      </c>
      <c r="BF82" s="200">
        <v>0.27500000000000002</v>
      </c>
      <c r="BG82" s="200">
        <v>1.81</v>
      </c>
      <c r="BH82" s="199">
        <v>0.26800000000000002</v>
      </c>
      <c r="BI82" s="199">
        <v>2.39</v>
      </c>
      <c r="BJ82" s="200">
        <v>0.51400000000000001</v>
      </c>
      <c r="BK82" s="199"/>
      <c r="BL82" s="199">
        <v>2.2400000000000002</v>
      </c>
      <c r="BM82" s="199">
        <v>2.02</v>
      </c>
      <c r="BN82" s="204">
        <v>2.13</v>
      </c>
      <c r="BO82" s="204">
        <v>5.0599999999999996</v>
      </c>
      <c r="BP82" s="206">
        <v>1.131</v>
      </c>
      <c r="BQ82" s="203"/>
      <c r="BR82" s="3" t="s">
        <v>1437</v>
      </c>
    </row>
    <row r="83" spans="1:70" s="6" customFormat="1" x14ac:dyDescent="0.25">
      <c r="A83" s="3" t="s">
        <v>172</v>
      </c>
      <c r="B83" s="7" t="s">
        <v>162</v>
      </c>
      <c r="C83" s="3">
        <v>1</v>
      </c>
      <c r="D83" s="3" t="s">
        <v>64</v>
      </c>
      <c r="E83" s="3" t="s">
        <v>65</v>
      </c>
      <c r="F83" s="3" t="s">
        <v>57</v>
      </c>
      <c r="G83" s="3" t="s">
        <v>163</v>
      </c>
      <c r="H83" s="3" t="s">
        <v>1675</v>
      </c>
      <c r="I83" s="3" t="s">
        <v>1676</v>
      </c>
      <c r="J83" s="3">
        <v>0.7048629260722995</v>
      </c>
      <c r="K83" s="3">
        <v>0.5127573142307692</v>
      </c>
      <c r="L83" s="5">
        <v>52.63</v>
      </c>
      <c r="M83" s="5">
        <v>17.12</v>
      </c>
      <c r="N83" s="5">
        <v>0.80700000000000005</v>
      </c>
      <c r="O83" s="5">
        <v>0.17100000000000001</v>
      </c>
      <c r="P83" s="5">
        <v>9.5548400000000004</v>
      </c>
      <c r="Q83" s="5">
        <v>5.0979999999999999</v>
      </c>
      <c r="R83" s="5">
        <v>8.9830000000000005</v>
      </c>
      <c r="S83" s="5">
        <v>3.1989999999999998</v>
      </c>
      <c r="T83" s="5">
        <v>1.57</v>
      </c>
      <c r="U83" s="5">
        <v>0.245</v>
      </c>
      <c r="V83" s="5">
        <v>0.01</v>
      </c>
      <c r="W83" s="5">
        <v>0.44</v>
      </c>
      <c r="X83" s="5">
        <v>99.957999999999998</v>
      </c>
      <c r="Y83" s="3"/>
      <c r="Z83" s="3">
        <v>66</v>
      </c>
      <c r="AA83" s="3">
        <v>131</v>
      </c>
      <c r="AB83" s="199">
        <v>27.31</v>
      </c>
      <c r="AC83" s="199">
        <v>256.60000000000002</v>
      </c>
      <c r="AD83" s="199">
        <v>138.19999999999999</v>
      </c>
      <c r="AE83" s="199">
        <v>41.61</v>
      </c>
      <c r="AF83" s="199">
        <v>35.21</v>
      </c>
      <c r="AG83" s="199">
        <v>87.3</v>
      </c>
      <c r="AH83" s="199">
        <v>71.099999999999994</v>
      </c>
      <c r="AI83" s="199">
        <v>17.23</v>
      </c>
      <c r="AJ83" s="199">
        <v>1.9</v>
      </c>
      <c r="AK83" s="199">
        <v>48.42</v>
      </c>
      <c r="AL83" s="201">
        <v>474.2</v>
      </c>
      <c r="AM83" s="199">
        <v>20.77</v>
      </c>
      <c r="AN83" s="199">
        <v>102.6</v>
      </c>
      <c r="AO83" s="199">
        <v>5.34</v>
      </c>
      <c r="AP83" s="200">
        <v>0.33500000000000002</v>
      </c>
      <c r="AQ83" s="200">
        <v>0.36</v>
      </c>
      <c r="AR83" s="199"/>
      <c r="AS83" s="200">
        <v>1.6439999999999999</v>
      </c>
      <c r="AT83" s="199">
        <v>613.79999999999995</v>
      </c>
      <c r="AU83" s="199">
        <v>24.53</v>
      </c>
      <c r="AV83" s="199">
        <v>42.99</v>
      </c>
      <c r="AW83" s="199">
        <v>5.58</v>
      </c>
      <c r="AX83" s="199">
        <v>22.73</v>
      </c>
      <c r="AY83" s="199">
        <v>4.43</v>
      </c>
      <c r="AZ83" s="199">
        <v>1.3140000000000001</v>
      </c>
      <c r="BA83" s="199">
        <v>4.1500000000000004</v>
      </c>
      <c r="BB83" s="200">
        <v>0.57899999999999996</v>
      </c>
      <c r="BC83" s="199">
        <v>3.79</v>
      </c>
      <c r="BD83" s="200">
        <v>0.71799999999999997</v>
      </c>
      <c r="BE83" s="200">
        <v>2.1219999999999999</v>
      </c>
      <c r="BF83" s="200">
        <v>0.29899999999999999</v>
      </c>
      <c r="BG83" s="200">
        <v>2.09</v>
      </c>
      <c r="BH83" s="199">
        <v>0.29799999999999999</v>
      </c>
      <c r="BI83" s="199">
        <v>2.6349999999999998</v>
      </c>
      <c r="BJ83" s="200">
        <v>0.56999999999999995</v>
      </c>
      <c r="BK83" s="199">
        <v>7.0999999999999994E-2</v>
      </c>
      <c r="BL83" s="199">
        <v>3.87</v>
      </c>
      <c r="BM83" s="199">
        <v>3.46</v>
      </c>
      <c r="BN83" s="204">
        <v>3.78</v>
      </c>
      <c r="BO83" s="204">
        <v>6.79</v>
      </c>
      <c r="BP83" s="206">
        <v>1.5389999999999999</v>
      </c>
      <c r="BQ83" s="203"/>
      <c r="BR83" s="3" t="s">
        <v>1437</v>
      </c>
    </row>
    <row r="84" spans="1:70" s="6" customFormat="1" x14ac:dyDescent="0.25">
      <c r="A84" s="3" t="s">
        <v>173</v>
      </c>
      <c r="B84" s="7" t="s">
        <v>162</v>
      </c>
      <c r="C84" s="3">
        <v>2</v>
      </c>
      <c r="D84" s="3" t="s">
        <v>64</v>
      </c>
      <c r="E84" s="3" t="s">
        <v>65</v>
      </c>
      <c r="F84" s="3" t="s">
        <v>57</v>
      </c>
      <c r="G84" s="3" t="s">
        <v>174</v>
      </c>
      <c r="H84" s="3" t="s">
        <v>1677</v>
      </c>
      <c r="I84" s="3" t="s">
        <v>1678</v>
      </c>
      <c r="J84" s="3"/>
      <c r="K84" s="3"/>
      <c r="L84" s="5">
        <v>52.31</v>
      </c>
      <c r="M84" s="5">
        <v>15.17</v>
      </c>
      <c r="N84" s="5">
        <v>1.403</v>
      </c>
      <c r="O84" s="5">
        <v>0.152</v>
      </c>
      <c r="P84" s="5">
        <v>10.39753</v>
      </c>
      <c r="Q84" s="5">
        <v>7.14</v>
      </c>
      <c r="R84" s="5">
        <v>7.5019999999999998</v>
      </c>
      <c r="S84" s="5">
        <v>3.2029999999999998</v>
      </c>
      <c r="T84" s="5">
        <v>1.34</v>
      </c>
      <c r="U84" s="5">
        <v>0.33900000000000002</v>
      </c>
      <c r="V84" s="5">
        <v>0.01</v>
      </c>
      <c r="W84" s="5">
        <v>1.25</v>
      </c>
      <c r="X84" s="5">
        <v>100.34399999999999</v>
      </c>
      <c r="Y84" s="3"/>
      <c r="Z84" s="3"/>
      <c r="AA84" s="3"/>
      <c r="AB84" s="199">
        <v>24.04</v>
      </c>
      <c r="AC84" s="199">
        <v>191</v>
      </c>
      <c r="AD84" s="199">
        <v>445</v>
      </c>
      <c r="AE84" s="199">
        <v>48.4</v>
      </c>
      <c r="AF84" s="199">
        <v>194</v>
      </c>
      <c r="AG84" s="199">
        <v>54.5</v>
      </c>
      <c r="AH84" s="199">
        <v>86.9</v>
      </c>
      <c r="AI84" s="199">
        <v>18.02</v>
      </c>
      <c r="AJ84" s="199">
        <v>2.06</v>
      </c>
      <c r="AK84" s="199">
        <v>38.21</v>
      </c>
      <c r="AL84" s="199">
        <v>460</v>
      </c>
      <c r="AM84" s="199">
        <v>24.01</v>
      </c>
      <c r="AN84" s="199">
        <v>138.19999999999999</v>
      </c>
      <c r="AO84" s="199">
        <v>16.010000000000002</v>
      </c>
      <c r="AP84" s="200">
        <v>0.374</v>
      </c>
      <c r="AQ84" s="200">
        <v>0.42599999999999999</v>
      </c>
      <c r="AR84" s="199"/>
      <c r="AS84" s="200">
        <v>1.0069999999999999</v>
      </c>
      <c r="AT84" s="199">
        <v>601</v>
      </c>
      <c r="AU84" s="199">
        <v>32.4</v>
      </c>
      <c r="AV84" s="199">
        <v>47.9</v>
      </c>
      <c r="AW84" s="199">
        <v>7.11</v>
      </c>
      <c r="AX84" s="199">
        <v>29.27</v>
      </c>
      <c r="AY84" s="199">
        <v>5.9</v>
      </c>
      <c r="AZ84" s="199">
        <v>1.8959999999999999</v>
      </c>
      <c r="BA84" s="199">
        <v>5.68</v>
      </c>
      <c r="BB84" s="200">
        <v>0.79700000000000004</v>
      </c>
      <c r="BC84" s="199">
        <v>4.74</v>
      </c>
      <c r="BD84" s="200">
        <v>0.86699999999999999</v>
      </c>
      <c r="BE84" s="200">
        <v>2.4060000000000001</v>
      </c>
      <c r="BF84" s="200">
        <v>0.30299999999999999</v>
      </c>
      <c r="BG84" s="200">
        <v>1.96</v>
      </c>
      <c r="BH84" s="199">
        <v>0.28599999999999998</v>
      </c>
      <c r="BI84" s="199">
        <v>3.54</v>
      </c>
      <c r="BJ84" s="200">
        <v>1.169</v>
      </c>
      <c r="BK84" s="199">
        <v>6.8000000000000005E-2</v>
      </c>
      <c r="BL84" s="199">
        <v>3.52</v>
      </c>
      <c r="BM84" s="199">
        <v>3.25</v>
      </c>
      <c r="BN84" s="204">
        <v>3.37</v>
      </c>
      <c r="BO84" s="204">
        <v>7.2</v>
      </c>
      <c r="BP84" s="206">
        <v>1.6419999999999999</v>
      </c>
      <c r="BQ84" s="203"/>
      <c r="BR84" s="3" t="s">
        <v>1437</v>
      </c>
    </row>
    <row r="85" spans="1:70" s="6" customFormat="1" x14ac:dyDescent="0.25">
      <c r="A85" s="3" t="s">
        <v>175</v>
      </c>
      <c r="B85" s="7" t="s">
        <v>162</v>
      </c>
      <c r="C85" s="3">
        <v>2</v>
      </c>
      <c r="D85" s="3" t="s">
        <v>64</v>
      </c>
      <c r="E85" s="3" t="s">
        <v>68</v>
      </c>
      <c r="F85" s="3" t="s">
        <v>167</v>
      </c>
      <c r="G85" s="3" t="s">
        <v>168</v>
      </c>
      <c r="H85" s="3" t="s">
        <v>1679</v>
      </c>
      <c r="I85" s="3" t="s">
        <v>1680</v>
      </c>
      <c r="J85" s="3"/>
      <c r="K85" s="3"/>
      <c r="L85" s="5">
        <v>51.62</v>
      </c>
      <c r="M85" s="5">
        <v>15.76</v>
      </c>
      <c r="N85" s="5">
        <v>1.0720000000000001</v>
      </c>
      <c r="O85" s="5">
        <v>0.17699999999999999</v>
      </c>
      <c r="P85" s="5">
        <v>9.4246099999999995</v>
      </c>
      <c r="Q85" s="5">
        <v>6.0140000000000002</v>
      </c>
      <c r="R85" s="5">
        <v>9.7650000000000006</v>
      </c>
      <c r="S85" s="5">
        <v>3.097</v>
      </c>
      <c r="T85" s="5">
        <v>2.34</v>
      </c>
      <c r="U85" s="5">
        <v>0.36099999999999999</v>
      </c>
      <c r="V85" s="5">
        <v>0.02</v>
      </c>
      <c r="W85" s="5">
        <v>0.7</v>
      </c>
      <c r="X85" s="5">
        <v>100.496</v>
      </c>
      <c r="Y85" s="3"/>
      <c r="Z85" s="3"/>
      <c r="AA85" s="3"/>
      <c r="AB85" s="199">
        <v>29.27</v>
      </c>
      <c r="AC85" s="199">
        <v>236.1</v>
      </c>
      <c r="AD85" s="199">
        <v>181.4</v>
      </c>
      <c r="AE85" s="199">
        <v>45.7</v>
      </c>
      <c r="AF85" s="199">
        <v>63.5</v>
      </c>
      <c r="AG85" s="199">
        <v>67.900000000000006</v>
      </c>
      <c r="AH85" s="199">
        <v>76.7</v>
      </c>
      <c r="AI85" s="199">
        <v>16.3</v>
      </c>
      <c r="AJ85" s="199">
        <v>2.1</v>
      </c>
      <c r="AK85" s="199">
        <v>69.7</v>
      </c>
      <c r="AL85" s="199">
        <v>598</v>
      </c>
      <c r="AM85" s="199">
        <v>20.71</v>
      </c>
      <c r="AN85" s="199">
        <v>147.4</v>
      </c>
      <c r="AO85" s="199">
        <v>12.55</v>
      </c>
      <c r="AP85" s="200">
        <v>0.44800000000000001</v>
      </c>
      <c r="AQ85" s="200">
        <v>0.47299999999999998</v>
      </c>
      <c r="AR85" s="199"/>
      <c r="AS85" s="200">
        <v>0.998</v>
      </c>
      <c r="AT85" s="199">
        <v>604</v>
      </c>
      <c r="AU85" s="199">
        <v>28.6</v>
      </c>
      <c r="AV85" s="199">
        <v>55.9</v>
      </c>
      <c r="AW85" s="199">
        <v>6.64</v>
      </c>
      <c r="AX85" s="199">
        <v>27.87</v>
      </c>
      <c r="AY85" s="199">
        <v>5.69</v>
      </c>
      <c r="AZ85" s="199">
        <v>1.6140000000000001</v>
      </c>
      <c r="BA85" s="199">
        <v>5.0999999999999996</v>
      </c>
      <c r="BB85" s="200">
        <v>0.69199999999999995</v>
      </c>
      <c r="BC85" s="199">
        <v>4</v>
      </c>
      <c r="BD85" s="200">
        <v>0.71599999999999997</v>
      </c>
      <c r="BE85" s="200">
        <v>2.0640000000000001</v>
      </c>
      <c r="BF85" s="200">
        <v>0.28799999999999998</v>
      </c>
      <c r="BG85" s="200">
        <v>1.94</v>
      </c>
      <c r="BH85" s="199">
        <v>0.26400000000000001</v>
      </c>
      <c r="BI85" s="199">
        <v>3.57</v>
      </c>
      <c r="BJ85" s="200">
        <v>0.98799999999999999</v>
      </c>
      <c r="BK85" s="199">
        <v>9.2999999999999999E-2</v>
      </c>
      <c r="BL85" s="199">
        <v>4.2</v>
      </c>
      <c r="BM85" s="199">
        <v>3.97</v>
      </c>
      <c r="BN85" s="204">
        <v>4.04</v>
      </c>
      <c r="BO85" s="204">
        <v>6.94</v>
      </c>
      <c r="BP85" s="206">
        <v>1.722</v>
      </c>
      <c r="BQ85" s="203"/>
      <c r="BR85" s="3" t="s">
        <v>1437</v>
      </c>
    </row>
    <row r="86" spans="1:70" s="6" customFormat="1" x14ac:dyDescent="0.25">
      <c r="A86" s="3" t="s">
        <v>176</v>
      </c>
      <c r="B86" s="7" t="s">
        <v>162</v>
      </c>
      <c r="C86" s="3">
        <v>1</v>
      </c>
      <c r="D86" s="3" t="s">
        <v>64</v>
      </c>
      <c r="E86" s="3" t="s">
        <v>56</v>
      </c>
      <c r="F86" s="3" t="s">
        <v>57</v>
      </c>
      <c r="G86" s="3" t="s">
        <v>163</v>
      </c>
      <c r="H86" s="3" t="s">
        <v>1681</v>
      </c>
      <c r="I86" s="3" t="s">
        <v>1682</v>
      </c>
      <c r="J86" s="3"/>
      <c r="K86" s="3"/>
      <c r="L86" s="5">
        <v>51.82</v>
      </c>
      <c r="M86" s="5">
        <v>16.989999999999998</v>
      </c>
      <c r="N86" s="5">
        <v>0.81899999999999995</v>
      </c>
      <c r="O86" s="5">
        <v>0.189</v>
      </c>
      <c r="P86" s="5">
        <v>10.734450000000001</v>
      </c>
      <c r="Q86" s="5">
        <v>5.2539999999999996</v>
      </c>
      <c r="R86" s="5">
        <v>8.9149999999999991</v>
      </c>
      <c r="S86" s="5">
        <v>3.2229999999999999</v>
      </c>
      <c r="T86" s="5">
        <v>1.52</v>
      </c>
      <c r="U86" s="5">
        <v>0.35399999999999998</v>
      </c>
      <c r="V86" s="5">
        <v>0.01</v>
      </c>
      <c r="W86" s="5">
        <v>0.52</v>
      </c>
      <c r="X86" s="5">
        <v>100.483</v>
      </c>
      <c r="Y86" s="3"/>
      <c r="Z86" s="3"/>
      <c r="AA86" s="3"/>
      <c r="AB86" s="199">
        <v>30.53</v>
      </c>
      <c r="AC86" s="199">
        <v>269.2</v>
      </c>
      <c r="AD86" s="199">
        <v>43.99</v>
      </c>
      <c r="AE86" s="199">
        <v>59.4</v>
      </c>
      <c r="AF86" s="199">
        <v>35.4</v>
      </c>
      <c r="AG86" s="199">
        <v>82.4</v>
      </c>
      <c r="AH86" s="199">
        <v>75</v>
      </c>
      <c r="AI86" s="199">
        <v>16.64</v>
      </c>
      <c r="AJ86" s="199">
        <v>1.89</v>
      </c>
      <c r="AK86" s="199">
        <v>35.56</v>
      </c>
      <c r="AL86" s="199">
        <v>536</v>
      </c>
      <c r="AM86" s="199">
        <v>24.06</v>
      </c>
      <c r="AN86" s="199">
        <v>102</v>
      </c>
      <c r="AO86" s="199">
        <v>3.4</v>
      </c>
      <c r="AP86" s="200">
        <v>0.52700000000000002</v>
      </c>
      <c r="AQ86" s="200">
        <v>0.52400000000000002</v>
      </c>
      <c r="AR86" s="199"/>
      <c r="AS86" s="200">
        <v>1.143</v>
      </c>
      <c r="AT86" s="199">
        <v>562</v>
      </c>
      <c r="AU86" s="199">
        <v>27.67</v>
      </c>
      <c r="AV86" s="199">
        <v>58.1</v>
      </c>
      <c r="AW86" s="199">
        <v>7.15</v>
      </c>
      <c r="AX86" s="199">
        <v>29.54</v>
      </c>
      <c r="AY86" s="199">
        <v>6.1</v>
      </c>
      <c r="AZ86" s="199">
        <v>1.5449999999999999</v>
      </c>
      <c r="BA86" s="199">
        <v>5.31</v>
      </c>
      <c r="BB86" s="200">
        <v>0.75</v>
      </c>
      <c r="BC86" s="199">
        <v>4.47</v>
      </c>
      <c r="BD86" s="200">
        <v>0.873</v>
      </c>
      <c r="BE86" s="200">
        <v>2.4500000000000002</v>
      </c>
      <c r="BF86" s="200">
        <v>0.33900000000000002</v>
      </c>
      <c r="BG86" s="200">
        <v>2.35</v>
      </c>
      <c r="BH86" s="199">
        <v>0.315</v>
      </c>
      <c r="BI86" s="199">
        <v>2.7</v>
      </c>
      <c r="BJ86" s="200">
        <v>0.44700000000000001</v>
      </c>
      <c r="BK86" s="199"/>
      <c r="BL86" s="199">
        <v>5.75</v>
      </c>
      <c r="BM86" s="199">
        <v>5.21</v>
      </c>
      <c r="BN86" s="204">
        <v>5.51</v>
      </c>
      <c r="BO86" s="204">
        <v>7.1</v>
      </c>
      <c r="BP86" s="206">
        <v>1.5429999999999999</v>
      </c>
      <c r="BQ86" s="203"/>
      <c r="BR86" s="3" t="s">
        <v>1437</v>
      </c>
    </row>
    <row r="87" spans="1:70" s="6" customFormat="1" x14ac:dyDescent="0.25">
      <c r="A87" s="3" t="s">
        <v>177</v>
      </c>
      <c r="B87" s="7" t="s">
        <v>178</v>
      </c>
      <c r="C87" s="3">
        <v>1</v>
      </c>
      <c r="D87" s="3" t="s">
        <v>64</v>
      </c>
      <c r="E87" s="3" t="s">
        <v>56</v>
      </c>
      <c r="F87" s="3" t="s">
        <v>57</v>
      </c>
      <c r="G87" s="3" t="s">
        <v>170</v>
      </c>
      <c r="H87" s="3" t="s">
        <v>1683</v>
      </c>
      <c r="I87" s="3" t="s">
        <v>1684</v>
      </c>
      <c r="J87" s="3"/>
      <c r="K87" s="3"/>
      <c r="L87" s="5">
        <v>48.96</v>
      </c>
      <c r="M87" s="5">
        <v>14.92</v>
      </c>
      <c r="N87" s="5">
        <v>0.872</v>
      </c>
      <c r="O87" s="5">
        <v>0.183</v>
      </c>
      <c r="P87" s="5">
        <v>10.99222</v>
      </c>
      <c r="Q87" s="5">
        <v>8.7840000000000007</v>
      </c>
      <c r="R87" s="5">
        <v>11.254</v>
      </c>
      <c r="S87" s="5">
        <v>2.7250000000000001</v>
      </c>
      <c r="T87" s="5">
        <v>1.21</v>
      </c>
      <c r="U87" s="5">
        <v>0.34599999999999997</v>
      </c>
      <c r="V87" s="5">
        <v>0.01</v>
      </c>
      <c r="W87" s="5">
        <v>0.08</v>
      </c>
      <c r="X87" s="5">
        <v>100.453</v>
      </c>
      <c r="Y87" s="3"/>
      <c r="Z87" s="3"/>
      <c r="AA87" s="3"/>
      <c r="AB87" s="199">
        <v>35.119999999999997</v>
      </c>
      <c r="AC87" s="199">
        <v>256.8</v>
      </c>
      <c r="AD87" s="199">
        <v>336.5</v>
      </c>
      <c r="AE87" s="199">
        <v>47.57</v>
      </c>
      <c r="AF87" s="199">
        <v>103</v>
      </c>
      <c r="AG87" s="199">
        <v>69.900000000000006</v>
      </c>
      <c r="AH87" s="199">
        <v>69</v>
      </c>
      <c r="AI87" s="199">
        <v>14.64</v>
      </c>
      <c r="AJ87" s="199">
        <v>1.86</v>
      </c>
      <c r="AK87" s="199">
        <v>26.24</v>
      </c>
      <c r="AL87" s="199">
        <v>491</v>
      </c>
      <c r="AM87" s="199">
        <v>29.43</v>
      </c>
      <c r="AN87" s="199">
        <v>78.099999999999994</v>
      </c>
      <c r="AO87" s="199">
        <v>3.56</v>
      </c>
      <c r="AP87" s="200">
        <v>0.32200000000000001</v>
      </c>
      <c r="AQ87" s="200">
        <v>0.45600000000000002</v>
      </c>
      <c r="AR87" s="199"/>
      <c r="AS87" s="200">
        <v>0.68</v>
      </c>
      <c r="AT87" s="199">
        <v>442.1</v>
      </c>
      <c r="AU87" s="199">
        <v>23.79</v>
      </c>
      <c r="AV87" s="199">
        <v>34.06</v>
      </c>
      <c r="AW87" s="199">
        <v>5.83</v>
      </c>
      <c r="AX87" s="199">
        <v>25.72</v>
      </c>
      <c r="AY87" s="199">
        <v>5.43</v>
      </c>
      <c r="AZ87" s="199">
        <v>1.476</v>
      </c>
      <c r="BA87" s="199">
        <v>5.59</v>
      </c>
      <c r="BB87" s="200">
        <v>0.73299999999999998</v>
      </c>
      <c r="BC87" s="199">
        <v>4.57</v>
      </c>
      <c r="BD87" s="200">
        <v>0.90100000000000002</v>
      </c>
      <c r="BE87" s="200">
        <v>2.69</v>
      </c>
      <c r="BF87" s="200">
        <v>0.32900000000000001</v>
      </c>
      <c r="BG87" s="200">
        <v>2.14</v>
      </c>
      <c r="BH87" s="199">
        <v>0.33</v>
      </c>
      <c r="BI87" s="199">
        <v>2.1800000000000002</v>
      </c>
      <c r="BJ87" s="200">
        <v>0.45100000000000001</v>
      </c>
      <c r="BK87" s="199"/>
      <c r="BL87" s="199">
        <v>3.54</v>
      </c>
      <c r="BM87" s="199">
        <v>3.24</v>
      </c>
      <c r="BN87" s="204">
        <v>3.31</v>
      </c>
      <c r="BO87" s="204">
        <v>4.72</v>
      </c>
      <c r="BP87" s="206">
        <v>1</v>
      </c>
      <c r="BQ87" s="203"/>
      <c r="BR87" s="3" t="s">
        <v>1437</v>
      </c>
    </row>
    <row r="88" spans="1:70" s="6" customFormat="1" x14ac:dyDescent="0.25">
      <c r="A88" s="3" t="s">
        <v>179</v>
      </c>
      <c r="B88" s="7" t="s">
        <v>162</v>
      </c>
      <c r="C88" s="3">
        <v>1</v>
      </c>
      <c r="D88" s="3" t="s">
        <v>64</v>
      </c>
      <c r="E88" s="3" t="s">
        <v>56</v>
      </c>
      <c r="F88" s="3" t="s">
        <v>62</v>
      </c>
      <c r="G88" s="3" t="s">
        <v>163</v>
      </c>
      <c r="H88" s="3" t="s">
        <v>1685</v>
      </c>
      <c r="I88" s="3" t="s">
        <v>1686</v>
      </c>
      <c r="J88" s="3"/>
      <c r="K88" s="3"/>
      <c r="L88" s="5">
        <v>50.1</v>
      </c>
      <c r="M88" s="5">
        <v>17.649999999999999</v>
      </c>
      <c r="N88" s="5">
        <v>0.874</v>
      </c>
      <c r="O88" s="5">
        <v>0.191</v>
      </c>
      <c r="P88" s="5">
        <v>11.34258</v>
      </c>
      <c r="Q88" s="5">
        <v>5.2240000000000002</v>
      </c>
      <c r="R88" s="5">
        <v>8.718</v>
      </c>
      <c r="S88" s="5">
        <v>3.024</v>
      </c>
      <c r="T88" s="5">
        <v>1.46</v>
      </c>
      <c r="U88" s="5">
        <v>0.36499999999999999</v>
      </c>
      <c r="V88" s="5">
        <v>0.01</v>
      </c>
      <c r="W88" s="5">
        <v>1.38</v>
      </c>
      <c r="X88" s="5">
        <v>100.464</v>
      </c>
      <c r="Y88" s="3"/>
      <c r="Z88" s="3"/>
      <c r="AA88" s="3"/>
      <c r="AB88" s="199">
        <v>32.479999999999997</v>
      </c>
      <c r="AC88" s="199">
        <v>292.2</v>
      </c>
      <c r="AD88" s="199">
        <v>48.1</v>
      </c>
      <c r="AE88" s="199">
        <v>50.83</v>
      </c>
      <c r="AF88" s="199">
        <v>36.36</v>
      </c>
      <c r="AG88" s="199">
        <v>116.8</v>
      </c>
      <c r="AH88" s="199">
        <v>78.8</v>
      </c>
      <c r="AI88" s="199">
        <v>16.899999999999999</v>
      </c>
      <c r="AJ88" s="199">
        <v>2.02</v>
      </c>
      <c r="AK88" s="199">
        <v>24.19</v>
      </c>
      <c r="AL88" s="199">
        <v>496</v>
      </c>
      <c r="AM88" s="199">
        <v>23.81</v>
      </c>
      <c r="AN88" s="199">
        <v>100.9</v>
      </c>
      <c r="AO88" s="199">
        <v>3.38</v>
      </c>
      <c r="AP88" s="200">
        <v>0.45500000000000002</v>
      </c>
      <c r="AQ88" s="200">
        <v>0.48299999999999998</v>
      </c>
      <c r="AR88" s="199"/>
      <c r="AS88" s="200">
        <v>0.57299999999999995</v>
      </c>
      <c r="AT88" s="199">
        <v>534</v>
      </c>
      <c r="AU88" s="199">
        <v>25.08</v>
      </c>
      <c r="AV88" s="199">
        <v>52.11</v>
      </c>
      <c r="AW88" s="199">
        <v>6.58</v>
      </c>
      <c r="AX88" s="199">
        <v>28.25</v>
      </c>
      <c r="AY88" s="199">
        <v>5.97</v>
      </c>
      <c r="AZ88" s="199">
        <v>1.5620000000000001</v>
      </c>
      <c r="BA88" s="199">
        <v>5.05</v>
      </c>
      <c r="BB88" s="200">
        <v>0.73699999999999999</v>
      </c>
      <c r="BC88" s="199">
        <v>4.37</v>
      </c>
      <c r="BD88" s="200">
        <v>0.85499999999999998</v>
      </c>
      <c r="BE88" s="200">
        <v>2.36</v>
      </c>
      <c r="BF88" s="200">
        <v>0.33100000000000002</v>
      </c>
      <c r="BG88" s="200">
        <v>2.31</v>
      </c>
      <c r="BH88" s="199">
        <v>0.307</v>
      </c>
      <c r="BI88" s="199">
        <v>2.73</v>
      </c>
      <c r="BJ88" s="200">
        <v>0.38800000000000001</v>
      </c>
      <c r="BK88" s="199"/>
      <c r="BL88" s="199">
        <v>4.9800000000000004</v>
      </c>
      <c r="BM88" s="199">
        <v>4.6500000000000004</v>
      </c>
      <c r="BN88" s="204">
        <v>4.75</v>
      </c>
      <c r="BO88" s="204">
        <v>6.7</v>
      </c>
      <c r="BP88" s="206">
        <v>1.3819999999999999</v>
      </c>
      <c r="BQ88" s="203"/>
      <c r="BR88" s="3" t="s">
        <v>1437</v>
      </c>
    </row>
    <row r="89" spans="1:70" s="6" customFormat="1" x14ac:dyDescent="0.25">
      <c r="A89" s="3" t="s">
        <v>180</v>
      </c>
      <c r="B89" s="7" t="s">
        <v>162</v>
      </c>
      <c r="C89" s="3">
        <v>1</v>
      </c>
      <c r="D89" s="3" t="s">
        <v>76</v>
      </c>
      <c r="E89" s="3" t="s">
        <v>61</v>
      </c>
      <c r="F89" s="3" t="s">
        <v>62</v>
      </c>
      <c r="G89" s="3" t="s">
        <v>170</v>
      </c>
      <c r="H89" s="3" t="s">
        <v>1687</v>
      </c>
      <c r="I89" s="3" t="s">
        <v>1688</v>
      </c>
      <c r="J89" s="3"/>
      <c r="K89" s="3"/>
      <c r="L89" s="5">
        <v>50.54</v>
      </c>
      <c r="M89" s="5">
        <v>19.510000000000002</v>
      </c>
      <c r="N89" s="5">
        <v>0.81100000000000005</v>
      </c>
      <c r="O89" s="5">
        <v>0.18</v>
      </c>
      <c r="P89" s="5">
        <v>9.8390799999999992</v>
      </c>
      <c r="Q89" s="5">
        <v>3.6259999999999999</v>
      </c>
      <c r="R89" s="5">
        <v>7.6479999999999997</v>
      </c>
      <c r="S89" s="5">
        <v>3.4409999999999998</v>
      </c>
      <c r="T89" s="5">
        <v>1.95</v>
      </c>
      <c r="U89" s="5">
        <v>0.41299999999999998</v>
      </c>
      <c r="V89" s="5">
        <v>0.02</v>
      </c>
      <c r="W89" s="5">
        <v>2.2200000000000002</v>
      </c>
      <c r="X89" s="5">
        <v>100.375</v>
      </c>
      <c r="Y89" s="3"/>
      <c r="Z89" s="3"/>
      <c r="AA89" s="3"/>
      <c r="AB89" s="199">
        <v>17.77</v>
      </c>
      <c r="AC89" s="199">
        <v>230.5</v>
      </c>
      <c r="AD89" s="199">
        <v>26.34</v>
      </c>
      <c r="AE89" s="199">
        <v>27.05</v>
      </c>
      <c r="AF89" s="199">
        <v>25.4</v>
      </c>
      <c r="AG89" s="199">
        <v>54.4</v>
      </c>
      <c r="AH89" s="199">
        <v>79.099999999999994</v>
      </c>
      <c r="AI89" s="199">
        <v>18.68</v>
      </c>
      <c r="AJ89" s="199">
        <v>1.99</v>
      </c>
      <c r="AK89" s="199">
        <v>32.880000000000003</v>
      </c>
      <c r="AL89" s="199">
        <v>568</v>
      </c>
      <c r="AM89" s="199">
        <v>24.54</v>
      </c>
      <c r="AN89" s="199">
        <v>122.6</v>
      </c>
      <c r="AO89" s="199">
        <v>5.32</v>
      </c>
      <c r="AP89" s="200">
        <v>0.36499999999999999</v>
      </c>
      <c r="AQ89" s="200">
        <v>0.44900000000000001</v>
      </c>
      <c r="AR89" s="199"/>
      <c r="AS89" s="200">
        <v>0.96599999999999997</v>
      </c>
      <c r="AT89" s="199">
        <v>930</v>
      </c>
      <c r="AU89" s="199">
        <v>34.01</v>
      </c>
      <c r="AV89" s="199">
        <v>61.7</v>
      </c>
      <c r="AW89" s="199">
        <v>7.96</v>
      </c>
      <c r="AX89" s="199">
        <v>32.090000000000003</v>
      </c>
      <c r="AY89" s="199">
        <v>6.1</v>
      </c>
      <c r="AZ89" s="199">
        <v>1.653</v>
      </c>
      <c r="BA89" s="199">
        <v>5.27</v>
      </c>
      <c r="BB89" s="200">
        <v>0.73199999999999998</v>
      </c>
      <c r="BC89" s="199">
        <v>4.29</v>
      </c>
      <c r="BD89" s="200">
        <v>0.873</v>
      </c>
      <c r="BE89" s="200">
        <v>2.4900000000000002</v>
      </c>
      <c r="BF89" s="200">
        <v>0.35199999999999998</v>
      </c>
      <c r="BG89" s="200">
        <v>2.48</v>
      </c>
      <c r="BH89" s="199">
        <v>0.34100000000000003</v>
      </c>
      <c r="BI89" s="199">
        <v>3.06</v>
      </c>
      <c r="BJ89" s="200">
        <v>0.51300000000000001</v>
      </c>
      <c r="BK89" s="199">
        <v>6.5000000000000002E-2</v>
      </c>
      <c r="BL89" s="199">
        <v>16.940000000000001</v>
      </c>
      <c r="BM89" s="199">
        <v>15.41</v>
      </c>
      <c r="BN89" s="204">
        <v>16.13</v>
      </c>
      <c r="BO89" s="204">
        <v>9.52</v>
      </c>
      <c r="BP89" s="206">
        <v>1.4179999999999999</v>
      </c>
      <c r="BQ89" s="203"/>
      <c r="BR89" s="3" t="s">
        <v>1437</v>
      </c>
    </row>
    <row r="90" spans="1:70" s="6" customFormat="1" x14ac:dyDescent="0.25">
      <c r="A90" s="3" t="s">
        <v>181</v>
      </c>
      <c r="B90" s="7" t="s">
        <v>162</v>
      </c>
      <c r="C90" s="3">
        <v>2</v>
      </c>
      <c r="D90" s="3" t="s">
        <v>64</v>
      </c>
      <c r="E90" s="3" t="s">
        <v>68</v>
      </c>
      <c r="F90" s="3" t="s">
        <v>167</v>
      </c>
      <c r="G90" s="3" t="s">
        <v>168</v>
      </c>
      <c r="H90" s="3" t="s">
        <v>1689</v>
      </c>
      <c r="I90" s="3" t="s">
        <v>1690</v>
      </c>
      <c r="J90" s="3"/>
      <c r="K90" s="3"/>
      <c r="L90" s="5">
        <v>51.98</v>
      </c>
      <c r="M90" s="5">
        <v>16.149999999999999</v>
      </c>
      <c r="N90" s="5">
        <v>1.075</v>
      </c>
      <c r="O90" s="5">
        <v>0.17699999999999999</v>
      </c>
      <c r="P90" s="5">
        <v>9.5756999999999994</v>
      </c>
      <c r="Q90" s="5">
        <v>5.0720000000000001</v>
      </c>
      <c r="R90" s="5">
        <v>9.3949999999999996</v>
      </c>
      <c r="S90" s="5">
        <v>3.3210000000000002</v>
      </c>
      <c r="T90" s="5">
        <v>2.35</v>
      </c>
      <c r="U90" s="5">
        <v>0.36799999999999999</v>
      </c>
      <c r="V90" s="5">
        <v>0.02</v>
      </c>
      <c r="W90" s="5">
        <v>0.62</v>
      </c>
      <c r="X90" s="5">
        <v>100.26</v>
      </c>
      <c r="Y90" s="3"/>
      <c r="Z90" s="3"/>
      <c r="AA90" s="3"/>
      <c r="AB90" s="199">
        <v>28.13</v>
      </c>
      <c r="AC90" s="199">
        <v>227.9</v>
      </c>
      <c r="AD90" s="199">
        <v>152.5</v>
      </c>
      <c r="AE90" s="199">
        <v>36.380000000000003</v>
      </c>
      <c r="AF90" s="199">
        <v>42.86</v>
      </c>
      <c r="AG90" s="199">
        <v>61.3</v>
      </c>
      <c r="AH90" s="199">
        <v>65.099999999999994</v>
      </c>
      <c r="AI90" s="199">
        <v>16.89</v>
      </c>
      <c r="AJ90" s="199">
        <v>2.09</v>
      </c>
      <c r="AK90" s="199">
        <v>69.900000000000006</v>
      </c>
      <c r="AL90" s="199">
        <v>589</v>
      </c>
      <c r="AM90" s="199">
        <v>68.2</v>
      </c>
      <c r="AN90" s="199">
        <v>148.6</v>
      </c>
      <c r="AO90" s="199">
        <v>13.41</v>
      </c>
      <c r="AP90" s="200">
        <v>0.38</v>
      </c>
      <c r="AQ90" s="200">
        <v>0.48399999999999999</v>
      </c>
      <c r="AR90" s="199"/>
      <c r="AS90" s="200">
        <v>1.0580000000000001</v>
      </c>
      <c r="AT90" s="199">
        <v>675</v>
      </c>
      <c r="AU90" s="199">
        <v>52.09</v>
      </c>
      <c r="AV90" s="199">
        <v>64.790000000000006</v>
      </c>
      <c r="AW90" s="199">
        <v>10.76</v>
      </c>
      <c r="AX90" s="199">
        <v>47.55</v>
      </c>
      <c r="AY90" s="199">
        <v>10.41</v>
      </c>
      <c r="AZ90" s="199">
        <v>2.9609999999999999</v>
      </c>
      <c r="BA90" s="199">
        <v>11.27</v>
      </c>
      <c r="BB90" s="200">
        <v>1.5329999999999999</v>
      </c>
      <c r="BC90" s="199">
        <v>9.31</v>
      </c>
      <c r="BD90" s="200">
        <v>1.921</v>
      </c>
      <c r="BE90" s="200">
        <v>5.48</v>
      </c>
      <c r="BF90" s="200">
        <v>0.70099999999999996</v>
      </c>
      <c r="BG90" s="200">
        <v>4.46</v>
      </c>
      <c r="BH90" s="199">
        <v>0.7</v>
      </c>
      <c r="BI90" s="199">
        <v>3.62</v>
      </c>
      <c r="BJ90" s="200">
        <v>1.022</v>
      </c>
      <c r="BK90" s="199">
        <v>7.5999999999999998E-2</v>
      </c>
      <c r="BL90" s="199">
        <v>3.67</v>
      </c>
      <c r="BM90" s="199">
        <v>3.61</v>
      </c>
      <c r="BN90" s="204">
        <v>3.51</v>
      </c>
      <c r="BO90" s="204">
        <v>7.58</v>
      </c>
      <c r="BP90" s="206">
        <v>1.736</v>
      </c>
      <c r="BQ90" s="203"/>
      <c r="BR90" s="3" t="s">
        <v>1437</v>
      </c>
    </row>
    <row r="91" spans="1:70" s="6" customFormat="1" x14ac:dyDescent="0.25">
      <c r="A91" s="3" t="s">
        <v>182</v>
      </c>
      <c r="B91" s="7" t="s">
        <v>162</v>
      </c>
      <c r="C91" s="3">
        <v>2</v>
      </c>
      <c r="D91" s="3" t="s">
        <v>64</v>
      </c>
      <c r="E91" s="3" t="s">
        <v>68</v>
      </c>
      <c r="F91" s="3" t="s">
        <v>167</v>
      </c>
      <c r="G91" s="3" t="s">
        <v>168</v>
      </c>
      <c r="H91" s="3" t="s">
        <v>1669</v>
      </c>
      <c r="I91" s="3" t="s">
        <v>1670</v>
      </c>
      <c r="J91" s="3"/>
      <c r="K91" s="3"/>
      <c r="L91" s="5">
        <v>53.15</v>
      </c>
      <c r="M91" s="5">
        <v>16.649999999999999</v>
      </c>
      <c r="N91" s="5">
        <v>1.0980000000000001</v>
      </c>
      <c r="O91" s="5">
        <v>0.14799999999999999</v>
      </c>
      <c r="P91" s="5">
        <v>8.9819399999999998</v>
      </c>
      <c r="Q91" s="5">
        <v>4.3259999999999996</v>
      </c>
      <c r="R91" s="5">
        <v>8.6280000000000001</v>
      </c>
      <c r="S91" s="5">
        <v>3.5609999999999999</v>
      </c>
      <c r="T91" s="5">
        <v>2.42</v>
      </c>
      <c r="U91" s="5">
        <v>0.39</v>
      </c>
      <c r="V91" s="5">
        <v>0.02</v>
      </c>
      <c r="W91" s="5">
        <v>0.85</v>
      </c>
      <c r="X91" s="5">
        <v>100.389</v>
      </c>
      <c r="Y91" s="3"/>
      <c r="Z91" s="3"/>
      <c r="AA91" s="3"/>
      <c r="AB91" s="199">
        <v>23.98</v>
      </c>
      <c r="AC91" s="199">
        <v>212.1</v>
      </c>
      <c r="AD91" s="199">
        <v>112.2</v>
      </c>
      <c r="AE91" s="199">
        <v>34.07</v>
      </c>
      <c r="AF91" s="199">
        <v>53.7</v>
      </c>
      <c r="AG91" s="199">
        <v>61.3</v>
      </c>
      <c r="AH91" s="199">
        <v>76.900000000000006</v>
      </c>
      <c r="AI91" s="199">
        <v>17.86</v>
      </c>
      <c r="AJ91" s="199">
        <v>2.0499999999999998</v>
      </c>
      <c r="AK91" s="199">
        <v>75.400000000000006</v>
      </c>
      <c r="AL91" s="199">
        <v>666</v>
      </c>
      <c r="AM91" s="199">
        <v>29.08</v>
      </c>
      <c r="AN91" s="199">
        <v>160.1</v>
      </c>
      <c r="AO91" s="199">
        <v>16.14</v>
      </c>
      <c r="AP91" s="200">
        <v>0.57299999999999995</v>
      </c>
      <c r="AQ91" s="200">
        <v>0.60099999999999998</v>
      </c>
      <c r="AR91" s="199"/>
      <c r="AS91" s="200">
        <v>0.92700000000000005</v>
      </c>
      <c r="AT91" s="199">
        <v>693</v>
      </c>
      <c r="AU91" s="199">
        <v>40.28</v>
      </c>
      <c r="AV91" s="199">
        <v>71.099999999999994</v>
      </c>
      <c r="AW91" s="199">
        <v>8.5399999999999991</v>
      </c>
      <c r="AX91" s="199">
        <v>34.75</v>
      </c>
      <c r="AY91" s="199">
        <v>6.89</v>
      </c>
      <c r="AZ91" s="199">
        <v>1.913</v>
      </c>
      <c r="BA91" s="199">
        <v>6.51</v>
      </c>
      <c r="BB91" s="200">
        <v>0.875</v>
      </c>
      <c r="BC91" s="199">
        <v>4.8499999999999996</v>
      </c>
      <c r="BD91" s="200">
        <v>0.94499999999999995</v>
      </c>
      <c r="BE91" s="200">
        <v>2.512</v>
      </c>
      <c r="BF91" s="200">
        <v>0.35</v>
      </c>
      <c r="BG91" s="200">
        <v>2.42</v>
      </c>
      <c r="BH91" s="199">
        <v>0.33300000000000002</v>
      </c>
      <c r="BI91" s="199">
        <v>3.82</v>
      </c>
      <c r="BJ91" s="200">
        <v>1.151</v>
      </c>
      <c r="BK91" s="199"/>
      <c r="BL91" s="199">
        <v>3.43</v>
      </c>
      <c r="BM91" s="199">
        <v>3.23</v>
      </c>
      <c r="BN91" s="204">
        <v>3.23</v>
      </c>
      <c r="BO91" s="204">
        <v>8.5</v>
      </c>
      <c r="BP91" s="206">
        <v>1.986</v>
      </c>
      <c r="BQ91" s="203"/>
      <c r="BR91" s="3" t="s">
        <v>1437</v>
      </c>
    </row>
    <row r="92" spans="1:70" s="45" customFormat="1" x14ac:dyDescent="0.25">
      <c r="A92" s="41" t="s">
        <v>183</v>
      </c>
      <c r="B92" s="56" t="s">
        <v>162</v>
      </c>
      <c r="C92" s="41">
        <v>1</v>
      </c>
      <c r="D92" s="41" t="s">
        <v>64</v>
      </c>
      <c r="E92" s="41" t="s">
        <v>65</v>
      </c>
      <c r="F92" s="41" t="s">
        <v>57</v>
      </c>
      <c r="G92" s="41" t="s">
        <v>174</v>
      </c>
      <c r="H92" s="41"/>
      <c r="I92" s="41"/>
      <c r="J92" s="41"/>
      <c r="K92" s="41"/>
      <c r="L92" s="42">
        <v>52.27</v>
      </c>
      <c r="M92" s="42">
        <v>16.5</v>
      </c>
      <c r="N92" s="42">
        <v>0.85</v>
      </c>
      <c r="O92" s="42">
        <v>0.2</v>
      </c>
      <c r="P92" s="42">
        <v>9.34</v>
      </c>
      <c r="Q92" s="42">
        <v>5.24</v>
      </c>
      <c r="R92" s="42">
        <v>9.7799999999999994</v>
      </c>
      <c r="S92" s="42">
        <v>2.92</v>
      </c>
      <c r="T92" s="42">
        <v>1.34</v>
      </c>
      <c r="U92" s="42">
        <v>0.18</v>
      </c>
      <c r="V92" s="42"/>
      <c r="W92" s="42">
        <v>1.55</v>
      </c>
      <c r="X92" s="42">
        <v>100.17</v>
      </c>
      <c r="Y92" s="41"/>
      <c r="Z92" s="41"/>
      <c r="AA92" s="41"/>
      <c r="AB92" s="41">
        <v>25</v>
      </c>
      <c r="AC92" s="41">
        <v>258</v>
      </c>
      <c r="AD92" s="41">
        <v>101</v>
      </c>
      <c r="AE92" s="41"/>
      <c r="AF92" s="41">
        <v>31</v>
      </c>
      <c r="AG92" s="41">
        <v>129</v>
      </c>
      <c r="AH92" s="41">
        <v>73</v>
      </c>
      <c r="AI92" s="41">
        <v>19</v>
      </c>
      <c r="AJ92" s="41"/>
      <c r="AK92" s="41">
        <v>37</v>
      </c>
      <c r="AL92" s="41">
        <v>473</v>
      </c>
      <c r="AM92" s="41">
        <v>25</v>
      </c>
      <c r="AN92" s="41">
        <v>90</v>
      </c>
      <c r="AO92" s="41">
        <v>2</v>
      </c>
      <c r="AP92" s="41"/>
      <c r="AQ92" s="41"/>
      <c r="AR92" s="41"/>
      <c r="AS92" s="41"/>
      <c r="AT92" s="41">
        <v>519</v>
      </c>
      <c r="AU92" s="41"/>
      <c r="AV92" s="41"/>
      <c r="AW92" s="41"/>
      <c r="AX92" s="41"/>
      <c r="AY92" s="41"/>
      <c r="AZ92" s="41"/>
      <c r="BA92" s="41"/>
      <c r="BB92" s="44"/>
      <c r="BC92" s="41"/>
      <c r="BD92" s="41"/>
      <c r="BE92" s="41"/>
      <c r="BF92" s="41"/>
      <c r="BG92" s="57"/>
      <c r="BH92" s="41"/>
      <c r="BI92" s="41"/>
      <c r="BJ92" s="41"/>
      <c r="BK92" s="41"/>
      <c r="BL92" s="205"/>
      <c r="BM92" s="41">
        <v>3.8</v>
      </c>
      <c r="BN92" s="205"/>
      <c r="BO92" s="205">
        <v>6.6</v>
      </c>
      <c r="BP92" s="205"/>
      <c r="BQ92" s="205"/>
      <c r="BR92" s="205" t="s">
        <v>1438</v>
      </c>
    </row>
    <row r="93" spans="1:70" s="45" customFormat="1" x14ac:dyDescent="0.25">
      <c r="A93" s="40" t="s">
        <v>184</v>
      </c>
      <c r="B93" s="41" t="s">
        <v>162</v>
      </c>
      <c r="C93" s="41">
        <v>1</v>
      </c>
      <c r="D93" s="41" t="s">
        <v>64</v>
      </c>
      <c r="E93" s="40" t="s">
        <v>65</v>
      </c>
      <c r="F93" s="40" t="s">
        <v>62</v>
      </c>
      <c r="G93" s="40" t="s">
        <v>168</v>
      </c>
      <c r="H93" s="40"/>
      <c r="I93" s="40"/>
      <c r="J93" s="40"/>
      <c r="K93" s="40"/>
      <c r="L93" s="42">
        <v>52.14</v>
      </c>
      <c r="M93" s="43">
        <v>17.760000000000002</v>
      </c>
      <c r="N93" s="43">
        <v>0.97</v>
      </c>
      <c r="O93" s="43">
        <v>0.18</v>
      </c>
      <c r="P93" s="43">
        <v>9.620000000000001</v>
      </c>
      <c r="Q93" s="43">
        <v>3.93</v>
      </c>
      <c r="R93" s="42">
        <v>7.96</v>
      </c>
      <c r="S93" s="43">
        <v>3.05</v>
      </c>
      <c r="T93" s="43">
        <v>1.71</v>
      </c>
      <c r="U93" s="42">
        <v>0.26</v>
      </c>
      <c r="V93" s="42"/>
      <c r="W93" s="42">
        <v>2.1800000000000002</v>
      </c>
      <c r="X93" s="42">
        <v>99.76</v>
      </c>
      <c r="Y93" s="41"/>
      <c r="Z93" s="40"/>
      <c r="AA93" s="41"/>
      <c r="AB93" s="40">
        <v>21</v>
      </c>
      <c r="AC93" s="40">
        <v>254</v>
      </c>
      <c r="AD93" s="40">
        <v>15</v>
      </c>
      <c r="AE93" s="40"/>
      <c r="AF93" s="41">
        <v>12</v>
      </c>
      <c r="AG93" s="40">
        <v>83</v>
      </c>
      <c r="AH93" s="40">
        <v>76</v>
      </c>
      <c r="AI93" s="40">
        <v>22</v>
      </c>
      <c r="AJ93" s="40"/>
      <c r="AK93" s="40">
        <v>51</v>
      </c>
      <c r="AL93" s="41">
        <v>549</v>
      </c>
      <c r="AM93" s="41">
        <v>51</v>
      </c>
      <c r="AN93" s="41">
        <v>111</v>
      </c>
      <c r="AO93" s="41">
        <v>2</v>
      </c>
      <c r="AP93" s="40"/>
      <c r="AQ93" s="41"/>
      <c r="AR93" s="41"/>
      <c r="AS93" s="41"/>
      <c r="AT93" s="41">
        <v>648</v>
      </c>
      <c r="AU93" s="41"/>
      <c r="AV93" s="41"/>
      <c r="AW93" s="41"/>
      <c r="AX93" s="41"/>
      <c r="AY93" s="41"/>
      <c r="AZ93" s="41"/>
      <c r="BA93" s="41"/>
      <c r="BB93" s="44"/>
      <c r="BC93" s="41"/>
      <c r="BD93" s="41"/>
      <c r="BE93" s="41"/>
      <c r="BF93" s="41"/>
      <c r="BG93" s="57"/>
      <c r="BH93" s="40"/>
      <c r="BI93" s="41"/>
      <c r="BJ93" s="41"/>
      <c r="BK93" s="40"/>
      <c r="BL93" s="205"/>
      <c r="BM93" s="41">
        <v>8.1</v>
      </c>
      <c r="BN93" s="205"/>
      <c r="BO93" s="205">
        <v>7.8</v>
      </c>
      <c r="BP93" s="205"/>
      <c r="BQ93" s="205"/>
      <c r="BR93" s="205" t="s">
        <v>1438</v>
      </c>
    </row>
    <row r="94" spans="1:70" s="45" customFormat="1" x14ac:dyDescent="0.25">
      <c r="A94" s="40" t="s">
        <v>185</v>
      </c>
      <c r="B94" s="41" t="s">
        <v>162</v>
      </c>
      <c r="C94" s="41">
        <v>1</v>
      </c>
      <c r="D94" s="41" t="s">
        <v>64</v>
      </c>
      <c r="E94" s="40" t="s">
        <v>65</v>
      </c>
      <c r="F94" s="40" t="s">
        <v>57</v>
      </c>
      <c r="G94" s="40" t="s">
        <v>163</v>
      </c>
      <c r="H94" s="40"/>
      <c r="I94" s="40"/>
      <c r="J94" s="40"/>
      <c r="K94" s="40"/>
      <c r="L94" s="42">
        <v>52.95</v>
      </c>
      <c r="M94" s="43">
        <v>16.93</v>
      </c>
      <c r="N94" s="43">
        <v>0.81</v>
      </c>
      <c r="O94" s="43">
        <v>0.2</v>
      </c>
      <c r="P94" s="43">
        <v>8.379999999999999</v>
      </c>
      <c r="Q94" s="43">
        <v>4.43</v>
      </c>
      <c r="R94" s="42">
        <v>9.65</v>
      </c>
      <c r="S94" s="43">
        <v>3.02</v>
      </c>
      <c r="T94" s="43">
        <v>1.6</v>
      </c>
      <c r="U94" s="42">
        <v>0.2</v>
      </c>
      <c r="V94" s="42"/>
      <c r="W94" s="42">
        <v>1.81</v>
      </c>
      <c r="X94" s="42">
        <v>99.98</v>
      </c>
      <c r="Y94" s="41"/>
      <c r="Z94" s="40"/>
      <c r="AA94" s="41"/>
      <c r="AB94" s="40">
        <v>22</v>
      </c>
      <c r="AC94" s="40">
        <v>228</v>
      </c>
      <c r="AD94" s="40">
        <v>102</v>
      </c>
      <c r="AE94" s="40"/>
      <c r="AF94" s="41">
        <v>24</v>
      </c>
      <c r="AG94" s="40">
        <v>89</v>
      </c>
      <c r="AH94" s="40">
        <v>73</v>
      </c>
      <c r="AI94" s="40">
        <v>20</v>
      </c>
      <c r="AJ94" s="40"/>
      <c r="AK94" s="40">
        <v>53</v>
      </c>
      <c r="AL94" s="41">
        <v>548</v>
      </c>
      <c r="AM94" s="41">
        <v>36</v>
      </c>
      <c r="AN94" s="41">
        <v>109</v>
      </c>
      <c r="AO94" s="41">
        <v>4</v>
      </c>
      <c r="AP94" s="40"/>
      <c r="AQ94" s="41"/>
      <c r="AR94" s="41"/>
      <c r="AS94" s="41"/>
      <c r="AT94" s="41">
        <v>660</v>
      </c>
      <c r="AU94" s="41"/>
      <c r="AV94" s="41"/>
      <c r="AW94" s="41"/>
      <c r="AX94" s="41"/>
      <c r="AY94" s="41"/>
      <c r="AZ94" s="41"/>
      <c r="BA94" s="41"/>
      <c r="BB94" s="44"/>
      <c r="BC94" s="41"/>
      <c r="BD94" s="41"/>
      <c r="BE94" s="41"/>
      <c r="BF94" s="41"/>
      <c r="BG94" s="57"/>
      <c r="BH94" s="40"/>
      <c r="BI94" s="41"/>
      <c r="BJ94" s="41"/>
      <c r="BK94" s="40"/>
      <c r="BL94" s="205"/>
      <c r="BM94" s="41">
        <v>3.6</v>
      </c>
      <c r="BN94" s="205"/>
      <c r="BO94" s="205">
        <v>9.9</v>
      </c>
      <c r="BP94" s="205"/>
      <c r="BQ94" s="205"/>
      <c r="BR94" s="205" t="s">
        <v>1438</v>
      </c>
    </row>
    <row r="95" spans="1:70" s="45" customFormat="1" x14ac:dyDescent="0.25">
      <c r="A95" s="40" t="s">
        <v>186</v>
      </c>
      <c r="B95" s="41" t="s">
        <v>162</v>
      </c>
      <c r="C95" s="41">
        <v>1</v>
      </c>
      <c r="D95" s="41" t="s">
        <v>64</v>
      </c>
      <c r="E95" s="40" t="s">
        <v>56</v>
      </c>
      <c r="F95" s="40" t="s">
        <v>62</v>
      </c>
      <c r="G95" s="40" t="s">
        <v>163</v>
      </c>
      <c r="H95" s="40"/>
      <c r="I95" s="40"/>
      <c r="J95" s="40"/>
      <c r="K95" s="40"/>
      <c r="L95" s="42">
        <v>49.11</v>
      </c>
      <c r="M95" s="43">
        <v>17.07</v>
      </c>
      <c r="N95" s="43">
        <v>0.92</v>
      </c>
      <c r="O95" s="43">
        <v>0.21</v>
      </c>
      <c r="P95" s="43">
        <v>10.57</v>
      </c>
      <c r="Q95" s="43">
        <v>5.65</v>
      </c>
      <c r="R95" s="42">
        <v>10.41</v>
      </c>
      <c r="S95" s="43">
        <v>2.63</v>
      </c>
      <c r="T95" s="43">
        <v>1.45</v>
      </c>
      <c r="U95" s="42">
        <v>0.2</v>
      </c>
      <c r="V95" s="42"/>
      <c r="W95" s="42">
        <v>1.78</v>
      </c>
      <c r="X95" s="42">
        <v>100</v>
      </c>
      <c r="Y95" s="41"/>
      <c r="Z95" s="40"/>
      <c r="AA95" s="41"/>
      <c r="AB95" s="40">
        <v>26</v>
      </c>
      <c r="AC95" s="40">
        <v>297</v>
      </c>
      <c r="AD95" s="40">
        <v>38</v>
      </c>
      <c r="AE95" s="40"/>
      <c r="AF95" s="41">
        <v>24</v>
      </c>
      <c r="AG95" s="40">
        <v>235</v>
      </c>
      <c r="AH95" s="40">
        <v>83</v>
      </c>
      <c r="AI95" s="40">
        <v>20</v>
      </c>
      <c r="AJ95" s="40"/>
      <c r="AK95" s="40">
        <v>40</v>
      </c>
      <c r="AL95" s="41">
        <v>510</v>
      </c>
      <c r="AM95" s="41">
        <v>26</v>
      </c>
      <c r="AN95" s="41">
        <v>82</v>
      </c>
      <c r="AO95" s="41">
        <v>2</v>
      </c>
      <c r="AP95" s="40"/>
      <c r="AQ95" s="41"/>
      <c r="AR95" s="41"/>
      <c r="AS95" s="41"/>
      <c r="AT95" s="41">
        <v>524</v>
      </c>
      <c r="AU95" s="41"/>
      <c r="AV95" s="41"/>
      <c r="AW95" s="41"/>
      <c r="AX95" s="41"/>
      <c r="AY95" s="41"/>
      <c r="AZ95" s="41"/>
      <c r="BA95" s="41"/>
      <c r="BB95" s="44"/>
      <c r="BC95" s="41"/>
      <c r="BD95" s="41"/>
      <c r="BE95" s="41"/>
      <c r="BF95" s="41"/>
      <c r="BG95" s="57"/>
      <c r="BH95" s="40"/>
      <c r="BI95" s="41"/>
      <c r="BJ95" s="41"/>
      <c r="BK95" s="40"/>
      <c r="BL95" s="205"/>
      <c r="BM95" s="41">
        <v>5</v>
      </c>
      <c r="BN95" s="205"/>
      <c r="BO95" s="205">
        <v>6.8</v>
      </c>
      <c r="BP95" s="205"/>
      <c r="BQ95" s="205"/>
      <c r="BR95" s="205" t="s">
        <v>1438</v>
      </c>
    </row>
    <row r="96" spans="1:70" s="45" customFormat="1" x14ac:dyDescent="0.25">
      <c r="A96" s="40" t="s">
        <v>187</v>
      </c>
      <c r="B96" s="41" t="s">
        <v>162</v>
      </c>
      <c r="C96" s="41">
        <v>2</v>
      </c>
      <c r="D96" s="41" t="s">
        <v>64</v>
      </c>
      <c r="E96" s="40" t="s">
        <v>68</v>
      </c>
      <c r="F96" s="40" t="s">
        <v>167</v>
      </c>
      <c r="G96" s="40" t="s">
        <v>168</v>
      </c>
      <c r="H96" s="40" t="s">
        <v>1691</v>
      </c>
      <c r="I96" s="40" t="s">
        <v>1692</v>
      </c>
      <c r="J96" s="40"/>
      <c r="K96" s="40"/>
      <c r="L96" s="42">
        <v>51.7</v>
      </c>
      <c r="M96" s="43">
        <v>16.34</v>
      </c>
      <c r="N96" s="43">
        <v>1.1100000000000001</v>
      </c>
      <c r="O96" s="43">
        <v>0.2</v>
      </c>
      <c r="P96" s="43">
        <v>8.4499999999999993</v>
      </c>
      <c r="Q96" s="43">
        <v>4.8499999999999996</v>
      </c>
      <c r="R96" s="42">
        <v>9.0299999999999994</v>
      </c>
      <c r="S96" s="43">
        <v>3.46</v>
      </c>
      <c r="T96" s="43">
        <v>2.4300000000000002</v>
      </c>
      <c r="U96" s="42">
        <v>0.37</v>
      </c>
      <c r="V96" s="42"/>
      <c r="W96" s="42">
        <v>1.7</v>
      </c>
      <c r="X96" s="42">
        <v>99.64</v>
      </c>
      <c r="Y96" s="41"/>
      <c r="Z96" s="40"/>
      <c r="AA96" s="41"/>
      <c r="AB96" s="40"/>
      <c r="AC96" s="40">
        <v>226</v>
      </c>
      <c r="AD96" s="40">
        <v>105</v>
      </c>
      <c r="AE96" s="40"/>
      <c r="AF96" s="41">
        <v>35</v>
      </c>
      <c r="AG96" s="40">
        <v>76</v>
      </c>
      <c r="AH96" s="40">
        <v>67</v>
      </c>
      <c r="AI96" s="40"/>
      <c r="AJ96" s="40"/>
      <c r="AK96" s="40">
        <v>92</v>
      </c>
      <c r="AL96" s="41">
        <v>736</v>
      </c>
      <c r="AM96" s="41">
        <v>27</v>
      </c>
      <c r="AN96" s="41">
        <v>169</v>
      </c>
      <c r="AO96" s="41">
        <v>17</v>
      </c>
      <c r="AP96" s="40"/>
      <c r="AQ96" s="41"/>
      <c r="AR96" s="41"/>
      <c r="AS96" s="220">
        <v>0.8</v>
      </c>
      <c r="AT96" s="41">
        <v>846</v>
      </c>
      <c r="AU96" s="220">
        <v>34.299999999999997</v>
      </c>
      <c r="AV96" s="220">
        <v>69.099999999999994</v>
      </c>
      <c r="AW96" s="220">
        <v>8.94</v>
      </c>
      <c r="AX96" s="220">
        <v>33.700000000000003</v>
      </c>
      <c r="AY96" s="220">
        <v>6.35</v>
      </c>
      <c r="AZ96" s="220">
        <v>1.67</v>
      </c>
      <c r="BA96" s="220">
        <v>2.11</v>
      </c>
      <c r="BB96" s="221"/>
      <c r="BC96" s="220"/>
      <c r="BD96" s="220">
        <v>0.75</v>
      </c>
      <c r="BE96" s="220">
        <v>1.92</v>
      </c>
      <c r="BF96" s="220"/>
      <c r="BG96" s="222">
        <v>1.73</v>
      </c>
      <c r="BH96" s="229"/>
      <c r="BI96" s="220">
        <v>4.3600000000000003</v>
      </c>
      <c r="BJ96" s="220"/>
      <c r="BK96" s="229"/>
      <c r="BL96" s="223"/>
      <c r="BM96" s="41">
        <v>3.49</v>
      </c>
      <c r="BN96" s="205"/>
      <c r="BO96" s="223">
        <v>9.25</v>
      </c>
      <c r="BP96" s="205"/>
      <c r="BQ96" s="205"/>
      <c r="BR96" s="205" t="s">
        <v>1438</v>
      </c>
    </row>
    <row r="97" spans="1:70" s="45" customFormat="1" x14ac:dyDescent="0.25">
      <c r="A97" s="46" t="s">
        <v>188</v>
      </c>
      <c r="B97" s="41" t="s">
        <v>162</v>
      </c>
      <c r="C97" s="41">
        <v>1</v>
      </c>
      <c r="D97" s="41" t="s">
        <v>64</v>
      </c>
      <c r="E97" s="46" t="s">
        <v>56</v>
      </c>
      <c r="F97" s="46" t="s">
        <v>62</v>
      </c>
      <c r="G97" s="46" t="s">
        <v>170</v>
      </c>
      <c r="H97" s="46" t="s">
        <v>1693</v>
      </c>
      <c r="I97" s="46" t="s">
        <v>1694</v>
      </c>
      <c r="J97" s="46"/>
      <c r="K97" s="46"/>
      <c r="L97" s="42">
        <v>47.85</v>
      </c>
      <c r="M97" s="48">
        <v>15.15</v>
      </c>
      <c r="N97" s="48">
        <v>0.95</v>
      </c>
      <c r="O97" s="48">
        <v>0.2</v>
      </c>
      <c r="P97" s="48">
        <v>10.45</v>
      </c>
      <c r="Q97" s="48">
        <v>7.84</v>
      </c>
      <c r="R97" s="42">
        <v>11.03</v>
      </c>
      <c r="S97" s="48">
        <v>2.4500000000000002</v>
      </c>
      <c r="T97" s="48">
        <v>1.25</v>
      </c>
      <c r="U97" s="42">
        <v>0.31</v>
      </c>
      <c r="V97" s="42"/>
      <c r="W97" s="42">
        <v>1.73</v>
      </c>
      <c r="X97" s="42">
        <v>99.21</v>
      </c>
      <c r="Y97" s="41"/>
      <c r="Z97" s="46"/>
      <c r="AA97" s="46"/>
      <c r="AB97" s="220">
        <v>35</v>
      </c>
      <c r="AC97" s="46">
        <v>268</v>
      </c>
      <c r="AD97" s="46">
        <v>277</v>
      </c>
      <c r="AE97" s="220">
        <v>56</v>
      </c>
      <c r="AF97" s="41">
        <v>76</v>
      </c>
      <c r="AG97" s="46">
        <v>176</v>
      </c>
      <c r="AH97" s="46">
        <v>66</v>
      </c>
      <c r="AI97" s="46"/>
      <c r="AJ97" s="46"/>
      <c r="AK97" s="46">
        <v>32</v>
      </c>
      <c r="AL97" s="41">
        <v>567</v>
      </c>
      <c r="AM97" s="41">
        <v>27</v>
      </c>
      <c r="AN97" s="41">
        <v>75</v>
      </c>
      <c r="AO97" s="46">
        <v>3</v>
      </c>
      <c r="AP97" s="46"/>
      <c r="AQ97" s="46"/>
      <c r="AR97" s="46"/>
      <c r="AS97" s="220">
        <v>0.6</v>
      </c>
      <c r="AT97" s="46">
        <v>589</v>
      </c>
      <c r="AU97" s="220">
        <v>17.7</v>
      </c>
      <c r="AV97" s="220">
        <v>40</v>
      </c>
      <c r="AW97" s="220"/>
      <c r="AX97" s="220"/>
      <c r="AY97" s="220">
        <v>3.98</v>
      </c>
      <c r="AZ97" s="220">
        <v>1.24</v>
      </c>
      <c r="BA97" s="220"/>
      <c r="BB97" s="221">
        <v>0.63</v>
      </c>
      <c r="BC97" s="220"/>
      <c r="BD97" s="220"/>
      <c r="BE97" s="220"/>
      <c r="BF97" s="220"/>
      <c r="BG97" s="222">
        <v>1.82</v>
      </c>
      <c r="BH97" s="220">
        <v>0.3</v>
      </c>
      <c r="BI97" s="220">
        <v>1.9</v>
      </c>
      <c r="BJ97" s="220">
        <v>0.2</v>
      </c>
      <c r="BK97" s="220"/>
      <c r="BL97" s="223"/>
      <c r="BM97" s="41">
        <v>9</v>
      </c>
      <c r="BN97" s="205"/>
      <c r="BO97" s="223">
        <v>4.4000000000000004</v>
      </c>
      <c r="BP97" s="205"/>
      <c r="BQ97" s="205"/>
      <c r="BR97" s="205" t="s">
        <v>1438</v>
      </c>
    </row>
    <row r="98" spans="1:70" s="45" customFormat="1" x14ac:dyDescent="0.25">
      <c r="A98" s="46" t="s">
        <v>189</v>
      </c>
      <c r="B98" s="41" t="s">
        <v>162</v>
      </c>
      <c r="C98" s="41">
        <v>1</v>
      </c>
      <c r="D98" s="41" t="s">
        <v>64</v>
      </c>
      <c r="E98" s="49" t="s">
        <v>56</v>
      </c>
      <c r="F98" s="49" t="s">
        <v>57</v>
      </c>
      <c r="G98" s="49" t="s">
        <v>163</v>
      </c>
      <c r="H98" s="49" t="s">
        <v>1695</v>
      </c>
      <c r="I98" s="49" t="s">
        <v>1696</v>
      </c>
      <c r="J98" s="49"/>
      <c r="K98" s="49"/>
      <c r="L98" s="42">
        <v>51.45</v>
      </c>
      <c r="M98" s="48">
        <v>17.329999999999998</v>
      </c>
      <c r="N98" s="48">
        <v>0.81</v>
      </c>
      <c r="O98" s="48">
        <v>0.18</v>
      </c>
      <c r="P98" s="48">
        <v>8.85</v>
      </c>
      <c r="Q98" s="48">
        <v>4.2</v>
      </c>
      <c r="R98" s="42">
        <v>9.2799999999999994</v>
      </c>
      <c r="S98" s="48">
        <v>3.28</v>
      </c>
      <c r="T98" s="48">
        <v>1.49</v>
      </c>
      <c r="U98" s="42">
        <v>0.25</v>
      </c>
      <c r="V98" s="42"/>
      <c r="W98" s="42">
        <v>2.52</v>
      </c>
      <c r="X98" s="42">
        <v>99.64</v>
      </c>
      <c r="Y98" s="41"/>
      <c r="Z98" s="49"/>
      <c r="AA98" s="49"/>
      <c r="AB98" s="49">
        <v>18</v>
      </c>
      <c r="AC98" s="49">
        <v>235</v>
      </c>
      <c r="AD98" s="49">
        <v>56</v>
      </c>
      <c r="AE98" s="49"/>
      <c r="AF98" s="41">
        <v>19</v>
      </c>
      <c r="AG98" s="49">
        <v>83</v>
      </c>
      <c r="AH98" s="49">
        <v>76</v>
      </c>
      <c r="AI98" s="49">
        <v>21</v>
      </c>
      <c r="AJ98" s="49"/>
      <c r="AK98" s="49">
        <v>54</v>
      </c>
      <c r="AL98" s="41">
        <v>571</v>
      </c>
      <c r="AM98" s="41">
        <v>29</v>
      </c>
      <c r="AN98" s="41">
        <v>120</v>
      </c>
      <c r="AO98" s="49">
        <v>5</v>
      </c>
      <c r="AP98" s="49"/>
      <c r="AQ98" s="49"/>
      <c r="AR98" s="49"/>
      <c r="AS98" s="41"/>
      <c r="AT98" s="49">
        <v>710</v>
      </c>
      <c r="AU98" s="41"/>
      <c r="AV98" s="41"/>
      <c r="AW98" s="49"/>
      <c r="AX98" s="49"/>
      <c r="AY98" s="49"/>
      <c r="AZ98" s="49"/>
      <c r="BA98" s="49"/>
      <c r="BB98" s="44"/>
      <c r="BC98" s="49"/>
      <c r="BD98" s="49"/>
      <c r="BE98" s="49"/>
      <c r="BF98" s="49"/>
      <c r="BG98" s="42"/>
      <c r="BH98" s="49"/>
      <c r="BI98" s="41"/>
      <c r="BJ98" s="41"/>
      <c r="BK98" s="49"/>
      <c r="BL98" s="205"/>
      <c r="BM98" s="41">
        <v>4</v>
      </c>
      <c r="BN98" s="205"/>
      <c r="BO98" s="205"/>
      <c r="BP98" s="205"/>
      <c r="BQ98" s="205"/>
      <c r="BR98" s="205" t="s">
        <v>1438</v>
      </c>
    </row>
    <row r="99" spans="1:70" s="6" customFormat="1" x14ac:dyDescent="0.25">
      <c r="A99" s="11" t="s">
        <v>190</v>
      </c>
      <c r="B99" s="12" t="s">
        <v>191</v>
      </c>
      <c r="C99" s="12">
        <v>1</v>
      </c>
      <c r="D99" s="12" t="s">
        <v>64</v>
      </c>
      <c r="E99" s="13" t="s">
        <v>56</v>
      </c>
      <c r="F99" s="13" t="s">
        <v>62</v>
      </c>
      <c r="G99" s="13" t="s">
        <v>192</v>
      </c>
      <c r="H99" s="13" t="s">
        <v>1697</v>
      </c>
      <c r="I99" s="13" t="s">
        <v>1698</v>
      </c>
      <c r="J99" s="13"/>
      <c r="K99" s="13"/>
      <c r="L99" s="37">
        <v>50.13</v>
      </c>
      <c r="M99" s="38">
        <v>17.13</v>
      </c>
      <c r="N99" s="38">
        <v>0.94</v>
      </c>
      <c r="O99" s="38">
        <v>0.28299999999999997</v>
      </c>
      <c r="P99" s="38">
        <v>11.05367</v>
      </c>
      <c r="Q99" s="38">
        <v>3.758</v>
      </c>
      <c r="R99" s="37">
        <v>9.39</v>
      </c>
      <c r="S99" s="38">
        <v>3.2069999999999999</v>
      </c>
      <c r="T99" s="38">
        <v>1.67</v>
      </c>
      <c r="U99" s="37">
        <v>0.40799999999999997</v>
      </c>
      <c r="V99" s="37">
        <v>0.02</v>
      </c>
      <c r="W99" s="37">
        <v>2.4300000000000002</v>
      </c>
      <c r="X99" s="37">
        <v>100.557</v>
      </c>
      <c r="Y99" s="12"/>
      <c r="Z99" s="13"/>
      <c r="AA99" s="13"/>
      <c r="AB99" s="207">
        <v>26.34</v>
      </c>
      <c r="AC99" s="207">
        <v>287.8</v>
      </c>
      <c r="AD99" s="207">
        <v>72.349999999999994</v>
      </c>
      <c r="AE99" s="207">
        <v>52.87</v>
      </c>
      <c r="AF99" s="208">
        <v>56.35</v>
      </c>
      <c r="AG99" s="207">
        <v>114.3</v>
      </c>
      <c r="AH99" s="207">
        <v>99.9</v>
      </c>
      <c r="AI99" s="207">
        <v>17.88</v>
      </c>
      <c r="AJ99" s="207">
        <v>1.83</v>
      </c>
      <c r="AK99" s="207">
        <v>54.8</v>
      </c>
      <c r="AL99" s="208">
        <v>593</v>
      </c>
      <c r="AM99" s="208">
        <v>26.69</v>
      </c>
      <c r="AN99" s="208">
        <v>112</v>
      </c>
      <c r="AO99" s="207">
        <v>4.8499999999999996</v>
      </c>
      <c r="AP99" s="209">
        <v>0.81699999999999995</v>
      </c>
      <c r="AQ99" s="209">
        <v>0.66400000000000003</v>
      </c>
      <c r="AR99" s="207"/>
      <c r="AS99" s="209">
        <v>0.753</v>
      </c>
      <c r="AT99" s="207">
        <v>590.20000000000005</v>
      </c>
      <c r="AU99" s="209">
        <v>33.71</v>
      </c>
      <c r="AV99" s="209">
        <v>65.400000000000006</v>
      </c>
      <c r="AW99" s="209">
        <v>7.74</v>
      </c>
      <c r="AX99" s="209">
        <v>31.65</v>
      </c>
      <c r="AY99" s="209">
        <v>6.31</v>
      </c>
      <c r="AZ99" s="209">
        <v>1.587</v>
      </c>
      <c r="BA99" s="209">
        <v>5.41</v>
      </c>
      <c r="BB99" s="209">
        <v>0.75800000000000001</v>
      </c>
      <c r="BC99" s="209">
        <v>4.47</v>
      </c>
      <c r="BD99" s="209">
        <v>0.89300000000000002</v>
      </c>
      <c r="BE99" s="209">
        <v>2.59</v>
      </c>
      <c r="BF99" s="209">
        <v>0.35799999999999998</v>
      </c>
      <c r="BG99" s="209">
        <v>2.52</v>
      </c>
      <c r="BH99" s="209">
        <v>0.35699999999999998</v>
      </c>
      <c r="BI99" s="208">
        <v>3.05</v>
      </c>
      <c r="BJ99" s="209">
        <v>0.49299999999999999</v>
      </c>
      <c r="BK99" s="209"/>
      <c r="BL99" s="208">
        <v>4.96</v>
      </c>
      <c r="BM99" s="208">
        <v>4.83</v>
      </c>
      <c r="BN99" s="208">
        <v>4.87</v>
      </c>
      <c r="BO99" s="208">
        <v>7.54</v>
      </c>
      <c r="BP99" s="209">
        <v>1.869</v>
      </c>
      <c r="BQ99" s="12"/>
      <c r="BR99" s="3" t="s">
        <v>1437</v>
      </c>
    </row>
    <row r="100" spans="1:70" s="6" customFormat="1" x14ac:dyDescent="0.25">
      <c r="A100" s="3" t="s">
        <v>193</v>
      </c>
      <c r="B100" s="7" t="s">
        <v>191</v>
      </c>
      <c r="C100" s="3">
        <v>1</v>
      </c>
      <c r="D100" s="3" t="s">
        <v>64</v>
      </c>
      <c r="E100" s="3" t="s">
        <v>65</v>
      </c>
      <c r="F100" s="3" t="s">
        <v>57</v>
      </c>
      <c r="G100" s="3" t="s">
        <v>194</v>
      </c>
      <c r="H100" s="3" t="s">
        <v>1699</v>
      </c>
      <c r="I100" s="3" t="s">
        <v>1700</v>
      </c>
      <c r="J100" s="3"/>
      <c r="K100" s="3"/>
      <c r="L100" s="5">
        <v>53.72</v>
      </c>
      <c r="M100" s="5">
        <v>18.47</v>
      </c>
      <c r="N100" s="5">
        <v>0.72599999999999998</v>
      </c>
      <c r="O100" s="5">
        <v>0.20699999999999999</v>
      </c>
      <c r="P100" s="5">
        <v>9.8070400000000006</v>
      </c>
      <c r="Q100" s="5">
        <v>4.0190000000000001</v>
      </c>
      <c r="R100" s="5">
        <v>8.48</v>
      </c>
      <c r="S100" s="5">
        <v>3.302</v>
      </c>
      <c r="T100" s="5">
        <v>1.0900000000000001</v>
      </c>
      <c r="U100" s="5">
        <v>0.26300000000000001</v>
      </c>
      <c r="V100" s="5">
        <v>0.01</v>
      </c>
      <c r="W100" s="5">
        <v>0.55000000000000004</v>
      </c>
      <c r="X100" s="5">
        <v>100.751</v>
      </c>
      <c r="Y100" s="3"/>
      <c r="Z100" s="3"/>
      <c r="AA100" s="3"/>
      <c r="AB100" s="199">
        <v>20.82</v>
      </c>
      <c r="AC100" s="199">
        <v>228</v>
      </c>
      <c r="AD100" s="199">
        <v>25.42</v>
      </c>
      <c r="AE100" s="199">
        <v>45.5</v>
      </c>
      <c r="AF100" s="199">
        <v>15.87</v>
      </c>
      <c r="AG100" s="199">
        <v>35.5</v>
      </c>
      <c r="AH100" s="199">
        <v>82.6</v>
      </c>
      <c r="AI100" s="199">
        <v>17.77</v>
      </c>
      <c r="AJ100" s="199">
        <v>1.76</v>
      </c>
      <c r="AK100" s="199">
        <v>30.75</v>
      </c>
      <c r="AL100" s="199">
        <v>438</v>
      </c>
      <c r="AM100" s="199">
        <v>27.41</v>
      </c>
      <c r="AN100" s="199">
        <v>80</v>
      </c>
      <c r="AO100" s="199">
        <v>2.96</v>
      </c>
      <c r="AP100" s="200">
        <v>0.28799999999999998</v>
      </c>
      <c r="AQ100" s="200">
        <v>0.36099999999999999</v>
      </c>
      <c r="AR100" s="199"/>
      <c r="AS100" s="200">
        <v>1.1299999999999999</v>
      </c>
      <c r="AT100" s="199">
        <v>499</v>
      </c>
      <c r="AU100" s="200">
        <v>17.059999999999999</v>
      </c>
      <c r="AV100" s="200">
        <v>33.74</v>
      </c>
      <c r="AW100" s="200">
        <v>4.16</v>
      </c>
      <c r="AX100" s="200">
        <v>17.59</v>
      </c>
      <c r="AY100" s="200">
        <v>3.73</v>
      </c>
      <c r="AZ100" s="200">
        <v>1.101</v>
      </c>
      <c r="BA100" s="200">
        <v>3.79</v>
      </c>
      <c r="BB100" s="200">
        <v>0.55100000000000005</v>
      </c>
      <c r="BC100" s="200">
        <v>3.49</v>
      </c>
      <c r="BD100" s="200">
        <v>0.74299999999999999</v>
      </c>
      <c r="BE100" s="200">
        <v>2.149</v>
      </c>
      <c r="BF100" s="200">
        <v>0.29499999999999998</v>
      </c>
      <c r="BG100" s="200">
        <v>2.1800000000000002</v>
      </c>
      <c r="BH100" s="200">
        <v>0.318</v>
      </c>
      <c r="BI100" s="199">
        <v>2.31</v>
      </c>
      <c r="BJ100" s="200">
        <v>0.40300000000000002</v>
      </c>
      <c r="BK100" s="200"/>
      <c r="BL100" s="199">
        <v>4.2699999999999996</v>
      </c>
      <c r="BM100" s="199">
        <v>4.2300000000000004</v>
      </c>
      <c r="BN100" s="204">
        <v>4.16</v>
      </c>
      <c r="BO100" s="204">
        <v>5.65</v>
      </c>
      <c r="BP100" s="206">
        <v>1.069</v>
      </c>
      <c r="BQ100" s="203"/>
      <c r="BR100" s="3" t="s">
        <v>1437</v>
      </c>
    </row>
    <row r="101" spans="1:70" s="6" customFormat="1" x14ac:dyDescent="0.25">
      <c r="A101" s="3" t="s">
        <v>195</v>
      </c>
      <c r="B101" s="7" t="s">
        <v>191</v>
      </c>
      <c r="C101" s="3">
        <v>1</v>
      </c>
      <c r="D101" s="3" t="s">
        <v>64</v>
      </c>
      <c r="E101" s="3" t="s">
        <v>56</v>
      </c>
      <c r="F101" s="3" t="s">
        <v>62</v>
      </c>
      <c r="G101" s="3" t="s">
        <v>192</v>
      </c>
      <c r="H101" s="3" t="s">
        <v>1701</v>
      </c>
      <c r="I101" s="3" t="s">
        <v>1702</v>
      </c>
      <c r="J101" s="3"/>
      <c r="K101" s="3"/>
      <c r="L101" s="5">
        <v>51.88</v>
      </c>
      <c r="M101" s="5">
        <v>18.11</v>
      </c>
      <c r="N101" s="5">
        <v>0.97899999999999998</v>
      </c>
      <c r="O101" s="5">
        <v>0.129</v>
      </c>
      <c r="P101" s="5">
        <v>9.6351999999999993</v>
      </c>
      <c r="Q101" s="5">
        <v>3.5089999999999999</v>
      </c>
      <c r="R101" s="5">
        <v>9.2289999999999992</v>
      </c>
      <c r="S101" s="5">
        <v>3.319</v>
      </c>
      <c r="T101" s="5">
        <v>1.68</v>
      </c>
      <c r="U101" s="5">
        <v>0.42099999999999999</v>
      </c>
      <c r="V101" s="5">
        <v>0.01</v>
      </c>
      <c r="W101" s="5">
        <v>1.3</v>
      </c>
      <c r="X101" s="5">
        <v>100.346</v>
      </c>
      <c r="Y101" s="3"/>
      <c r="Z101" s="3"/>
      <c r="AA101" s="3"/>
      <c r="AB101" s="199">
        <v>26.6</v>
      </c>
      <c r="AC101" s="199">
        <v>294.2</v>
      </c>
      <c r="AD101" s="199">
        <v>76.8</v>
      </c>
      <c r="AE101" s="199">
        <v>42.02</v>
      </c>
      <c r="AF101" s="199">
        <v>44.6</v>
      </c>
      <c r="AG101" s="199">
        <v>114</v>
      </c>
      <c r="AH101" s="199">
        <v>86.5</v>
      </c>
      <c r="AI101" s="199">
        <v>18.21</v>
      </c>
      <c r="AJ101" s="199">
        <v>2</v>
      </c>
      <c r="AK101" s="199">
        <v>38.26</v>
      </c>
      <c r="AL101" s="199">
        <v>595</v>
      </c>
      <c r="AM101" s="199">
        <v>30.61</v>
      </c>
      <c r="AN101" s="199">
        <v>116.5</v>
      </c>
      <c r="AO101" s="199">
        <v>5</v>
      </c>
      <c r="AP101" s="200">
        <v>0.60399999999999998</v>
      </c>
      <c r="AQ101" s="200">
        <v>0.52800000000000002</v>
      </c>
      <c r="AR101" s="199"/>
      <c r="AS101" s="200">
        <v>0.83199999999999996</v>
      </c>
      <c r="AT101" s="199">
        <v>609</v>
      </c>
      <c r="AU101" s="200">
        <v>36.93</v>
      </c>
      <c r="AV101" s="200">
        <v>66.599999999999994</v>
      </c>
      <c r="AW101" s="200">
        <v>8.76</v>
      </c>
      <c r="AX101" s="200">
        <v>36.58</v>
      </c>
      <c r="AY101" s="200">
        <v>7.19</v>
      </c>
      <c r="AZ101" s="200">
        <v>1.7669999999999999</v>
      </c>
      <c r="BA101" s="200">
        <v>6.15</v>
      </c>
      <c r="BB101" s="200">
        <v>0.86199999999999999</v>
      </c>
      <c r="BC101" s="200">
        <v>5.07</v>
      </c>
      <c r="BD101" s="200">
        <v>1.0069999999999999</v>
      </c>
      <c r="BE101" s="200">
        <v>3.06</v>
      </c>
      <c r="BF101" s="200">
        <v>0.41</v>
      </c>
      <c r="BG101" s="200">
        <v>2.82</v>
      </c>
      <c r="BH101" s="200">
        <v>0.40400000000000003</v>
      </c>
      <c r="BI101" s="199">
        <v>3.24</v>
      </c>
      <c r="BJ101" s="200">
        <v>0.52500000000000002</v>
      </c>
      <c r="BK101" s="200">
        <v>6.7000000000000004E-2</v>
      </c>
      <c r="BL101" s="199">
        <v>6.34</v>
      </c>
      <c r="BM101" s="199">
        <v>5.92</v>
      </c>
      <c r="BN101" s="204">
        <v>5.91</v>
      </c>
      <c r="BO101" s="204">
        <v>7.85</v>
      </c>
      <c r="BP101" s="206">
        <v>1.9139999999999999</v>
      </c>
      <c r="BQ101" s="203"/>
      <c r="BR101" s="3" t="s">
        <v>1437</v>
      </c>
    </row>
    <row r="102" spans="1:70" s="45" customFormat="1" x14ac:dyDescent="0.25">
      <c r="A102" s="41" t="s">
        <v>196</v>
      </c>
      <c r="B102" s="56" t="s">
        <v>191</v>
      </c>
      <c r="C102" s="41"/>
      <c r="D102" s="41" t="s">
        <v>55</v>
      </c>
      <c r="E102" s="41" t="s">
        <v>56</v>
      </c>
      <c r="F102" s="41" t="s">
        <v>62</v>
      </c>
      <c r="G102" s="41" t="s">
        <v>194</v>
      </c>
      <c r="H102" s="41" t="s">
        <v>1703</v>
      </c>
      <c r="I102" s="41" t="s">
        <v>1704</v>
      </c>
      <c r="J102" s="41"/>
      <c r="K102" s="41"/>
      <c r="L102" s="42">
        <v>49.65</v>
      </c>
      <c r="M102" s="42">
        <v>17.5</v>
      </c>
      <c r="N102" s="42">
        <v>0.87</v>
      </c>
      <c r="O102" s="42">
        <v>0.18</v>
      </c>
      <c r="P102" s="42">
        <v>9.9499999999999993</v>
      </c>
      <c r="Q102" s="42">
        <v>5.66</v>
      </c>
      <c r="R102" s="42">
        <v>10.55</v>
      </c>
      <c r="S102" s="42">
        <v>2.44</v>
      </c>
      <c r="T102" s="42">
        <v>1.37</v>
      </c>
      <c r="U102" s="42">
        <v>0.18</v>
      </c>
      <c r="V102" s="42"/>
      <c r="W102" s="42">
        <v>1.88</v>
      </c>
      <c r="X102" s="42">
        <v>100.23</v>
      </c>
      <c r="Y102" s="41"/>
      <c r="Z102" s="41"/>
      <c r="AA102" s="41"/>
      <c r="AB102" s="41">
        <v>23</v>
      </c>
      <c r="AC102" s="41">
        <v>283</v>
      </c>
      <c r="AD102" s="41">
        <v>61</v>
      </c>
      <c r="AE102" s="41"/>
      <c r="AF102" s="41">
        <v>28</v>
      </c>
      <c r="AG102" s="41">
        <v>95</v>
      </c>
      <c r="AH102" s="41">
        <v>72</v>
      </c>
      <c r="AI102" s="41">
        <v>21</v>
      </c>
      <c r="AJ102" s="41"/>
      <c r="AK102" s="41">
        <v>39</v>
      </c>
      <c r="AL102" s="41">
        <v>459</v>
      </c>
      <c r="AM102" s="41">
        <v>22</v>
      </c>
      <c r="AN102" s="41">
        <v>91</v>
      </c>
      <c r="AO102" s="41">
        <v>6</v>
      </c>
      <c r="AP102" s="41"/>
      <c r="AQ102" s="41"/>
      <c r="AR102" s="41"/>
      <c r="AS102" s="41"/>
      <c r="AT102" s="41">
        <v>471</v>
      </c>
      <c r="AU102" s="41"/>
      <c r="AV102" s="41"/>
      <c r="AW102" s="41"/>
      <c r="AX102" s="41"/>
      <c r="AY102" s="41"/>
      <c r="AZ102" s="41"/>
      <c r="BA102" s="41"/>
      <c r="BB102" s="44"/>
      <c r="BC102" s="41"/>
      <c r="BD102" s="41"/>
      <c r="BE102" s="41"/>
      <c r="BF102" s="41"/>
      <c r="BG102" s="42"/>
      <c r="BH102" s="41"/>
      <c r="BI102" s="41"/>
      <c r="BJ102" s="41"/>
      <c r="BK102" s="41"/>
      <c r="BL102" s="205"/>
      <c r="BM102" s="41">
        <v>2.2000000000000002</v>
      </c>
      <c r="BN102" s="205"/>
      <c r="BO102" s="205">
        <v>7.4</v>
      </c>
      <c r="BP102" s="205"/>
      <c r="BQ102" s="205"/>
      <c r="BR102" s="205" t="s">
        <v>1438</v>
      </c>
    </row>
    <row r="103" spans="1:70" s="45" customFormat="1" x14ac:dyDescent="0.25">
      <c r="A103" s="40" t="s">
        <v>197</v>
      </c>
      <c r="B103" s="41" t="s">
        <v>191</v>
      </c>
      <c r="C103" s="41"/>
      <c r="D103" s="41" t="s">
        <v>55</v>
      </c>
      <c r="E103" s="40" t="s">
        <v>56</v>
      </c>
      <c r="F103" s="40" t="s">
        <v>62</v>
      </c>
      <c r="G103" s="40" t="s">
        <v>194</v>
      </c>
      <c r="H103" s="40"/>
      <c r="I103" s="40"/>
      <c r="J103" s="40"/>
      <c r="K103" s="40"/>
      <c r="L103" s="42">
        <v>52.03</v>
      </c>
      <c r="M103" s="43">
        <v>15.96</v>
      </c>
      <c r="N103" s="43">
        <v>1.43</v>
      </c>
      <c r="O103" s="43">
        <v>0.16</v>
      </c>
      <c r="P103" s="43">
        <v>9.4499999999999993</v>
      </c>
      <c r="Q103" s="43">
        <v>5.29</v>
      </c>
      <c r="R103" s="42">
        <v>8.7100000000000009</v>
      </c>
      <c r="S103" s="43">
        <v>3.19</v>
      </c>
      <c r="T103" s="43">
        <v>1.62</v>
      </c>
      <c r="U103" s="42">
        <v>0.18</v>
      </c>
      <c r="V103" s="42"/>
      <c r="W103" s="42"/>
      <c r="X103" s="42"/>
      <c r="Y103" s="41"/>
      <c r="Z103" s="40"/>
      <c r="AA103" s="41"/>
      <c r="AB103" s="40"/>
      <c r="AC103" s="40"/>
      <c r="AD103" s="40"/>
      <c r="AE103" s="40"/>
      <c r="AF103" s="41"/>
      <c r="AG103" s="40"/>
      <c r="AH103" s="40"/>
      <c r="AI103" s="40"/>
      <c r="AJ103" s="40"/>
      <c r="AK103" s="40"/>
      <c r="AL103" s="41"/>
      <c r="AM103" s="41"/>
      <c r="AN103" s="41"/>
      <c r="AO103" s="41"/>
      <c r="AP103" s="40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4"/>
      <c r="BC103" s="41"/>
      <c r="BD103" s="41"/>
      <c r="BE103" s="41"/>
      <c r="BF103" s="41"/>
      <c r="BG103" s="42"/>
      <c r="BH103" s="40"/>
      <c r="BI103" s="41"/>
      <c r="BJ103" s="41"/>
      <c r="BK103" s="40"/>
      <c r="BL103" s="41"/>
      <c r="BM103" s="41"/>
      <c r="BN103" s="205"/>
      <c r="BO103" s="205"/>
      <c r="BP103" s="205"/>
      <c r="BQ103" s="205"/>
      <c r="BR103" s="205" t="s">
        <v>1438</v>
      </c>
    </row>
    <row r="104" spans="1:70" s="6" customFormat="1" x14ac:dyDescent="0.25">
      <c r="A104" s="31" t="s">
        <v>198</v>
      </c>
      <c r="B104" s="12" t="s">
        <v>199</v>
      </c>
      <c r="C104" s="12">
        <v>1</v>
      </c>
      <c r="D104" s="12" t="s">
        <v>89</v>
      </c>
      <c r="E104" s="31" t="s">
        <v>56</v>
      </c>
      <c r="F104" s="31" t="s">
        <v>57</v>
      </c>
      <c r="G104" s="31" t="s">
        <v>200</v>
      </c>
      <c r="H104" s="31" t="s">
        <v>1705</v>
      </c>
      <c r="I104" s="31" t="s">
        <v>1706</v>
      </c>
      <c r="J104" s="31">
        <v>0.7050471170469359</v>
      </c>
      <c r="K104" s="31">
        <v>0.51273595675324668</v>
      </c>
      <c r="L104" s="37">
        <v>51.46</v>
      </c>
      <c r="M104" s="39">
        <v>16.309999999999999</v>
      </c>
      <c r="N104" s="39">
        <v>0.91</v>
      </c>
      <c r="O104" s="39">
        <v>0.16300000000000001</v>
      </c>
      <c r="P104" s="39">
        <v>10.082179999999999</v>
      </c>
      <c r="Q104" s="39">
        <v>5.8120000000000003</v>
      </c>
      <c r="R104" s="37">
        <v>10.692</v>
      </c>
      <c r="S104" s="39">
        <v>3.0179999999999998</v>
      </c>
      <c r="T104" s="39">
        <v>1.47</v>
      </c>
      <c r="U104" s="37">
        <v>0.214</v>
      </c>
      <c r="V104" s="37">
        <v>0.01</v>
      </c>
      <c r="W104" s="37">
        <v>0.04</v>
      </c>
      <c r="X104" s="37">
        <v>100.297</v>
      </c>
      <c r="Y104" s="12"/>
      <c r="Z104" s="31">
        <v>252</v>
      </c>
      <c r="AA104" s="12">
        <v>90</v>
      </c>
      <c r="AB104" s="211">
        <v>36.74</v>
      </c>
      <c r="AC104" s="211">
        <v>306</v>
      </c>
      <c r="AD104" s="211">
        <v>132.30000000000001</v>
      </c>
      <c r="AE104" s="211">
        <v>49.26</v>
      </c>
      <c r="AF104" s="208">
        <v>41.8</v>
      </c>
      <c r="AG104" s="211">
        <v>76.099999999999994</v>
      </c>
      <c r="AH104" s="211">
        <v>73</v>
      </c>
      <c r="AI104" s="211">
        <v>17.29</v>
      </c>
      <c r="AJ104" s="211">
        <v>2.17</v>
      </c>
      <c r="AK104" s="212">
        <v>41.42</v>
      </c>
      <c r="AL104" s="210">
        <v>444.7</v>
      </c>
      <c r="AM104" s="210">
        <v>19.87</v>
      </c>
      <c r="AN104" s="210">
        <v>96.1</v>
      </c>
      <c r="AO104" s="210">
        <v>3.82</v>
      </c>
      <c r="AP104" s="213">
        <v>0.30099999999999999</v>
      </c>
      <c r="AQ104" s="209">
        <v>0.34300000000000003</v>
      </c>
      <c r="AR104" s="208"/>
      <c r="AS104" s="209">
        <v>0.67600000000000005</v>
      </c>
      <c r="AT104" s="208">
        <v>594</v>
      </c>
      <c r="AU104" s="208">
        <v>21.62</v>
      </c>
      <c r="AV104" s="208">
        <v>42.19</v>
      </c>
      <c r="AW104" s="208">
        <v>5.08</v>
      </c>
      <c r="AX104" s="208">
        <v>20.85</v>
      </c>
      <c r="AY104" s="208">
        <v>4.3899999999999997</v>
      </c>
      <c r="AZ104" s="209">
        <v>1.284</v>
      </c>
      <c r="BA104" s="209">
        <v>4.1100000000000003</v>
      </c>
      <c r="BB104" s="209">
        <v>0.61799999999999999</v>
      </c>
      <c r="BC104" s="208">
        <v>3.71</v>
      </c>
      <c r="BD104" s="209">
        <v>0.748</v>
      </c>
      <c r="BE104" s="208">
        <v>2.1</v>
      </c>
      <c r="BF104" s="209">
        <v>0.28499999999999998</v>
      </c>
      <c r="BG104" s="209">
        <v>1.92</v>
      </c>
      <c r="BH104" s="213">
        <v>0.28000000000000003</v>
      </c>
      <c r="BI104" s="208">
        <v>2.68</v>
      </c>
      <c r="BJ104" s="209">
        <v>0.51</v>
      </c>
      <c r="BK104" s="211">
        <v>4.3999999999999997E-2</v>
      </c>
      <c r="BL104" s="208">
        <v>4.7</v>
      </c>
      <c r="BM104" s="208">
        <v>4.16</v>
      </c>
      <c r="BN104" s="208">
        <v>4.28</v>
      </c>
      <c r="BO104" s="208">
        <v>7.37</v>
      </c>
      <c r="BP104" s="209">
        <v>1.595</v>
      </c>
      <c r="BQ104" s="12"/>
      <c r="BR104" s="3" t="s">
        <v>1437</v>
      </c>
    </row>
    <row r="105" spans="1:70" s="6" customFormat="1" x14ac:dyDescent="0.25">
      <c r="A105" s="3" t="s">
        <v>201</v>
      </c>
      <c r="B105" s="7" t="s">
        <v>199</v>
      </c>
      <c r="C105" s="3">
        <v>3</v>
      </c>
      <c r="D105" s="3" t="s">
        <v>89</v>
      </c>
      <c r="E105" s="3" t="s">
        <v>56</v>
      </c>
      <c r="F105" s="3" t="s">
        <v>62</v>
      </c>
      <c r="G105" s="3" t="s">
        <v>202</v>
      </c>
      <c r="H105" s="3" t="s">
        <v>1707</v>
      </c>
      <c r="I105" s="3" t="s">
        <v>1708</v>
      </c>
      <c r="J105" s="3"/>
      <c r="K105" s="3"/>
      <c r="L105" s="5">
        <v>46.01</v>
      </c>
      <c r="M105" s="5">
        <v>12.42</v>
      </c>
      <c r="N105" s="5">
        <v>2.3330000000000002</v>
      </c>
      <c r="O105" s="5">
        <v>0.193</v>
      </c>
      <c r="P105" s="5">
        <v>12.690709999999999</v>
      </c>
      <c r="Q105" s="5">
        <v>11.539</v>
      </c>
      <c r="R105" s="5">
        <v>10.318</v>
      </c>
      <c r="S105" s="5">
        <v>2.98</v>
      </c>
      <c r="T105" s="5">
        <v>1.18</v>
      </c>
      <c r="U105" s="5">
        <v>0.53700000000000003</v>
      </c>
      <c r="V105" s="5">
        <v>0.02</v>
      </c>
      <c r="W105" s="5">
        <v>0.09</v>
      </c>
      <c r="X105" s="5">
        <v>100.40900000000001</v>
      </c>
      <c r="Y105" s="3"/>
      <c r="Z105" s="3"/>
      <c r="AA105" s="3"/>
      <c r="AB105" s="199">
        <v>26.88</v>
      </c>
      <c r="AC105" s="199">
        <v>246.4</v>
      </c>
      <c r="AD105" s="199">
        <v>545.79999999999995</v>
      </c>
      <c r="AE105" s="199">
        <v>74</v>
      </c>
      <c r="AF105" s="199">
        <v>265.5</v>
      </c>
      <c r="AG105" s="199">
        <v>69.2</v>
      </c>
      <c r="AH105" s="199">
        <v>91.9</v>
      </c>
      <c r="AI105" s="199">
        <v>17.52</v>
      </c>
      <c r="AJ105" s="199">
        <v>1.57</v>
      </c>
      <c r="AK105" s="201">
        <v>18.88</v>
      </c>
      <c r="AL105" s="201">
        <v>559</v>
      </c>
      <c r="AM105" s="201">
        <v>19.16</v>
      </c>
      <c r="AN105" s="201">
        <v>165.7</v>
      </c>
      <c r="AO105" s="201">
        <v>32.78</v>
      </c>
      <c r="AP105" s="200">
        <v>0.36299999999999999</v>
      </c>
      <c r="AQ105" s="200">
        <v>0.46</v>
      </c>
      <c r="AR105" s="199"/>
      <c r="AS105" s="200">
        <v>0.47699999999999998</v>
      </c>
      <c r="AT105" s="199">
        <v>294.3</v>
      </c>
      <c r="AU105" s="199">
        <v>26.09</v>
      </c>
      <c r="AV105" s="199">
        <v>52.3</v>
      </c>
      <c r="AW105" s="199">
        <v>6.33</v>
      </c>
      <c r="AX105" s="199">
        <v>27.24</v>
      </c>
      <c r="AY105" s="199">
        <v>6.16</v>
      </c>
      <c r="AZ105" s="200">
        <v>1.8819999999999999</v>
      </c>
      <c r="BA105" s="200">
        <v>5.34</v>
      </c>
      <c r="BB105" s="200">
        <v>0.73399999999999999</v>
      </c>
      <c r="BC105" s="199">
        <v>4.04</v>
      </c>
      <c r="BD105" s="200">
        <v>0.68100000000000005</v>
      </c>
      <c r="BE105" s="199">
        <v>1.87</v>
      </c>
      <c r="BF105" s="200">
        <v>0.219</v>
      </c>
      <c r="BG105" s="200">
        <v>1.4690000000000001</v>
      </c>
      <c r="BH105" s="200">
        <v>0.191</v>
      </c>
      <c r="BI105" s="199">
        <v>3.88</v>
      </c>
      <c r="BJ105" s="200">
        <v>2.11</v>
      </c>
      <c r="BK105" s="199"/>
      <c r="BL105" s="199">
        <v>2.33</v>
      </c>
      <c r="BM105" s="199">
        <v>2.1800000000000002</v>
      </c>
      <c r="BN105" s="204">
        <v>2.222</v>
      </c>
      <c r="BO105" s="204">
        <v>3.69</v>
      </c>
      <c r="BP105" s="206">
        <v>1.04</v>
      </c>
      <c r="BQ105" s="203"/>
      <c r="BR105" s="3" t="s">
        <v>1437</v>
      </c>
    </row>
    <row r="106" spans="1:70" s="6" customFormat="1" x14ac:dyDescent="0.25">
      <c r="A106" s="3" t="s">
        <v>203</v>
      </c>
      <c r="B106" s="7" t="s">
        <v>199</v>
      </c>
      <c r="C106" s="3"/>
      <c r="D106" s="3" t="s">
        <v>89</v>
      </c>
      <c r="E106" s="3" t="s">
        <v>204</v>
      </c>
      <c r="F106" s="3" t="s">
        <v>57</v>
      </c>
      <c r="G106" s="3" t="s">
        <v>202</v>
      </c>
      <c r="H106" s="3" t="s">
        <v>1709</v>
      </c>
      <c r="I106" s="3" t="s">
        <v>1710</v>
      </c>
      <c r="J106" s="3"/>
      <c r="K106" s="3"/>
      <c r="L106" s="5">
        <v>46.21</v>
      </c>
      <c r="M106" s="5">
        <v>21.88</v>
      </c>
      <c r="N106" s="5">
        <v>0.97599999999999998</v>
      </c>
      <c r="O106" s="5">
        <v>0.23799999999999999</v>
      </c>
      <c r="P106" s="5">
        <v>11.33999</v>
      </c>
      <c r="Q106" s="5">
        <v>4.1120000000000001</v>
      </c>
      <c r="R106" s="5">
        <v>8.6690000000000005</v>
      </c>
      <c r="S106" s="5">
        <v>2.927</v>
      </c>
      <c r="T106" s="5">
        <v>0.37</v>
      </c>
      <c r="U106" s="5">
        <v>0.29299999999999998</v>
      </c>
      <c r="V106" s="5">
        <v>0.03</v>
      </c>
      <c r="W106" s="5">
        <v>3.55</v>
      </c>
      <c r="X106" s="5">
        <v>100.72199999999999</v>
      </c>
      <c r="Y106" s="3"/>
      <c r="Z106" s="3"/>
      <c r="AA106" s="3"/>
      <c r="AB106" s="199">
        <v>26.09</v>
      </c>
      <c r="AC106" s="199">
        <v>260.2</v>
      </c>
      <c r="AD106" s="199">
        <v>54.42</v>
      </c>
      <c r="AE106" s="199">
        <v>37.58</v>
      </c>
      <c r="AF106" s="199">
        <v>51</v>
      </c>
      <c r="AG106" s="199">
        <v>34.81</v>
      </c>
      <c r="AH106" s="199">
        <v>77.5</v>
      </c>
      <c r="AI106" s="199">
        <v>22.5</v>
      </c>
      <c r="AJ106" s="199">
        <v>2.33</v>
      </c>
      <c r="AK106" s="201">
        <v>2.79</v>
      </c>
      <c r="AL106" s="201">
        <v>568</v>
      </c>
      <c r="AM106" s="201">
        <v>22.93</v>
      </c>
      <c r="AN106" s="201">
        <v>127.7</v>
      </c>
      <c r="AO106" s="201">
        <v>5.35</v>
      </c>
      <c r="AP106" s="200">
        <v>0.53100000000000003</v>
      </c>
      <c r="AQ106" s="200">
        <v>0.54400000000000004</v>
      </c>
      <c r="AR106" s="199"/>
      <c r="AS106" s="200">
        <v>0.28899999999999998</v>
      </c>
      <c r="AT106" s="199">
        <v>536</v>
      </c>
      <c r="AU106" s="199">
        <v>21.97</v>
      </c>
      <c r="AV106" s="199">
        <v>52</v>
      </c>
      <c r="AW106" s="199">
        <v>5.88</v>
      </c>
      <c r="AX106" s="199">
        <v>24.58</v>
      </c>
      <c r="AY106" s="199">
        <v>5.25</v>
      </c>
      <c r="AZ106" s="200">
        <v>1.5029999999999999</v>
      </c>
      <c r="BA106" s="200">
        <v>4.8099999999999996</v>
      </c>
      <c r="BB106" s="200">
        <v>0.70099999999999996</v>
      </c>
      <c r="BC106" s="199">
        <v>4.3099999999999996</v>
      </c>
      <c r="BD106" s="200">
        <v>0.84599999999999997</v>
      </c>
      <c r="BE106" s="199">
        <v>2.3460000000000001</v>
      </c>
      <c r="BF106" s="200">
        <v>0.32700000000000001</v>
      </c>
      <c r="BG106" s="200">
        <v>2.29</v>
      </c>
      <c r="BH106" s="200">
        <v>0.32400000000000001</v>
      </c>
      <c r="BI106" s="199">
        <v>3.46</v>
      </c>
      <c r="BJ106" s="200">
        <v>0.53500000000000003</v>
      </c>
      <c r="BK106" s="199">
        <v>0.104</v>
      </c>
      <c r="BL106" s="199">
        <v>6.4</v>
      </c>
      <c r="BM106" s="199">
        <v>5.81</v>
      </c>
      <c r="BN106" s="204">
        <v>5.87</v>
      </c>
      <c r="BO106" s="204">
        <v>8.41</v>
      </c>
      <c r="BP106" s="206">
        <v>0.33500000000000002</v>
      </c>
      <c r="BQ106" s="203"/>
      <c r="BR106" s="3" t="s">
        <v>1437</v>
      </c>
    </row>
    <row r="107" spans="1:70" s="6" customFormat="1" x14ac:dyDescent="0.25">
      <c r="A107" s="3" t="s">
        <v>205</v>
      </c>
      <c r="B107" s="7" t="s">
        <v>199</v>
      </c>
      <c r="C107" s="3">
        <v>1</v>
      </c>
      <c r="D107" s="3" t="s">
        <v>89</v>
      </c>
      <c r="E107" s="3" t="s">
        <v>65</v>
      </c>
      <c r="F107" s="3" t="s">
        <v>57</v>
      </c>
      <c r="G107" s="3" t="s">
        <v>202</v>
      </c>
      <c r="H107" s="3" t="s">
        <v>1711</v>
      </c>
      <c r="I107" s="3" t="s">
        <v>1712</v>
      </c>
      <c r="J107" s="3"/>
      <c r="K107" s="3"/>
      <c r="L107" s="5">
        <v>52.06</v>
      </c>
      <c r="M107" s="5">
        <v>17.07</v>
      </c>
      <c r="N107" s="5">
        <v>0.873</v>
      </c>
      <c r="O107" s="5">
        <v>0.157</v>
      </c>
      <c r="P107" s="5">
        <v>10.21166</v>
      </c>
      <c r="Q107" s="5">
        <v>5.1059999999999999</v>
      </c>
      <c r="R107" s="5">
        <v>10.169</v>
      </c>
      <c r="S107" s="5">
        <v>3.1309999999999998</v>
      </c>
      <c r="T107" s="5">
        <v>1.1200000000000001</v>
      </c>
      <c r="U107" s="5">
        <v>0.24099999999999999</v>
      </c>
      <c r="V107" s="5">
        <v>0.09</v>
      </c>
      <c r="W107" s="5">
        <v>0.32</v>
      </c>
      <c r="X107" s="5">
        <v>100.646</v>
      </c>
      <c r="Y107" s="3"/>
      <c r="Z107" s="3"/>
      <c r="AA107" s="3"/>
      <c r="AB107" s="199">
        <v>35.880000000000003</v>
      </c>
      <c r="AC107" s="199">
        <v>287.89999999999998</v>
      </c>
      <c r="AD107" s="199">
        <v>155</v>
      </c>
      <c r="AE107" s="199">
        <v>50.67</v>
      </c>
      <c r="AF107" s="199">
        <v>49.1</v>
      </c>
      <c r="AG107" s="199">
        <v>25.94</v>
      </c>
      <c r="AH107" s="199">
        <v>66.3</v>
      </c>
      <c r="AI107" s="199">
        <v>17.82</v>
      </c>
      <c r="AJ107" s="199">
        <v>1.87</v>
      </c>
      <c r="AK107" s="201">
        <v>23.96</v>
      </c>
      <c r="AL107" s="201">
        <v>385.9</v>
      </c>
      <c r="AM107" s="201">
        <v>20.02</v>
      </c>
      <c r="AN107" s="201">
        <v>81.599999999999994</v>
      </c>
      <c r="AO107" s="201">
        <v>3.88</v>
      </c>
      <c r="AP107" s="200">
        <v>0.496</v>
      </c>
      <c r="AQ107" s="200">
        <v>0.54200000000000004</v>
      </c>
      <c r="AR107" s="199"/>
      <c r="AS107" s="200">
        <v>0.36599999999999999</v>
      </c>
      <c r="AT107" s="199">
        <v>417</v>
      </c>
      <c r="AU107" s="199">
        <v>13.63</v>
      </c>
      <c r="AV107" s="199">
        <v>28.81</v>
      </c>
      <c r="AW107" s="199">
        <v>3.6389999999999998</v>
      </c>
      <c r="AX107" s="199">
        <v>15.18</v>
      </c>
      <c r="AY107" s="199">
        <v>3.38</v>
      </c>
      <c r="AZ107" s="200">
        <v>1.1020000000000001</v>
      </c>
      <c r="BA107" s="200">
        <v>3.54</v>
      </c>
      <c r="BB107" s="200">
        <v>0.56399999999999995</v>
      </c>
      <c r="BC107" s="199">
        <v>3.62</v>
      </c>
      <c r="BD107" s="200">
        <v>0.7</v>
      </c>
      <c r="BE107" s="199">
        <v>2.11</v>
      </c>
      <c r="BF107" s="200">
        <v>0.308</v>
      </c>
      <c r="BG107" s="200">
        <v>2.08</v>
      </c>
      <c r="BH107" s="200">
        <v>0.312</v>
      </c>
      <c r="BI107" s="199">
        <v>2.3199999999999998</v>
      </c>
      <c r="BJ107" s="200">
        <v>0.46700000000000003</v>
      </c>
      <c r="BK107" s="199"/>
      <c r="BL107" s="199">
        <v>3.03</v>
      </c>
      <c r="BM107" s="199">
        <v>2.68</v>
      </c>
      <c r="BN107" s="204">
        <v>2.78</v>
      </c>
      <c r="BO107" s="204">
        <v>4.1399999999999997</v>
      </c>
      <c r="BP107" s="206">
        <v>0.878</v>
      </c>
      <c r="BQ107" s="203"/>
      <c r="BR107" s="3" t="s">
        <v>1437</v>
      </c>
    </row>
    <row r="108" spans="1:70" s="6" customFormat="1" x14ac:dyDescent="0.25">
      <c r="A108" s="3" t="s">
        <v>206</v>
      </c>
      <c r="B108" s="7" t="s">
        <v>199</v>
      </c>
      <c r="C108" s="3">
        <v>1</v>
      </c>
      <c r="D108" s="3" t="s">
        <v>89</v>
      </c>
      <c r="E108" s="3" t="s">
        <v>56</v>
      </c>
      <c r="F108" s="3" t="s">
        <v>62</v>
      </c>
      <c r="G108" s="3" t="s">
        <v>202</v>
      </c>
      <c r="H108" s="3" t="s">
        <v>1713</v>
      </c>
      <c r="I108" s="3" t="s">
        <v>1714</v>
      </c>
      <c r="J108" s="3"/>
      <c r="K108" s="3"/>
      <c r="L108" s="5">
        <v>48.76</v>
      </c>
      <c r="M108" s="5">
        <v>18.59</v>
      </c>
      <c r="N108" s="5">
        <v>0.96499999999999997</v>
      </c>
      <c r="O108" s="5">
        <v>0.19400000000000001</v>
      </c>
      <c r="P108" s="5">
        <v>11.53992</v>
      </c>
      <c r="Q108" s="5">
        <v>4.9050000000000002</v>
      </c>
      <c r="R108" s="5">
        <v>10.378</v>
      </c>
      <c r="S108" s="5">
        <v>2.8809999999999998</v>
      </c>
      <c r="T108" s="5">
        <v>1.38</v>
      </c>
      <c r="U108" s="5">
        <v>0.28999999999999998</v>
      </c>
      <c r="V108" s="5">
        <v>0.01</v>
      </c>
      <c r="W108" s="5">
        <v>0.62</v>
      </c>
      <c r="X108" s="5">
        <v>100.646</v>
      </c>
      <c r="Y108" s="3"/>
      <c r="Z108" s="3"/>
      <c r="AA108" s="3"/>
      <c r="AB108" s="199">
        <v>32.26</v>
      </c>
      <c r="AC108" s="199">
        <v>315</v>
      </c>
      <c r="AD108" s="199">
        <v>43.46</v>
      </c>
      <c r="AE108" s="199">
        <v>44.85</v>
      </c>
      <c r="AF108" s="199">
        <v>23.52</v>
      </c>
      <c r="AG108" s="199">
        <v>82.1</v>
      </c>
      <c r="AH108" s="199">
        <v>91.2</v>
      </c>
      <c r="AI108" s="199">
        <v>17.62</v>
      </c>
      <c r="AJ108" s="199">
        <v>1.87</v>
      </c>
      <c r="AK108" s="201">
        <v>22.01</v>
      </c>
      <c r="AL108" s="201">
        <v>540</v>
      </c>
      <c r="AM108" s="201">
        <v>21.46</v>
      </c>
      <c r="AN108" s="201">
        <v>87.8</v>
      </c>
      <c r="AO108" s="201">
        <v>2.94</v>
      </c>
      <c r="AP108" s="200">
        <v>0.64</v>
      </c>
      <c r="AQ108" s="200">
        <v>0.61599999999999999</v>
      </c>
      <c r="AR108" s="199"/>
      <c r="AS108" s="200">
        <v>0.79500000000000004</v>
      </c>
      <c r="AT108" s="199">
        <v>556</v>
      </c>
      <c r="AU108" s="199">
        <v>17.78</v>
      </c>
      <c r="AV108" s="199">
        <v>39.200000000000003</v>
      </c>
      <c r="AW108" s="199">
        <v>4.87</v>
      </c>
      <c r="AX108" s="199">
        <v>21.64</v>
      </c>
      <c r="AY108" s="199">
        <v>4.82</v>
      </c>
      <c r="AZ108" s="200">
        <v>1.399</v>
      </c>
      <c r="BA108" s="200">
        <v>4.54</v>
      </c>
      <c r="BB108" s="200">
        <v>0.66200000000000003</v>
      </c>
      <c r="BC108" s="199">
        <v>3.98</v>
      </c>
      <c r="BD108" s="200">
        <v>0.81699999999999995</v>
      </c>
      <c r="BE108" s="199">
        <v>2.415</v>
      </c>
      <c r="BF108" s="200">
        <v>0.29899999999999999</v>
      </c>
      <c r="BG108" s="200">
        <v>2.226</v>
      </c>
      <c r="BH108" s="200">
        <v>0.313</v>
      </c>
      <c r="BI108" s="199">
        <v>2.52</v>
      </c>
      <c r="BJ108" s="200">
        <v>0.40100000000000002</v>
      </c>
      <c r="BK108" s="199">
        <v>5.8999999999999997E-2</v>
      </c>
      <c r="BL108" s="199">
        <v>4.8</v>
      </c>
      <c r="BM108" s="199">
        <v>4.43</v>
      </c>
      <c r="BN108" s="204">
        <v>4.45</v>
      </c>
      <c r="BO108" s="204">
        <v>5.09</v>
      </c>
      <c r="BP108" s="206">
        <v>0.80700000000000005</v>
      </c>
      <c r="BQ108" s="203"/>
      <c r="BR108" s="3" t="s">
        <v>1437</v>
      </c>
    </row>
    <row r="109" spans="1:70" s="6" customFormat="1" x14ac:dyDescent="0.25">
      <c r="A109" s="3" t="s">
        <v>207</v>
      </c>
      <c r="B109" s="7" t="s">
        <v>199</v>
      </c>
      <c r="C109" s="3">
        <v>1</v>
      </c>
      <c r="D109" s="3" t="s">
        <v>89</v>
      </c>
      <c r="E109" s="3" t="s">
        <v>56</v>
      </c>
      <c r="F109" s="3" t="s">
        <v>57</v>
      </c>
      <c r="G109" s="3" t="s">
        <v>202</v>
      </c>
      <c r="H109" s="3" t="s">
        <v>1715</v>
      </c>
      <c r="I109" s="3" t="s">
        <v>1716</v>
      </c>
      <c r="J109" s="3"/>
      <c r="K109" s="3"/>
      <c r="L109" s="5">
        <v>51.33</v>
      </c>
      <c r="M109" s="5">
        <v>16.489999999999998</v>
      </c>
      <c r="N109" s="5">
        <v>0.92300000000000004</v>
      </c>
      <c r="O109" s="5">
        <v>0.159</v>
      </c>
      <c r="P109" s="5">
        <v>9.9519000000000002</v>
      </c>
      <c r="Q109" s="5">
        <v>5.2389999999999999</v>
      </c>
      <c r="R109" s="5">
        <v>10.964</v>
      </c>
      <c r="S109" s="5">
        <v>2.8809999999999998</v>
      </c>
      <c r="T109" s="5">
        <v>1.5</v>
      </c>
      <c r="U109" s="5">
        <v>0.28499999999999998</v>
      </c>
      <c r="V109" s="5">
        <v>0.02</v>
      </c>
      <c r="W109" s="5">
        <v>0.6</v>
      </c>
      <c r="X109" s="5">
        <v>100.47799999999999</v>
      </c>
      <c r="Y109" s="3"/>
      <c r="Z109" s="3"/>
      <c r="AA109" s="3"/>
      <c r="AB109" s="199">
        <v>34.299999999999997</v>
      </c>
      <c r="AC109" s="199">
        <v>278.2</v>
      </c>
      <c r="AD109" s="199">
        <v>138.4</v>
      </c>
      <c r="AE109" s="199">
        <v>44.13</v>
      </c>
      <c r="AF109" s="199">
        <v>115.8</v>
      </c>
      <c r="AG109" s="199">
        <v>43.3</v>
      </c>
      <c r="AH109" s="199">
        <v>74</v>
      </c>
      <c r="AI109" s="199">
        <v>16.11</v>
      </c>
      <c r="AJ109" s="199">
        <v>1.94</v>
      </c>
      <c r="AK109" s="201">
        <v>38.94</v>
      </c>
      <c r="AL109" s="201">
        <v>450</v>
      </c>
      <c r="AM109" s="201">
        <v>22.49</v>
      </c>
      <c r="AN109" s="201">
        <v>94.9</v>
      </c>
      <c r="AO109" s="201">
        <v>4.1500000000000004</v>
      </c>
      <c r="AP109" s="200">
        <v>0.36899999999999999</v>
      </c>
      <c r="AQ109" s="200">
        <v>0.41799999999999998</v>
      </c>
      <c r="AR109" s="199"/>
      <c r="AS109" s="200">
        <v>1.927</v>
      </c>
      <c r="AT109" s="199">
        <v>652</v>
      </c>
      <c r="AU109" s="199">
        <v>24.64</v>
      </c>
      <c r="AV109" s="199">
        <v>43.16</v>
      </c>
      <c r="AW109" s="199">
        <v>5.33</v>
      </c>
      <c r="AX109" s="199">
        <v>22.38</v>
      </c>
      <c r="AY109" s="199">
        <v>4.53</v>
      </c>
      <c r="AZ109" s="200">
        <v>1.1950000000000001</v>
      </c>
      <c r="BA109" s="200">
        <v>4.1500000000000004</v>
      </c>
      <c r="BB109" s="200">
        <v>0.61899999999999999</v>
      </c>
      <c r="BC109" s="199">
        <v>3.68</v>
      </c>
      <c r="BD109" s="200">
        <v>0.72899999999999998</v>
      </c>
      <c r="BE109" s="199">
        <v>2.13</v>
      </c>
      <c r="BF109" s="200">
        <v>0.27200000000000002</v>
      </c>
      <c r="BG109" s="200">
        <v>1.87</v>
      </c>
      <c r="BH109" s="200">
        <v>0.26800000000000002</v>
      </c>
      <c r="BI109" s="199">
        <v>2.57</v>
      </c>
      <c r="BJ109" s="200">
        <v>0.44400000000000001</v>
      </c>
      <c r="BK109" s="199"/>
      <c r="BL109" s="199">
        <v>7.08</v>
      </c>
      <c r="BM109" s="199">
        <v>6.41</v>
      </c>
      <c r="BN109" s="204">
        <v>6.66</v>
      </c>
      <c r="BO109" s="204">
        <v>7.72</v>
      </c>
      <c r="BP109" s="206">
        <v>1.611</v>
      </c>
      <c r="BQ109" s="203"/>
      <c r="BR109" s="3" t="s">
        <v>1437</v>
      </c>
    </row>
    <row r="110" spans="1:70" s="6" customFormat="1" x14ac:dyDescent="0.25">
      <c r="A110" s="3" t="s">
        <v>208</v>
      </c>
      <c r="B110" s="7" t="s">
        <v>199</v>
      </c>
      <c r="C110" s="3">
        <v>1</v>
      </c>
      <c r="D110" s="3" t="s">
        <v>89</v>
      </c>
      <c r="E110" s="3" t="s">
        <v>61</v>
      </c>
      <c r="F110" s="3" t="s">
        <v>62</v>
      </c>
      <c r="G110" s="3" t="s">
        <v>202</v>
      </c>
      <c r="H110" s="3" t="s">
        <v>1711</v>
      </c>
      <c r="I110" s="3" t="s">
        <v>1712</v>
      </c>
      <c r="J110" s="3"/>
      <c r="K110" s="3"/>
      <c r="L110" s="5">
        <v>51.35</v>
      </c>
      <c r="M110" s="5">
        <v>17.440000000000001</v>
      </c>
      <c r="N110" s="5">
        <v>0.97899999999999998</v>
      </c>
      <c r="O110" s="5">
        <v>0.18099999999999999</v>
      </c>
      <c r="P110" s="5">
        <v>10.634550000000001</v>
      </c>
      <c r="Q110" s="5">
        <v>4.82</v>
      </c>
      <c r="R110" s="5">
        <v>9.2479999999999993</v>
      </c>
      <c r="S110" s="5">
        <v>3.282</v>
      </c>
      <c r="T110" s="5">
        <v>1.83</v>
      </c>
      <c r="U110" s="5">
        <v>0.34300000000000003</v>
      </c>
      <c r="V110" s="5">
        <v>0.02</v>
      </c>
      <c r="W110" s="5">
        <v>0.28000000000000003</v>
      </c>
      <c r="X110" s="5">
        <v>100.52800000000001</v>
      </c>
      <c r="Y110" s="3"/>
      <c r="Z110" s="3"/>
      <c r="AA110" s="3"/>
      <c r="AB110" s="199">
        <v>27.45</v>
      </c>
      <c r="AC110" s="199">
        <v>286.5</v>
      </c>
      <c r="AD110" s="199">
        <v>38.200000000000003</v>
      </c>
      <c r="AE110" s="199">
        <v>46.5</v>
      </c>
      <c r="AF110" s="199">
        <v>26.8</v>
      </c>
      <c r="AG110" s="199">
        <v>98.8</v>
      </c>
      <c r="AH110" s="199">
        <v>78</v>
      </c>
      <c r="AI110" s="199">
        <v>17.600000000000001</v>
      </c>
      <c r="AJ110" s="199">
        <v>1.91</v>
      </c>
      <c r="AK110" s="201">
        <v>48.2</v>
      </c>
      <c r="AL110" s="201">
        <v>545</v>
      </c>
      <c r="AM110" s="201">
        <v>22.16</v>
      </c>
      <c r="AN110" s="201">
        <v>100.3</v>
      </c>
      <c r="AO110" s="201">
        <v>4.1399999999999997</v>
      </c>
      <c r="AP110" s="200">
        <v>0.38</v>
      </c>
      <c r="AQ110" s="200">
        <v>0.5</v>
      </c>
      <c r="AR110" s="199"/>
      <c r="AS110" s="200">
        <v>1.6839999999999999</v>
      </c>
      <c r="AT110" s="199">
        <v>526</v>
      </c>
      <c r="AU110" s="199">
        <v>21.82</v>
      </c>
      <c r="AV110" s="199">
        <v>44</v>
      </c>
      <c r="AW110" s="199">
        <v>5.56</v>
      </c>
      <c r="AX110" s="199">
        <v>23.53</v>
      </c>
      <c r="AY110" s="199">
        <v>5.14</v>
      </c>
      <c r="AZ110" s="200">
        <v>1.4319999999999999</v>
      </c>
      <c r="BA110" s="200">
        <v>4.72</v>
      </c>
      <c r="BB110" s="200">
        <v>0.65600000000000003</v>
      </c>
      <c r="BC110" s="199">
        <v>4.04</v>
      </c>
      <c r="BD110" s="200">
        <v>0.80400000000000005</v>
      </c>
      <c r="BE110" s="199">
        <v>2.2890000000000001</v>
      </c>
      <c r="BF110" s="200">
        <v>0.313</v>
      </c>
      <c r="BG110" s="200">
        <v>2.15</v>
      </c>
      <c r="BH110" s="200">
        <v>0.31900000000000001</v>
      </c>
      <c r="BI110" s="199">
        <v>2.74</v>
      </c>
      <c r="BJ110" s="200">
        <v>0.47399999999999998</v>
      </c>
      <c r="BK110" s="199"/>
      <c r="BL110" s="199">
        <v>5.25</v>
      </c>
      <c r="BM110" s="199">
        <v>4.6900000000000004</v>
      </c>
      <c r="BN110" s="204">
        <v>4.8499999999999996</v>
      </c>
      <c r="BO110" s="204">
        <v>6.08</v>
      </c>
      <c r="BP110" s="206">
        <v>1.2889999999999999</v>
      </c>
      <c r="BQ110" s="203"/>
      <c r="BR110" s="3" t="s">
        <v>1437</v>
      </c>
    </row>
    <row r="111" spans="1:70" s="6" customFormat="1" x14ac:dyDescent="0.25">
      <c r="A111" s="3" t="s">
        <v>209</v>
      </c>
      <c r="B111" s="7" t="s">
        <v>199</v>
      </c>
      <c r="C111" s="3"/>
      <c r="D111" s="3" t="s">
        <v>89</v>
      </c>
      <c r="E111" s="3" t="s">
        <v>56</v>
      </c>
      <c r="F111" s="3" t="s">
        <v>57</v>
      </c>
      <c r="G111" s="3" t="s">
        <v>202</v>
      </c>
      <c r="H111" s="3" t="s">
        <v>1717</v>
      </c>
      <c r="I111" s="3" t="s">
        <v>1718</v>
      </c>
      <c r="J111" s="3"/>
      <c r="K111" s="3"/>
      <c r="L111" s="5">
        <v>47.63</v>
      </c>
      <c r="M111" s="5">
        <v>15.21</v>
      </c>
      <c r="N111" s="5">
        <v>0.80700000000000005</v>
      </c>
      <c r="O111" s="5">
        <v>0.188</v>
      </c>
      <c r="P111" s="5">
        <v>11.03684</v>
      </c>
      <c r="Q111" s="5">
        <v>5.8680000000000003</v>
      </c>
      <c r="R111" s="5">
        <v>11.875999999999999</v>
      </c>
      <c r="S111" s="5">
        <v>3.589</v>
      </c>
      <c r="T111" s="5">
        <v>0.4</v>
      </c>
      <c r="U111" s="5">
        <v>0.51900000000000002</v>
      </c>
      <c r="V111" s="5">
        <v>0.02</v>
      </c>
      <c r="W111" s="5">
        <v>2.88</v>
      </c>
      <c r="X111" s="5">
        <v>100.20399999999999</v>
      </c>
      <c r="Y111" s="3"/>
      <c r="Z111" s="3"/>
      <c r="AA111" s="3"/>
      <c r="AB111" s="199">
        <v>30.79</v>
      </c>
      <c r="AC111" s="199">
        <v>299.2</v>
      </c>
      <c r="AD111" s="199">
        <v>123.6</v>
      </c>
      <c r="AE111" s="199">
        <v>40.770000000000003</v>
      </c>
      <c r="AF111" s="199">
        <v>134.69999999999999</v>
      </c>
      <c r="AG111" s="199">
        <v>87.4</v>
      </c>
      <c r="AH111" s="199">
        <v>62.9</v>
      </c>
      <c r="AI111" s="199">
        <v>14.88</v>
      </c>
      <c r="AJ111" s="199">
        <v>2.1800000000000002</v>
      </c>
      <c r="AK111" s="201">
        <v>46.04</v>
      </c>
      <c r="AL111" s="201">
        <v>829</v>
      </c>
      <c r="AM111" s="201">
        <v>29.46</v>
      </c>
      <c r="AN111" s="201">
        <v>177.1</v>
      </c>
      <c r="AO111" s="201">
        <v>4.53</v>
      </c>
      <c r="AP111" s="200">
        <v>0.3</v>
      </c>
      <c r="AQ111" s="200">
        <v>0.41299999999999998</v>
      </c>
      <c r="AR111" s="199"/>
      <c r="AS111" s="200">
        <v>18.2</v>
      </c>
      <c r="AT111" s="199">
        <v>654</v>
      </c>
      <c r="AU111" s="199">
        <v>44.61</v>
      </c>
      <c r="AV111" s="199">
        <v>106.1</v>
      </c>
      <c r="AW111" s="199">
        <v>13.26</v>
      </c>
      <c r="AX111" s="199">
        <v>56.5</v>
      </c>
      <c r="AY111" s="199">
        <v>11.65</v>
      </c>
      <c r="AZ111" s="200">
        <v>2.92</v>
      </c>
      <c r="BA111" s="200">
        <v>9.32</v>
      </c>
      <c r="BB111" s="200">
        <v>1.218</v>
      </c>
      <c r="BC111" s="199">
        <v>5.93</v>
      </c>
      <c r="BD111" s="200">
        <v>1</v>
      </c>
      <c r="BE111" s="199">
        <v>2.7</v>
      </c>
      <c r="BF111" s="200">
        <v>0.32300000000000001</v>
      </c>
      <c r="BG111" s="200">
        <v>2.04</v>
      </c>
      <c r="BH111" s="200">
        <v>0.28699999999999998</v>
      </c>
      <c r="BI111" s="199">
        <v>4.24</v>
      </c>
      <c r="BJ111" s="200">
        <v>0.38600000000000001</v>
      </c>
      <c r="BK111" s="199">
        <v>0.13400000000000001</v>
      </c>
      <c r="BL111" s="199">
        <v>5.58</v>
      </c>
      <c r="BM111" s="199">
        <v>5</v>
      </c>
      <c r="BN111" s="204">
        <v>5.44</v>
      </c>
      <c r="BO111" s="204">
        <v>14.38</v>
      </c>
      <c r="BP111" s="206">
        <v>1.7430000000000001</v>
      </c>
      <c r="BQ111" s="203"/>
      <c r="BR111" s="3" t="s">
        <v>1437</v>
      </c>
    </row>
    <row r="112" spans="1:70" s="6" customFormat="1" x14ac:dyDescent="0.25">
      <c r="A112" s="3" t="s">
        <v>210</v>
      </c>
      <c r="B112" s="7" t="s">
        <v>199</v>
      </c>
      <c r="C112" s="3">
        <v>1</v>
      </c>
      <c r="D112" s="3" t="s">
        <v>89</v>
      </c>
      <c r="E112" s="3" t="s">
        <v>68</v>
      </c>
      <c r="F112" s="3" t="s">
        <v>62</v>
      </c>
      <c r="G112" s="3" t="s">
        <v>202</v>
      </c>
      <c r="H112" s="3" t="s">
        <v>1717</v>
      </c>
      <c r="I112" s="3" t="s">
        <v>1718</v>
      </c>
      <c r="J112" s="3"/>
      <c r="K112" s="3"/>
      <c r="L112" s="5">
        <v>51.86</v>
      </c>
      <c r="M112" s="5">
        <v>17.84</v>
      </c>
      <c r="N112" s="5">
        <v>0.76</v>
      </c>
      <c r="O112" s="5">
        <v>0.19900000000000001</v>
      </c>
      <c r="P112" s="5">
        <v>9.2455300000000005</v>
      </c>
      <c r="Q112" s="5">
        <v>4.2130000000000001</v>
      </c>
      <c r="R112" s="5">
        <v>9.5350000000000001</v>
      </c>
      <c r="S112" s="5">
        <v>3.3050000000000002</v>
      </c>
      <c r="T112" s="5">
        <v>1.91</v>
      </c>
      <c r="U112" s="5">
        <v>0.374</v>
      </c>
      <c r="V112" s="5">
        <v>0.04</v>
      </c>
      <c r="W112" s="5">
        <v>1.24</v>
      </c>
      <c r="X112" s="5">
        <v>100.67400000000001</v>
      </c>
      <c r="Y112" s="3"/>
      <c r="Z112" s="3"/>
      <c r="AA112" s="3"/>
      <c r="AB112" s="199">
        <v>20.61</v>
      </c>
      <c r="AC112" s="199">
        <v>223.3</v>
      </c>
      <c r="AD112" s="199">
        <v>59.3</v>
      </c>
      <c r="AE112" s="199">
        <v>38.74</v>
      </c>
      <c r="AF112" s="199">
        <v>23.99</v>
      </c>
      <c r="AG112" s="199">
        <v>27.41</v>
      </c>
      <c r="AH112" s="199">
        <v>77.099999999999994</v>
      </c>
      <c r="AI112" s="199">
        <v>17.45</v>
      </c>
      <c r="AJ112" s="199">
        <v>1.74</v>
      </c>
      <c r="AK112" s="201">
        <v>52.61</v>
      </c>
      <c r="AL112" s="201">
        <v>626</v>
      </c>
      <c r="AM112" s="201">
        <v>21.94</v>
      </c>
      <c r="AN112" s="201">
        <v>114.6</v>
      </c>
      <c r="AO112" s="201">
        <v>4.6900000000000004</v>
      </c>
      <c r="AP112" s="200">
        <v>0.48699999999999999</v>
      </c>
      <c r="AQ112" s="200">
        <v>0.57199999999999995</v>
      </c>
      <c r="AR112" s="199"/>
      <c r="AS112" s="200">
        <v>2.3170000000000002</v>
      </c>
      <c r="AT112" s="199">
        <v>690</v>
      </c>
      <c r="AU112" s="199">
        <v>28.07</v>
      </c>
      <c r="AV112" s="199">
        <v>55.93</v>
      </c>
      <c r="AW112" s="199">
        <v>6.79</v>
      </c>
      <c r="AX112" s="199">
        <v>27.22</v>
      </c>
      <c r="AY112" s="199">
        <v>5.59</v>
      </c>
      <c r="AZ112" s="200">
        <v>1.4830000000000001</v>
      </c>
      <c r="BA112" s="200">
        <v>4.79</v>
      </c>
      <c r="BB112" s="200">
        <v>0.66200000000000003</v>
      </c>
      <c r="BC112" s="199">
        <v>3.89</v>
      </c>
      <c r="BD112" s="200">
        <v>0.748</v>
      </c>
      <c r="BE112" s="199">
        <v>2.3140000000000001</v>
      </c>
      <c r="BF112" s="200">
        <v>0.318</v>
      </c>
      <c r="BG112" s="200">
        <v>2.11</v>
      </c>
      <c r="BH112" s="200">
        <v>0.33200000000000002</v>
      </c>
      <c r="BI112" s="199">
        <v>2.907</v>
      </c>
      <c r="BJ112" s="200">
        <v>0.44900000000000001</v>
      </c>
      <c r="BK112" s="199">
        <v>7.0000000000000007E-2</v>
      </c>
      <c r="BL112" s="199">
        <v>5.5</v>
      </c>
      <c r="BM112" s="199">
        <v>4.97</v>
      </c>
      <c r="BN112" s="204">
        <v>5.1100000000000003</v>
      </c>
      <c r="BO112" s="204">
        <v>8.93</v>
      </c>
      <c r="BP112" s="206">
        <v>1.8129999999999999</v>
      </c>
      <c r="BQ112" s="203"/>
      <c r="BR112" s="3" t="s">
        <v>1437</v>
      </c>
    </row>
    <row r="113" spans="1:70" s="6" customFormat="1" x14ac:dyDescent="0.25">
      <c r="A113" s="3" t="s">
        <v>211</v>
      </c>
      <c r="B113" s="7" t="s">
        <v>199</v>
      </c>
      <c r="C113" s="3">
        <v>1</v>
      </c>
      <c r="D113" s="3" t="s">
        <v>89</v>
      </c>
      <c r="E113" s="3" t="s">
        <v>68</v>
      </c>
      <c r="F113" s="3" t="s">
        <v>62</v>
      </c>
      <c r="G113" s="3" t="s">
        <v>202</v>
      </c>
      <c r="H113" s="3" t="s">
        <v>1719</v>
      </c>
      <c r="I113" s="3" t="s">
        <v>1720</v>
      </c>
      <c r="J113" s="3"/>
      <c r="K113" s="3"/>
      <c r="L113" s="5">
        <v>52.33</v>
      </c>
      <c r="M113" s="5">
        <v>17.93</v>
      </c>
      <c r="N113" s="5">
        <v>0.75900000000000001</v>
      </c>
      <c r="O113" s="5">
        <v>0.20100000000000001</v>
      </c>
      <c r="P113" s="5">
        <v>8.8087599999999995</v>
      </c>
      <c r="Q113" s="5">
        <v>3.7160000000000002</v>
      </c>
      <c r="R113" s="5">
        <v>9.4879999999999995</v>
      </c>
      <c r="S113" s="5">
        <v>3.762</v>
      </c>
      <c r="T113" s="5">
        <v>2.1800000000000002</v>
      </c>
      <c r="U113" s="5">
        <v>0.42799999999999999</v>
      </c>
      <c r="V113" s="5">
        <v>0.08</v>
      </c>
      <c r="W113" s="5">
        <v>0.66</v>
      </c>
      <c r="X113" s="5">
        <v>100.532</v>
      </c>
      <c r="Y113" s="3"/>
      <c r="Z113" s="3"/>
      <c r="AA113" s="3"/>
      <c r="AB113" s="199">
        <v>16.93</v>
      </c>
      <c r="AC113" s="199">
        <v>220.6</v>
      </c>
      <c r="AD113" s="199">
        <v>42.83</v>
      </c>
      <c r="AE113" s="199">
        <v>34.35</v>
      </c>
      <c r="AF113" s="199">
        <v>33.479999999999997</v>
      </c>
      <c r="AG113" s="199">
        <v>39.53</v>
      </c>
      <c r="AH113" s="199">
        <v>71.7</v>
      </c>
      <c r="AI113" s="199">
        <v>18.18</v>
      </c>
      <c r="AJ113" s="199">
        <v>1.89</v>
      </c>
      <c r="AK113" s="201">
        <v>71.900000000000006</v>
      </c>
      <c r="AL113" s="201">
        <v>755</v>
      </c>
      <c r="AM113" s="201">
        <v>25.11</v>
      </c>
      <c r="AN113" s="201">
        <v>149.19999999999999</v>
      </c>
      <c r="AO113" s="201">
        <v>5.64</v>
      </c>
      <c r="AP113" s="200">
        <v>0.41599999999999998</v>
      </c>
      <c r="AQ113" s="200">
        <v>0.51400000000000001</v>
      </c>
      <c r="AR113" s="199"/>
      <c r="AS113" s="200">
        <v>3.56</v>
      </c>
      <c r="AT113" s="199">
        <v>848</v>
      </c>
      <c r="AU113" s="199">
        <v>38.04</v>
      </c>
      <c r="AV113" s="199">
        <v>75.400000000000006</v>
      </c>
      <c r="AW113" s="199">
        <v>9.06</v>
      </c>
      <c r="AX113" s="199">
        <v>36.200000000000003</v>
      </c>
      <c r="AY113" s="199">
        <v>7.1</v>
      </c>
      <c r="AZ113" s="200">
        <v>1.9139999999999999</v>
      </c>
      <c r="BA113" s="200">
        <v>6.04</v>
      </c>
      <c r="BB113" s="200">
        <v>0.82</v>
      </c>
      <c r="BC113" s="199">
        <v>4.79</v>
      </c>
      <c r="BD113" s="200">
        <v>0.90400000000000003</v>
      </c>
      <c r="BE113" s="199">
        <v>2.39</v>
      </c>
      <c r="BF113" s="200">
        <v>0.34699999999999998</v>
      </c>
      <c r="BG113" s="200">
        <v>2.39</v>
      </c>
      <c r="BH113" s="200">
        <v>0.34599999999999997</v>
      </c>
      <c r="BI113" s="199">
        <v>3.57</v>
      </c>
      <c r="BJ113" s="200">
        <v>0.51600000000000001</v>
      </c>
      <c r="BK113" s="199">
        <v>0.14199999999999999</v>
      </c>
      <c r="BL113" s="199">
        <v>6.28</v>
      </c>
      <c r="BM113" s="199">
        <v>6.12</v>
      </c>
      <c r="BN113" s="204">
        <v>6.2</v>
      </c>
      <c r="BO113" s="204">
        <v>12.41</v>
      </c>
      <c r="BP113" s="206">
        <v>2.6880000000000002</v>
      </c>
      <c r="BQ113" s="203"/>
      <c r="BR113" s="3" t="s">
        <v>1437</v>
      </c>
    </row>
    <row r="114" spans="1:70" s="6" customFormat="1" x14ac:dyDescent="0.25">
      <c r="A114" s="3" t="s">
        <v>212</v>
      </c>
      <c r="B114" s="7" t="s">
        <v>199</v>
      </c>
      <c r="C114" s="3">
        <v>1</v>
      </c>
      <c r="D114" s="3" t="s">
        <v>89</v>
      </c>
      <c r="E114" s="3" t="s">
        <v>68</v>
      </c>
      <c r="F114" s="3" t="s">
        <v>62</v>
      </c>
      <c r="G114" s="3" t="s">
        <v>202</v>
      </c>
      <c r="H114" s="3" t="s">
        <v>1717</v>
      </c>
      <c r="I114" s="3" t="s">
        <v>1718</v>
      </c>
      <c r="J114" s="3"/>
      <c r="K114" s="3"/>
      <c r="L114" s="5">
        <v>54.66</v>
      </c>
      <c r="M114" s="5">
        <v>17.47</v>
      </c>
      <c r="N114" s="5">
        <v>0.752</v>
      </c>
      <c r="O114" s="5">
        <v>0.153</v>
      </c>
      <c r="P114" s="5">
        <v>8.6103100000000001</v>
      </c>
      <c r="Q114" s="5">
        <v>3.7549999999999999</v>
      </c>
      <c r="R114" s="5">
        <v>8.5289999999999999</v>
      </c>
      <c r="S114" s="5">
        <v>3.7130000000000001</v>
      </c>
      <c r="T114" s="5">
        <v>1.95</v>
      </c>
      <c r="U114" s="5">
        <v>0.28499999999999998</v>
      </c>
      <c r="V114" s="5">
        <v>0.02</v>
      </c>
      <c r="W114" s="5">
        <v>0.37</v>
      </c>
      <c r="X114" s="5">
        <v>100.431</v>
      </c>
      <c r="Y114" s="3"/>
      <c r="Z114" s="3"/>
      <c r="AA114" s="3"/>
      <c r="AB114" s="199">
        <v>22.05</v>
      </c>
      <c r="AC114" s="199">
        <v>225.2</v>
      </c>
      <c r="AD114" s="199">
        <v>43.13</v>
      </c>
      <c r="AE114" s="199">
        <v>28.23</v>
      </c>
      <c r="AF114" s="199">
        <v>20.22</v>
      </c>
      <c r="AG114" s="199">
        <v>94</v>
      </c>
      <c r="AH114" s="199">
        <v>68.5</v>
      </c>
      <c r="AI114" s="199">
        <v>16.989999999999998</v>
      </c>
      <c r="AJ114" s="199">
        <v>1.96</v>
      </c>
      <c r="AK114" s="201">
        <v>62.1</v>
      </c>
      <c r="AL114" s="201">
        <v>533</v>
      </c>
      <c r="AM114" s="201">
        <v>19.760000000000002</v>
      </c>
      <c r="AN114" s="201">
        <v>105.2</v>
      </c>
      <c r="AO114" s="201">
        <v>3.76</v>
      </c>
      <c r="AP114" s="200">
        <v>0.43099999999999999</v>
      </c>
      <c r="AQ114" s="200">
        <v>0.47199999999999998</v>
      </c>
      <c r="AR114" s="199"/>
      <c r="AS114" s="200">
        <v>1.119</v>
      </c>
      <c r="AT114" s="199">
        <v>774</v>
      </c>
      <c r="AU114" s="199">
        <v>26.17</v>
      </c>
      <c r="AV114" s="199">
        <v>48.62</v>
      </c>
      <c r="AW114" s="199">
        <v>5.72</v>
      </c>
      <c r="AX114" s="199">
        <v>22.87</v>
      </c>
      <c r="AY114" s="199">
        <v>4.3499999999999996</v>
      </c>
      <c r="AZ114" s="200">
        <v>1.23</v>
      </c>
      <c r="BA114" s="200">
        <v>4.05</v>
      </c>
      <c r="BB114" s="200">
        <v>0.59799999999999998</v>
      </c>
      <c r="BC114" s="199">
        <v>3.49</v>
      </c>
      <c r="BD114" s="200">
        <v>0.69199999999999995</v>
      </c>
      <c r="BE114" s="199">
        <v>1.9610000000000001</v>
      </c>
      <c r="BF114" s="200">
        <v>0.28000000000000003</v>
      </c>
      <c r="BG114" s="200">
        <v>1.921</v>
      </c>
      <c r="BH114" s="200">
        <v>0.28799999999999998</v>
      </c>
      <c r="BI114" s="199">
        <v>2.78</v>
      </c>
      <c r="BJ114" s="200">
        <v>0.42699999999999999</v>
      </c>
      <c r="BK114" s="199">
        <v>0.11799999999999999</v>
      </c>
      <c r="BL114" s="199">
        <v>4.1399999999999997</v>
      </c>
      <c r="BM114" s="199">
        <v>3.8</v>
      </c>
      <c r="BN114" s="204">
        <v>3.94</v>
      </c>
      <c r="BO114" s="204">
        <v>8.91</v>
      </c>
      <c r="BP114" s="206">
        <v>1.952</v>
      </c>
      <c r="BQ114" s="203"/>
      <c r="BR114" s="3" t="s">
        <v>1437</v>
      </c>
    </row>
    <row r="115" spans="1:70" s="6" customFormat="1" x14ac:dyDescent="0.25">
      <c r="A115" s="3" t="s">
        <v>213</v>
      </c>
      <c r="B115" s="7" t="s">
        <v>199</v>
      </c>
      <c r="C115" s="3">
        <v>1</v>
      </c>
      <c r="D115" s="3" t="s">
        <v>89</v>
      </c>
      <c r="E115" s="3" t="s">
        <v>56</v>
      </c>
      <c r="F115" s="3" t="s">
        <v>62</v>
      </c>
      <c r="G115" s="3" t="s">
        <v>202</v>
      </c>
      <c r="H115" s="3" t="s">
        <v>1721</v>
      </c>
      <c r="I115" s="3" t="s">
        <v>1722</v>
      </c>
      <c r="J115" s="3"/>
      <c r="K115" s="3"/>
      <c r="L115" s="5">
        <v>50.3</v>
      </c>
      <c r="M115" s="5">
        <v>16.12</v>
      </c>
      <c r="N115" s="5">
        <v>0.90300000000000002</v>
      </c>
      <c r="O115" s="5">
        <v>0.183</v>
      </c>
      <c r="P115" s="5">
        <v>11.040229999999999</v>
      </c>
      <c r="Q115" s="5">
        <v>5.8319999999999999</v>
      </c>
      <c r="R115" s="5">
        <v>10.824</v>
      </c>
      <c r="S115" s="5">
        <v>2.8980000000000001</v>
      </c>
      <c r="T115" s="5">
        <v>1.58</v>
      </c>
      <c r="U115" s="5">
        <v>0.314</v>
      </c>
      <c r="V115" s="5">
        <v>0.01</v>
      </c>
      <c r="W115" s="5">
        <v>0.26</v>
      </c>
      <c r="X115" s="5">
        <v>100.38200000000001</v>
      </c>
      <c r="Y115" s="3"/>
      <c r="Z115" s="3"/>
      <c r="AA115" s="3"/>
      <c r="AB115" s="199">
        <v>33.18</v>
      </c>
      <c r="AC115" s="199">
        <v>285.2</v>
      </c>
      <c r="AD115" s="199">
        <v>92.4</v>
      </c>
      <c r="AE115" s="199">
        <v>51.94</v>
      </c>
      <c r="AF115" s="199">
        <v>49.6</v>
      </c>
      <c r="AG115" s="199">
        <v>87.7</v>
      </c>
      <c r="AH115" s="199">
        <v>73.7</v>
      </c>
      <c r="AI115" s="199">
        <v>16.149999999999999</v>
      </c>
      <c r="AJ115" s="199">
        <v>1.82</v>
      </c>
      <c r="AK115" s="201">
        <v>44.48</v>
      </c>
      <c r="AL115" s="201">
        <v>455.9</v>
      </c>
      <c r="AM115" s="201">
        <v>19.98</v>
      </c>
      <c r="AN115" s="201">
        <v>89.4</v>
      </c>
      <c r="AO115" s="201">
        <v>3.3439999999999999</v>
      </c>
      <c r="AP115" s="200">
        <v>0.45100000000000001</v>
      </c>
      <c r="AQ115" s="200">
        <v>0.53600000000000003</v>
      </c>
      <c r="AR115" s="199"/>
      <c r="AS115" s="200">
        <v>1.931</v>
      </c>
      <c r="AT115" s="199">
        <v>465.5</v>
      </c>
      <c r="AU115" s="199">
        <v>17.93</v>
      </c>
      <c r="AV115" s="199">
        <v>36.450000000000003</v>
      </c>
      <c r="AW115" s="199">
        <v>4.7300000000000004</v>
      </c>
      <c r="AX115" s="199">
        <v>20.32</v>
      </c>
      <c r="AY115" s="199">
        <v>4.37</v>
      </c>
      <c r="AZ115" s="200">
        <v>1.234</v>
      </c>
      <c r="BA115" s="200">
        <v>4.22</v>
      </c>
      <c r="BB115" s="200">
        <v>0.59799999999999998</v>
      </c>
      <c r="BC115" s="199">
        <v>3.64</v>
      </c>
      <c r="BD115" s="200">
        <v>0.73899999999999999</v>
      </c>
      <c r="BE115" s="199">
        <v>2.0670000000000002</v>
      </c>
      <c r="BF115" s="200">
        <v>0.28999999999999998</v>
      </c>
      <c r="BG115" s="200">
        <v>1.85</v>
      </c>
      <c r="BH115" s="200">
        <v>0.29699999999999999</v>
      </c>
      <c r="BI115" s="199">
        <v>2.56</v>
      </c>
      <c r="BJ115" s="200">
        <v>0.45700000000000002</v>
      </c>
      <c r="BK115" s="199"/>
      <c r="BL115" s="199">
        <v>4.49</v>
      </c>
      <c r="BM115" s="199">
        <v>3.98</v>
      </c>
      <c r="BN115" s="204">
        <v>4.21</v>
      </c>
      <c r="BO115" s="204">
        <v>5.9</v>
      </c>
      <c r="BP115" s="206">
        <v>1.2749999999999999</v>
      </c>
      <c r="BQ115" s="203"/>
      <c r="BR115" s="3" t="s">
        <v>1437</v>
      </c>
    </row>
    <row r="116" spans="1:70" s="6" customFormat="1" x14ac:dyDescent="0.25">
      <c r="A116" s="3" t="s">
        <v>214</v>
      </c>
      <c r="B116" s="7" t="s">
        <v>199</v>
      </c>
      <c r="C116" s="3"/>
      <c r="D116" s="3" t="s">
        <v>89</v>
      </c>
      <c r="E116" s="3" t="s">
        <v>215</v>
      </c>
      <c r="F116" s="3" t="s">
        <v>57</v>
      </c>
      <c r="G116" s="3" t="s">
        <v>202</v>
      </c>
      <c r="H116" s="3" t="s">
        <v>1721</v>
      </c>
      <c r="I116" s="3" t="s">
        <v>1722</v>
      </c>
      <c r="J116" s="3"/>
      <c r="K116" s="3"/>
      <c r="L116" s="5">
        <v>45.59</v>
      </c>
      <c r="M116" s="5">
        <v>17.09</v>
      </c>
      <c r="N116" s="5">
        <v>1.0960000000000001</v>
      </c>
      <c r="O116" s="5">
        <v>0.23799999999999999</v>
      </c>
      <c r="P116" s="5">
        <v>12.484730000000001</v>
      </c>
      <c r="Q116" s="5">
        <v>6.875</v>
      </c>
      <c r="R116" s="5">
        <v>12.69</v>
      </c>
      <c r="S116" s="5">
        <v>2.4220000000000002</v>
      </c>
      <c r="T116" s="5">
        <v>0.51</v>
      </c>
      <c r="U116" s="5">
        <v>0.36199999999999999</v>
      </c>
      <c r="V116" s="5">
        <v>0.04</v>
      </c>
      <c r="W116" s="5">
        <v>1.28</v>
      </c>
      <c r="X116" s="5">
        <v>100.786</v>
      </c>
      <c r="Y116" s="3"/>
      <c r="Z116" s="3"/>
      <c r="AA116" s="3"/>
      <c r="AB116" s="199">
        <v>39.46</v>
      </c>
      <c r="AC116" s="199">
        <v>364.9</v>
      </c>
      <c r="AD116" s="199">
        <v>140.1</v>
      </c>
      <c r="AE116" s="199">
        <v>50.54</v>
      </c>
      <c r="AF116" s="199">
        <v>76.2</v>
      </c>
      <c r="AG116" s="199">
        <v>46.7</v>
      </c>
      <c r="AH116" s="199">
        <v>75.900000000000006</v>
      </c>
      <c r="AI116" s="199">
        <v>18.170000000000002</v>
      </c>
      <c r="AJ116" s="199">
        <v>2.06</v>
      </c>
      <c r="AK116" s="201">
        <v>14.41</v>
      </c>
      <c r="AL116" s="201">
        <v>632</v>
      </c>
      <c r="AM116" s="201">
        <v>25.83</v>
      </c>
      <c r="AN116" s="201">
        <v>53.9</v>
      </c>
      <c r="AO116" s="201">
        <v>3.1859999999999999</v>
      </c>
      <c r="AP116" s="200">
        <v>0.64100000000000001</v>
      </c>
      <c r="AQ116" s="200">
        <v>0.58699999999999997</v>
      </c>
      <c r="AR116" s="199"/>
      <c r="AS116" s="200">
        <v>0.81499999999999995</v>
      </c>
      <c r="AT116" s="199">
        <v>229.3</v>
      </c>
      <c r="AU116" s="199">
        <v>15.6</v>
      </c>
      <c r="AV116" s="199">
        <v>38.22</v>
      </c>
      <c r="AW116" s="199">
        <v>5.62</v>
      </c>
      <c r="AX116" s="199">
        <v>26.01</v>
      </c>
      <c r="AY116" s="199">
        <v>6.11</v>
      </c>
      <c r="AZ116" s="200">
        <v>1.738</v>
      </c>
      <c r="BA116" s="200">
        <v>5.84</v>
      </c>
      <c r="BB116" s="200">
        <v>0.85399999999999998</v>
      </c>
      <c r="BC116" s="199">
        <v>4.95</v>
      </c>
      <c r="BD116" s="200">
        <v>0.94199999999999995</v>
      </c>
      <c r="BE116" s="199">
        <v>2.67</v>
      </c>
      <c r="BF116" s="200">
        <v>0.34699999999999998</v>
      </c>
      <c r="BG116" s="200">
        <v>2.2999999999999998</v>
      </c>
      <c r="BH116" s="200">
        <v>0.32600000000000001</v>
      </c>
      <c r="BI116" s="199">
        <v>1.85</v>
      </c>
      <c r="BJ116" s="200">
        <v>0.38800000000000001</v>
      </c>
      <c r="BK116" s="199">
        <v>4.3999999999999997E-2</v>
      </c>
      <c r="BL116" s="199">
        <v>1.69</v>
      </c>
      <c r="BM116" s="199">
        <v>1.59</v>
      </c>
      <c r="BN116" s="204">
        <v>1.645</v>
      </c>
      <c r="BO116" s="204">
        <v>1.94</v>
      </c>
      <c r="BP116" s="206">
        <v>0.41499999999999998</v>
      </c>
      <c r="BQ116" s="203"/>
      <c r="BR116" s="3" t="s">
        <v>1437</v>
      </c>
    </row>
    <row r="117" spans="1:70" s="6" customFormat="1" x14ac:dyDescent="0.25">
      <c r="A117" s="12" t="s">
        <v>216</v>
      </c>
      <c r="B117" s="17" t="s">
        <v>217</v>
      </c>
      <c r="C117" s="12">
        <v>2</v>
      </c>
      <c r="D117" s="12" t="s">
        <v>64</v>
      </c>
      <c r="E117" s="12" t="s">
        <v>68</v>
      </c>
      <c r="F117" s="12" t="s">
        <v>62</v>
      </c>
      <c r="G117" s="12" t="s">
        <v>218</v>
      </c>
      <c r="H117" s="12" t="s">
        <v>1723</v>
      </c>
      <c r="I117" s="12" t="s">
        <v>1724</v>
      </c>
      <c r="J117" s="12">
        <v>0.70424398295497947</v>
      </c>
      <c r="K117" s="12">
        <v>0.51282862582822075</v>
      </c>
      <c r="L117" s="37">
        <v>50.61</v>
      </c>
      <c r="M117" s="37">
        <v>15.84</v>
      </c>
      <c r="N117" s="37">
        <v>1.2110000000000001</v>
      </c>
      <c r="O117" s="37">
        <v>0.14699999999999999</v>
      </c>
      <c r="P117" s="37">
        <v>9.6573799999999999</v>
      </c>
      <c r="Q117" s="37">
        <v>5.2720000000000002</v>
      </c>
      <c r="R117" s="37">
        <v>8.2750000000000004</v>
      </c>
      <c r="S117" s="37">
        <v>3.387</v>
      </c>
      <c r="T117" s="37">
        <v>1.88</v>
      </c>
      <c r="U117" s="37">
        <v>0.40500000000000003</v>
      </c>
      <c r="V117" s="37">
        <v>0</v>
      </c>
      <c r="W117" s="37">
        <v>1.43</v>
      </c>
      <c r="X117" s="37">
        <v>98.269000000000005</v>
      </c>
      <c r="Y117" s="12"/>
      <c r="Z117" s="12"/>
      <c r="AA117" s="12"/>
      <c r="AB117" s="12">
        <v>19</v>
      </c>
      <c r="AC117" s="12">
        <v>198</v>
      </c>
      <c r="AD117" s="12">
        <v>215</v>
      </c>
      <c r="AE117" s="12">
        <v>38</v>
      </c>
      <c r="AF117" s="12">
        <v>64</v>
      </c>
      <c r="AG117" s="12">
        <v>67</v>
      </c>
      <c r="AH117" s="12">
        <v>75</v>
      </c>
      <c r="AI117" s="12">
        <v>21</v>
      </c>
      <c r="AJ117" s="12"/>
      <c r="AK117" s="15">
        <v>63</v>
      </c>
      <c r="AL117" s="15">
        <v>638</v>
      </c>
      <c r="AM117" s="15">
        <v>22</v>
      </c>
      <c r="AN117" s="15">
        <v>170</v>
      </c>
      <c r="AO117" s="15">
        <v>22</v>
      </c>
      <c r="AP117" s="37"/>
      <c r="AQ117" s="37"/>
      <c r="AR117" s="12"/>
      <c r="AS117" s="37">
        <v>6</v>
      </c>
      <c r="AT117" s="12">
        <v>760</v>
      </c>
      <c r="AU117" s="12">
        <v>38</v>
      </c>
      <c r="AV117" s="12">
        <v>75</v>
      </c>
      <c r="AW117" s="16"/>
      <c r="AX117" s="12">
        <v>28</v>
      </c>
      <c r="AY117" s="12"/>
      <c r="AZ117" s="37"/>
      <c r="BA117" s="37"/>
      <c r="BB117" s="37"/>
      <c r="BC117" s="12"/>
      <c r="BD117" s="37"/>
      <c r="BE117" s="12"/>
      <c r="BF117" s="37"/>
      <c r="BG117" s="37"/>
      <c r="BH117" s="37"/>
      <c r="BI117" s="12"/>
      <c r="BJ117" s="37"/>
      <c r="BK117" s="12"/>
      <c r="BL117" s="12"/>
      <c r="BM117" s="12">
        <v>3</v>
      </c>
      <c r="BN117" s="12"/>
      <c r="BO117" s="12">
        <v>13</v>
      </c>
      <c r="BP117" s="37">
        <v>3</v>
      </c>
      <c r="BQ117" s="12"/>
      <c r="BR117" s="3" t="s">
        <v>1437</v>
      </c>
    </row>
    <row r="118" spans="1:70" s="6" customFormat="1" x14ac:dyDescent="0.25">
      <c r="A118" s="3" t="s">
        <v>219</v>
      </c>
      <c r="B118" s="7" t="s">
        <v>217</v>
      </c>
      <c r="C118" s="3">
        <v>1</v>
      </c>
      <c r="D118" s="3" t="s">
        <v>64</v>
      </c>
      <c r="E118" s="3" t="s">
        <v>56</v>
      </c>
      <c r="F118" s="3" t="s">
        <v>62</v>
      </c>
      <c r="G118" s="3" t="s">
        <v>218</v>
      </c>
      <c r="H118" s="3" t="s">
        <v>1725</v>
      </c>
      <c r="I118" s="3" t="s">
        <v>1726</v>
      </c>
      <c r="J118" s="3">
        <v>0.70467155403080861</v>
      </c>
      <c r="K118" s="3">
        <v>0.51275860843373489</v>
      </c>
      <c r="L118" s="5">
        <v>49.66</v>
      </c>
      <c r="M118" s="5">
        <v>16.899999999999999</v>
      </c>
      <c r="N118" s="5">
        <v>0.93700000000000006</v>
      </c>
      <c r="O118" s="5">
        <v>0.16700000000000001</v>
      </c>
      <c r="P118" s="5">
        <v>10.61952</v>
      </c>
      <c r="Q118" s="5">
        <v>6.1040000000000001</v>
      </c>
      <c r="R118" s="5">
        <v>10.163</v>
      </c>
      <c r="S118" s="5">
        <v>3.01</v>
      </c>
      <c r="T118" s="5">
        <v>1.37</v>
      </c>
      <c r="U118" s="5">
        <v>0.25700000000000001</v>
      </c>
      <c r="V118" s="5">
        <v>0.02</v>
      </c>
      <c r="W118" s="5">
        <v>1.1499999999999999</v>
      </c>
      <c r="X118" s="5">
        <v>100.468</v>
      </c>
      <c r="Y118" s="3"/>
      <c r="Z118" s="3">
        <v>259</v>
      </c>
      <c r="AA118" s="3">
        <v>110</v>
      </c>
      <c r="AB118" s="199">
        <v>33.869999999999997</v>
      </c>
      <c r="AC118" s="199">
        <v>298.8</v>
      </c>
      <c r="AD118" s="199">
        <v>165.9</v>
      </c>
      <c r="AE118" s="199">
        <v>49.79</v>
      </c>
      <c r="AF118" s="199">
        <v>55.5</v>
      </c>
      <c r="AG118" s="199">
        <v>119.8</v>
      </c>
      <c r="AH118" s="199">
        <v>77.400000000000006</v>
      </c>
      <c r="AI118" s="199">
        <v>17.39</v>
      </c>
      <c r="AJ118" s="199">
        <v>2.11</v>
      </c>
      <c r="AK118" s="201">
        <v>34.99</v>
      </c>
      <c r="AL118" s="201">
        <v>452</v>
      </c>
      <c r="AM118" s="201">
        <v>19.57</v>
      </c>
      <c r="AN118" s="201">
        <v>88.7</v>
      </c>
      <c r="AO118" s="201">
        <v>4.43</v>
      </c>
      <c r="AP118" s="200">
        <v>0.28599999999999998</v>
      </c>
      <c r="AQ118" s="200">
        <v>0.33900000000000002</v>
      </c>
      <c r="AR118" s="199"/>
      <c r="AS118" s="200">
        <v>0.501</v>
      </c>
      <c r="AT118" s="199">
        <v>522</v>
      </c>
      <c r="AU118" s="199">
        <v>20.27</v>
      </c>
      <c r="AV118" s="199">
        <v>39.39</v>
      </c>
      <c r="AW118" s="199">
        <v>4.95</v>
      </c>
      <c r="AX118" s="199">
        <v>20.64</v>
      </c>
      <c r="AY118" s="199">
        <v>4.5999999999999996</v>
      </c>
      <c r="AZ118" s="200">
        <v>1.292</v>
      </c>
      <c r="BA118" s="200">
        <v>4.0999999999999996</v>
      </c>
      <c r="BB118" s="200">
        <v>0.57899999999999996</v>
      </c>
      <c r="BC118" s="199">
        <v>3.58</v>
      </c>
      <c r="BD118" s="200">
        <v>0.71</v>
      </c>
      <c r="BE118" s="199">
        <v>1.9490000000000001</v>
      </c>
      <c r="BF118" s="200">
        <v>0.28499999999999998</v>
      </c>
      <c r="BG118" s="200">
        <v>1.87</v>
      </c>
      <c r="BH118" s="200">
        <v>0.26500000000000001</v>
      </c>
      <c r="BI118" s="199">
        <v>2.3199999999999998</v>
      </c>
      <c r="BJ118" s="200">
        <v>0.50700000000000001</v>
      </c>
      <c r="BK118" s="199"/>
      <c r="BL118" s="199">
        <v>6.34</v>
      </c>
      <c r="BM118" s="199">
        <v>5.81</v>
      </c>
      <c r="BN118" s="204">
        <v>5.98</v>
      </c>
      <c r="BO118" s="204">
        <v>5.52</v>
      </c>
      <c r="BP118" s="206">
        <v>1.214</v>
      </c>
      <c r="BQ118" s="203"/>
      <c r="BR118" s="3" t="s">
        <v>1437</v>
      </c>
    </row>
    <row r="119" spans="1:70" s="6" customFormat="1" x14ac:dyDescent="0.25">
      <c r="A119" s="3" t="s">
        <v>220</v>
      </c>
      <c r="B119" s="3" t="s">
        <v>217</v>
      </c>
      <c r="C119" s="3">
        <v>1</v>
      </c>
      <c r="D119" s="3" t="s">
        <v>76</v>
      </c>
      <c r="E119" s="3" t="s">
        <v>68</v>
      </c>
      <c r="F119" s="3" t="s">
        <v>62</v>
      </c>
      <c r="G119" s="3" t="s">
        <v>221</v>
      </c>
      <c r="H119" s="3" t="s">
        <v>1727</v>
      </c>
      <c r="I119" s="3" t="s">
        <v>1728</v>
      </c>
      <c r="J119" s="3">
        <v>0.70495151119316524</v>
      </c>
      <c r="K119" s="3">
        <v>0.51274884813186816</v>
      </c>
      <c r="L119" s="5">
        <v>53.69</v>
      </c>
      <c r="M119" s="5">
        <v>18.11</v>
      </c>
      <c r="N119" s="5">
        <v>0.82299999999999995</v>
      </c>
      <c r="O119" s="5">
        <v>0.16600000000000001</v>
      </c>
      <c r="P119" s="5">
        <v>8.4548900000000007</v>
      </c>
      <c r="Q119" s="5">
        <v>3.7839999999999998</v>
      </c>
      <c r="R119" s="5">
        <v>8.2309999999999999</v>
      </c>
      <c r="S119" s="5">
        <v>3.8140000000000001</v>
      </c>
      <c r="T119" s="5">
        <v>2.0499999999999998</v>
      </c>
      <c r="U119" s="5">
        <v>0.30499999999999999</v>
      </c>
      <c r="V119" s="5">
        <v>0.01</v>
      </c>
      <c r="W119" s="5">
        <v>1.59</v>
      </c>
      <c r="X119" s="5">
        <v>101.18899999999999</v>
      </c>
      <c r="Y119" s="3"/>
      <c r="Z119" s="3">
        <v>68</v>
      </c>
      <c r="AA119" s="3">
        <v>264</v>
      </c>
      <c r="AB119" s="199">
        <v>18.059999999999999</v>
      </c>
      <c r="AC119" s="199">
        <v>235.8</v>
      </c>
      <c r="AD119" s="199">
        <v>51.7</v>
      </c>
      <c r="AE119" s="199">
        <v>35.950000000000003</v>
      </c>
      <c r="AF119" s="199">
        <v>23.56</v>
      </c>
      <c r="AG119" s="199">
        <v>74.2</v>
      </c>
      <c r="AH119" s="199">
        <v>77.2</v>
      </c>
      <c r="AI119" s="199">
        <v>19.46</v>
      </c>
      <c r="AJ119" s="199">
        <v>1.93</v>
      </c>
      <c r="AK119" s="201">
        <v>71.400000000000006</v>
      </c>
      <c r="AL119" s="201">
        <v>556</v>
      </c>
      <c r="AM119" s="201">
        <v>23.4</v>
      </c>
      <c r="AN119" s="201">
        <v>136.4</v>
      </c>
      <c r="AO119" s="201">
        <v>6.22</v>
      </c>
      <c r="AP119" s="200">
        <v>0.39100000000000001</v>
      </c>
      <c r="AQ119" s="200">
        <v>0.48099999999999998</v>
      </c>
      <c r="AR119" s="199"/>
      <c r="AS119" s="200">
        <v>1.3120000000000001</v>
      </c>
      <c r="AT119" s="199">
        <v>738</v>
      </c>
      <c r="AU119" s="199">
        <v>30.25</v>
      </c>
      <c r="AV119" s="199">
        <v>56.5</v>
      </c>
      <c r="AW119" s="199">
        <v>6.83</v>
      </c>
      <c r="AX119" s="199">
        <v>27.02</v>
      </c>
      <c r="AY119" s="199">
        <v>5.26</v>
      </c>
      <c r="AZ119" s="200">
        <v>1.41</v>
      </c>
      <c r="BA119" s="200">
        <v>4.72</v>
      </c>
      <c r="BB119" s="200">
        <v>0.65300000000000002</v>
      </c>
      <c r="BC119" s="199">
        <v>4.0599999999999996</v>
      </c>
      <c r="BD119" s="200">
        <v>0.79900000000000004</v>
      </c>
      <c r="BE119" s="199">
        <v>2.29</v>
      </c>
      <c r="BF119" s="200">
        <v>0.32100000000000001</v>
      </c>
      <c r="BG119" s="200">
        <v>2.2799999999999998</v>
      </c>
      <c r="BH119" s="200">
        <v>0.318</v>
      </c>
      <c r="BI119" s="199">
        <v>3.29</v>
      </c>
      <c r="BJ119" s="200">
        <v>0.63700000000000001</v>
      </c>
      <c r="BK119" s="199">
        <v>0.05</v>
      </c>
      <c r="BL119" s="199">
        <v>4.78</v>
      </c>
      <c r="BM119" s="199">
        <v>4.32</v>
      </c>
      <c r="BN119" s="204">
        <v>4.5599999999999996</v>
      </c>
      <c r="BO119" s="204">
        <v>9.18</v>
      </c>
      <c r="BP119" s="206">
        <v>2.0979999999999999</v>
      </c>
      <c r="BQ119" s="203"/>
      <c r="BR119" s="3" t="s">
        <v>1437</v>
      </c>
    </row>
    <row r="120" spans="1:70" s="6" customFormat="1" x14ac:dyDescent="0.25">
      <c r="A120" s="3" t="s">
        <v>222</v>
      </c>
      <c r="B120" s="7" t="s">
        <v>217</v>
      </c>
      <c r="C120" s="3">
        <v>2</v>
      </c>
      <c r="D120" s="3" t="s">
        <v>76</v>
      </c>
      <c r="E120" s="3" t="s">
        <v>68</v>
      </c>
      <c r="F120" s="3" t="s">
        <v>57</v>
      </c>
      <c r="G120" s="3" t="s">
        <v>218</v>
      </c>
      <c r="H120" s="3" t="s">
        <v>1729</v>
      </c>
      <c r="I120" s="3" t="s">
        <v>1730</v>
      </c>
      <c r="J120" s="3">
        <v>0.70436335282613649</v>
      </c>
      <c r="K120" s="3">
        <v>0.51283085656441707</v>
      </c>
      <c r="L120" s="5">
        <v>55.5</v>
      </c>
      <c r="M120" s="5">
        <v>18.14</v>
      </c>
      <c r="N120" s="5">
        <v>0.91300000000000003</v>
      </c>
      <c r="O120" s="5">
        <v>0.19</v>
      </c>
      <c r="P120" s="5">
        <v>8.41934</v>
      </c>
      <c r="Q120" s="5">
        <v>2.903</v>
      </c>
      <c r="R120" s="5">
        <v>6.6769999999999996</v>
      </c>
      <c r="S120" s="5">
        <v>3.859</v>
      </c>
      <c r="T120" s="5">
        <v>1.9</v>
      </c>
      <c r="U120" s="5">
        <v>0.309</v>
      </c>
      <c r="V120" s="5">
        <v>0.02</v>
      </c>
      <c r="W120" s="5">
        <v>0.7</v>
      </c>
      <c r="X120" s="5">
        <v>99.683999999999997</v>
      </c>
      <c r="Y120" s="3"/>
      <c r="Z120" s="3">
        <v>242</v>
      </c>
      <c r="AA120" s="3">
        <v>443</v>
      </c>
      <c r="AB120" s="199">
        <v>17.16</v>
      </c>
      <c r="AC120" s="199">
        <v>200.6</v>
      </c>
      <c r="AD120" s="199">
        <v>56.54</v>
      </c>
      <c r="AE120" s="199">
        <v>32.07</v>
      </c>
      <c r="AF120" s="199">
        <v>17.579999999999998</v>
      </c>
      <c r="AG120" s="199">
        <v>40.299999999999997</v>
      </c>
      <c r="AH120" s="199">
        <v>81</v>
      </c>
      <c r="AI120" s="199">
        <v>19.61</v>
      </c>
      <c r="AJ120" s="199">
        <v>1.94</v>
      </c>
      <c r="AK120" s="201">
        <v>50</v>
      </c>
      <c r="AL120" s="201">
        <v>572</v>
      </c>
      <c r="AM120" s="201">
        <v>20.05</v>
      </c>
      <c r="AN120" s="201">
        <v>149.19999999999999</v>
      </c>
      <c r="AO120" s="201">
        <v>12.85</v>
      </c>
      <c r="AP120" s="200">
        <v>0.623</v>
      </c>
      <c r="AQ120" s="200">
        <v>0.63600000000000001</v>
      </c>
      <c r="AR120" s="199"/>
      <c r="AS120" s="200">
        <v>1.3460000000000001</v>
      </c>
      <c r="AT120" s="199">
        <v>752</v>
      </c>
      <c r="AU120" s="199">
        <v>30.08</v>
      </c>
      <c r="AV120" s="199">
        <v>64.099999999999994</v>
      </c>
      <c r="AW120" s="199">
        <v>6.57</v>
      </c>
      <c r="AX120" s="199">
        <v>25.82</v>
      </c>
      <c r="AY120" s="199">
        <v>5.16</v>
      </c>
      <c r="AZ120" s="200">
        <v>1.4159999999999999</v>
      </c>
      <c r="BA120" s="200">
        <v>4.1900000000000004</v>
      </c>
      <c r="BB120" s="200">
        <v>0.64100000000000001</v>
      </c>
      <c r="BC120" s="199">
        <v>3.58</v>
      </c>
      <c r="BD120" s="200">
        <v>0.71799999999999997</v>
      </c>
      <c r="BE120" s="199">
        <v>2.0699999999999998</v>
      </c>
      <c r="BF120" s="200">
        <v>0.32700000000000001</v>
      </c>
      <c r="BG120" s="200">
        <v>2.15</v>
      </c>
      <c r="BH120" s="200">
        <v>0.309</v>
      </c>
      <c r="BI120" s="199">
        <v>3.55</v>
      </c>
      <c r="BJ120" s="200">
        <v>1.026</v>
      </c>
      <c r="BK120" s="199">
        <v>0.11</v>
      </c>
      <c r="BL120" s="199">
        <v>5.62</v>
      </c>
      <c r="BM120" s="199">
        <v>4.99</v>
      </c>
      <c r="BN120" s="204">
        <v>5.25</v>
      </c>
      <c r="BO120" s="204">
        <v>7.92</v>
      </c>
      <c r="BP120" s="206">
        <v>1.804</v>
      </c>
      <c r="BQ120" s="203"/>
      <c r="BR120" s="3" t="s">
        <v>1437</v>
      </c>
    </row>
    <row r="121" spans="1:70" s="6" customFormat="1" x14ac:dyDescent="0.25">
      <c r="A121" s="3" t="s">
        <v>223</v>
      </c>
      <c r="B121" s="7" t="s">
        <v>217</v>
      </c>
      <c r="C121" s="3">
        <v>1</v>
      </c>
      <c r="D121" s="3" t="s">
        <v>89</v>
      </c>
      <c r="E121" s="3" t="s">
        <v>56</v>
      </c>
      <c r="F121" s="3" t="s">
        <v>62</v>
      </c>
      <c r="G121" s="3" t="s">
        <v>221</v>
      </c>
      <c r="H121" s="3" t="s">
        <v>1731</v>
      </c>
      <c r="I121" s="3" t="s">
        <v>1732</v>
      </c>
      <c r="J121" s="3">
        <v>0.7047726093834199</v>
      </c>
      <c r="K121" s="3">
        <v>0.51275518132911402</v>
      </c>
      <c r="L121" s="5">
        <v>47.57</v>
      </c>
      <c r="M121" s="5">
        <v>17.329999999999998</v>
      </c>
      <c r="N121" s="5">
        <v>0.98299999999999998</v>
      </c>
      <c r="O121" s="5">
        <v>0.2</v>
      </c>
      <c r="P121" s="5">
        <v>11.63382</v>
      </c>
      <c r="Q121" s="5">
        <v>5.9249999999999998</v>
      </c>
      <c r="R121" s="5">
        <v>11.292999999999999</v>
      </c>
      <c r="S121" s="5">
        <v>2.5840000000000001</v>
      </c>
      <c r="T121" s="5">
        <v>1.46</v>
      </c>
      <c r="U121" s="5">
        <v>0.33200000000000002</v>
      </c>
      <c r="V121" s="5">
        <v>0.01</v>
      </c>
      <c r="W121" s="5">
        <v>0.31</v>
      </c>
      <c r="X121" s="5">
        <v>99.771000000000001</v>
      </c>
      <c r="Y121" s="3"/>
      <c r="Z121" s="3">
        <v>430</v>
      </c>
      <c r="AA121" s="3">
        <v>72</v>
      </c>
      <c r="AB121" s="199">
        <v>32.81</v>
      </c>
      <c r="AC121" s="199">
        <v>345.9</v>
      </c>
      <c r="AD121" s="199">
        <v>80.67</v>
      </c>
      <c r="AE121" s="199">
        <v>50.55</v>
      </c>
      <c r="AF121" s="199">
        <v>34.96</v>
      </c>
      <c r="AG121" s="199">
        <v>155.9</v>
      </c>
      <c r="AH121" s="199">
        <v>82.1</v>
      </c>
      <c r="AI121" s="199">
        <v>17.25</v>
      </c>
      <c r="AJ121" s="199">
        <v>2.23</v>
      </c>
      <c r="AK121" s="201">
        <v>38.1</v>
      </c>
      <c r="AL121" s="201">
        <v>678</v>
      </c>
      <c r="AM121" s="201">
        <v>21.69</v>
      </c>
      <c r="AN121" s="201">
        <v>87.6</v>
      </c>
      <c r="AO121" s="201">
        <v>4.42</v>
      </c>
      <c r="AP121" s="200">
        <v>0.38900000000000001</v>
      </c>
      <c r="AQ121" s="200">
        <v>0.47099999999999997</v>
      </c>
      <c r="AR121" s="199"/>
      <c r="AS121" s="200">
        <v>0.84899999999999998</v>
      </c>
      <c r="AT121" s="199">
        <v>498</v>
      </c>
      <c r="AU121" s="199">
        <v>25.73</v>
      </c>
      <c r="AV121" s="199">
        <v>52</v>
      </c>
      <c r="AW121" s="199">
        <v>6.5</v>
      </c>
      <c r="AX121" s="199">
        <v>26.98</v>
      </c>
      <c r="AY121" s="199">
        <v>5.48</v>
      </c>
      <c r="AZ121" s="200">
        <v>1.5249999999999999</v>
      </c>
      <c r="BA121" s="200">
        <v>4.9400000000000004</v>
      </c>
      <c r="BB121" s="200">
        <v>0.67900000000000005</v>
      </c>
      <c r="BC121" s="199">
        <v>4.0999999999999996</v>
      </c>
      <c r="BD121" s="200">
        <v>0.79700000000000004</v>
      </c>
      <c r="BE121" s="199">
        <v>2.1800000000000002</v>
      </c>
      <c r="BF121" s="200">
        <v>0.314</v>
      </c>
      <c r="BG121" s="200">
        <v>2</v>
      </c>
      <c r="BH121" s="200">
        <v>0.29699999999999999</v>
      </c>
      <c r="BI121" s="199">
        <v>2.38</v>
      </c>
      <c r="BJ121" s="200">
        <v>0.497</v>
      </c>
      <c r="BK121" s="199"/>
      <c r="BL121" s="199">
        <v>4.3499999999999996</v>
      </c>
      <c r="BM121" s="199">
        <v>4.09</v>
      </c>
      <c r="BN121" s="204">
        <v>4.07</v>
      </c>
      <c r="BO121" s="204">
        <v>5.34</v>
      </c>
      <c r="BP121" s="206">
        <v>1.1000000000000001</v>
      </c>
      <c r="BQ121" s="203"/>
      <c r="BR121" s="3" t="s">
        <v>1437</v>
      </c>
    </row>
    <row r="122" spans="1:70" s="6" customFormat="1" x14ac:dyDescent="0.25">
      <c r="A122" s="3" t="s">
        <v>224</v>
      </c>
      <c r="B122" s="7" t="s">
        <v>217</v>
      </c>
      <c r="C122" s="3">
        <v>4</v>
      </c>
      <c r="D122" s="3" t="s">
        <v>127</v>
      </c>
      <c r="E122" s="3" t="s">
        <v>56</v>
      </c>
      <c r="F122" s="3" t="s">
        <v>57</v>
      </c>
      <c r="G122" s="3" t="s">
        <v>225</v>
      </c>
      <c r="H122" s="3" t="s">
        <v>1733</v>
      </c>
      <c r="I122" s="3" t="s">
        <v>1734</v>
      </c>
      <c r="J122" s="3">
        <v>0.70429794072313379</v>
      </c>
      <c r="K122" s="3">
        <v>0.51282017188571449</v>
      </c>
      <c r="L122" s="5">
        <v>46.58</v>
      </c>
      <c r="M122" s="5">
        <v>15.33</v>
      </c>
      <c r="N122" s="5">
        <v>0.90200000000000002</v>
      </c>
      <c r="O122" s="5">
        <v>0.20699999999999999</v>
      </c>
      <c r="P122" s="5">
        <v>11.928430000000001</v>
      </c>
      <c r="Q122" s="5">
        <v>8.3160000000000007</v>
      </c>
      <c r="R122" s="5">
        <v>13.052</v>
      </c>
      <c r="S122" s="5">
        <v>2.121</v>
      </c>
      <c r="T122" s="5">
        <v>0.73</v>
      </c>
      <c r="U122" s="5">
        <v>0.19500000000000001</v>
      </c>
      <c r="V122" s="5">
        <v>0.01</v>
      </c>
      <c r="W122" s="5">
        <v>0.72</v>
      </c>
      <c r="X122" s="5">
        <v>100.187</v>
      </c>
      <c r="Y122" s="3"/>
      <c r="Z122" s="3">
        <v>203</v>
      </c>
      <c r="AA122" s="3">
        <v>117</v>
      </c>
      <c r="AB122" s="199">
        <v>45.06</v>
      </c>
      <c r="AC122" s="199">
        <v>351.9</v>
      </c>
      <c r="AD122" s="199">
        <v>263.3</v>
      </c>
      <c r="AE122" s="199">
        <v>60.08</v>
      </c>
      <c r="AF122" s="199">
        <v>66.5</v>
      </c>
      <c r="AG122" s="199">
        <v>47.4</v>
      </c>
      <c r="AH122" s="199">
        <v>77.900000000000006</v>
      </c>
      <c r="AI122" s="199">
        <v>15.91</v>
      </c>
      <c r="AJ122" s="199">
        <v>2.19</v>
      </c>
      <c r="AK122" s="201">
        <v>18.57</v>
      </c>
      <c r="AL122" s="201">
        <v>502</v>
      </c>
      <c r="AM122" s="201">
        <v>140.1</v>
      </c>
      <c r="AN122" s="201">
        <v>56.5</v>
      </c>
      <c r="AO122" s="201">
        <v>2.8170000000000002</v>
      </c>
      <c r="AP122" s="200">
        <v>0.36599999999999999</v>
      </c>
      <c r="AQ122" s="200">
        <v>0.438</v>
      </c>
      <c r="AR122" s="199"/>
      <c r="AS122" s="200">
        <v>2.3879999999999999</v>
      </c>
      <c r="AT122" s="199">
        <v>294.7</v>
      </c>
      <c r="AU122" s="199">
        <v>45.85</v>
      </c>
      <c r="AV122" s="199">
        <v>25.04</v>
      </c>
      <c r="AW122" s="199">
        <v>8.82</v>
      </c>
      <c r="AX122" s="199">
        <v>44.6</v>
      </c>
      <c r="AY122" s="199">
        <v>10.81</v>
      </c>
      <c r="AZ122" s="200">
        <v>3.8</v>
      </c>
      <c r="BA122" s="200">
        <v>18.36</v>
      </c>
      <c r="BB122" s="200">
        <v>2.653</v>
      </c>
      <c r="BC122" s="199">
        <v>17.309999999999999</v>
      </c>
      <c r="BD122" s="200">
        <v>4.09</v>
      </c>
      <c r="BE122" s="199">
        <v>11.63</v>
      </c>
      <c r="BF122" s="200">
        <v>1.52</v>
      </c>
      <c r="BG122" s="200">
        <v>9.65</v>
      </c>
      <c r="BH122" s="200">
        <v>1.4810000000000001</v>
      </c>
      <c r="BI122" s="199">
        <v>1.55</v>
      </c>
      <c r="BJ122" s="200">
        <v>0.45200000000000001</v>
      </c>
      <c r="BK122" s="199"/>
      <c r="BL122" s="199">
        <v>3.21</v>
      </c>
      <c r="BM122" s="199">
        <v>3.02</v>
      </c>
      <c r="BN122" s="204">
        <v>3.19</v>
      </c>
      <c r="BO122" s="204">
        <v>2.202</v>
      </c>
      <c r="BP122" s="206">
        <v>0.47199999999999998</v>
      </c>
      <c r="BQ122" s="203"/>
      <c r="BR122" s="3" t="s">
        <v>1437</v>
      </c>
    </row>
    <row r="123" spans="1:70" s="6" customFormat="1" x14ac:dyDescent="0.25">
      <c r="A123" s="3" t="s">
        <v>226</v>
      </c>
      <c r="B123" s="7" t="s">
        <v>217</v>
      </c>
      <c r="C123" s="3">
        <v>1</v>
      </c>
      <c r="D123" s="3" t="s">
        <v>55</v>
      </c>
      <c r="E123" s="3" t="s">
        <v>61</v>
      </c>
      <c r="F123" s="3" t="s">
        <v>62</v>
      </c>
      <c r="G123" s="3" t="s">
        <v>218</v>
      </c>
      <c r="H123" s="3" t="s">
        <v>1735</v>
      </c>
      <c r="I123" s="3" t="s">
        <v>1736</v>
      </c>
      <c r="J123" s="3"/>
      <c r="K123" s="3"/>
      <c r="L123" s="5">
        <v>50.49</v>
      </c>
      <c r="M123" s="5">
        <v>17.96</v>
      </c>
      <c r="N123" s="5">
        <v>1.0469999999999999</v>
      </c>
      <c r="O123" s="5">
        <v>0.19800000000000001</v>
      </c>
      <c r="P123" s="5">
        <v>10.544879999999999</v>
      </c>
      <c r="Q123" s="5">
        <v>4.6449999999999996</v>
      </c>
      <c r="R123" s="5">
        <v>9.1340000000000003</v>
      </c>
      <c r="S123" s="5">
        <v>3.4870000000000001</v>
      </c>
      <c r="T123" s="5">
        <v>1.6</v>
      </c>
      <c r="U123" s="5">
        <v>0.39400000000000002</v>
      </c>
      <c r="V123" s="5">
        <v>0.02</v>
      </c>
      <c r="W123" s="5">
        <v>0.94</v>
      </c>
      <c r="X123" s="5">
        <v>100.611</v>
      </c>
      <c r="Y123" s="3"/>
      <c r="Z123" s="3"/>
      <c r="AA123" s="3"/>
      <c r="AB123" s="199">
        <v>24.62</v>
      </c>
      <c r="AC123" s="199">
        <v>265.89999999999998</v>
      </c>
      <c r="AD123" s="199">
        <v>69.8</v>
      </c>
      <c r="AE123" s="199">
        <v>46.82</v>
      </c>
      <c r="AF123" s="199">
        <v>49</v>
      </c>
      <c r="AG123" s="199">
        <v>44.8</v>
      </c>
      <c r="AH123" s="199">
        <v>84.3</v>
      </c>
      <c r="AI123" s="199">
        <v>19.12</v>
      </c>
      <c r="AJ123" s="199">
        <v>2.0499999999999998</v>
      </c>
      <c r="AK123" s="201">
        <v>30.82</v>
      </c>
      <c r="AL123" s="201">
        <v>613</v>
      </c>
      <c r="AM123" s="201">
        <v>21.45</v>
      </c>
      <c r="AN123" s="201">
        <v>116.3</v>
      </c>
      <c r="AO123" s="201">
        <v>7.35</v>
      </c>
      <c r="AP123" s="200">
        <v>0.315</v>
      </c>
      <c r="AQ123" s="200">
        <v>0.38300000000000001</v>
      </c>
      <c r="AR123" s="199"/>
      <c r="AS123" s="200">
        <v>1.319</v>
      </c>
      <c r="AT123" s="199">
        <v>727</v>
      </c>
      <c r="AU123" s="199">
        <v>28.41</v>
      </c>
      <c r="AV123" s="199">
        <v>54.1</v>
      </c>
      <c r="AW123" s="199">
        <v>6.65</v>
      </c>
      <c r="AX123" s="199">
        <v>27.9</v>
      </c>
      <c r="AY123" s="199">
        <v>5.5</v>
      </c>
      <c r="AZ123" s="200">
        <v>1.605</v>
      </c>
      <c r="BA123" s="200">
        <v>4.9400000000000004</v>
      </c>
      <c r="BB123" s="200">
        <v>0.69099999999999995</v>
      </c>
      <c r="BC123" s="199">
        <v>4.01</v>
      </c>
      <c r="BD123" s="200">
        <v>0.72199999999999998</v>
      </c>
      <c r="BE123" s="199">
        <v>2.0640000000000001</v>
      </c>
      <c r="BF123" s="200">
        <v>0.27600000000000002</v>
      </c>
      <c r="BG123" s="200">
        <v>1.952</v>
      </c>
      <c r="BH123" s="200">
        <v>0.26500000000000001</v>
      </c>
      <c r="BI123" s="199">
        <v>2.98</v>
      </c>
      <c r="BJ123" s="200">
        <v>0.71099999999999997</v>
      </c>
      <c r="BK123" s="199"/>
      <c r="BL123" s="199">
        <v>3.39</v>
      </c>
      <c r="BM123" s="199">
        <v>3.13</v>
      </c>
      <c r="BN123" s="204">
        <v>3.29</v>
      </c>
      <c r="BO123" s="204">
        <v>8.65</v>
      </c>
      <c r="BP123" s="206">
        <v>1.173</v>
      </c>
      <c r="BQ123" s="203"/>
      <c r="BR123" s="3" t="s">
        <v>1437</v>
      </c>
    </row>
    <row r="124" spans="1:70" s="6" customFormat="1" x14ac:dyDescent="0.25">
      <c r="A124" s="3" t="s">
        <v>227</v>
      </c>
      <c r="B124" s="7" t="s">
        <v>217</v>
      </c>
      <c r="C124" s="3">
        <v>1</v>
      </c>
      <c r="D124" s="3" t="s">
        <v>64</v>
      </c>
      <c r="E124" s="3" t="s">
        <v>56</v>
      </c>
      <c r="F124" s="3" t="s">
        <v>57</v>
      </c>
      <c r="G124" s="3" t="s">
        <v>221</v>
      </c>
      <c r="H124" s="3" t="s">
        <v>1737</v>
      </c>
      <c r="I124" s="3" t="s">
        <v>1738</v>
      </c>
      <c r="J124" s="3"/>
      <c r="K124" s="3"/>
      <c r="L124" s="5">
        <v>50.86</v>
      </c>
      <c r="M124" s="5">
        <v>16.98</v>
      </c>
      <c r="N124" s="5">
        <v>0.872</v>
      </c>
      <c r="O124" s="5">
        <v>0.19</v>
      </c>
      <c r="P124" s="5">
        <v>10.442819999999999</v>
      </c>
      <c r="Q124" s="5">
        <v>5.9240000000000004</v>
      </c>
      <c r="R124" s="5">
        <v>9.3539999999999992</v>
      </c>
      <c r="S124" s="5">
        <v>3.194</v>
      </c>
      <c r="T124" s="5">
        <v>1.22</v>
      </c>
      <c r="U124" s="5">
        <v>0.26700000000000002</v>
      </c>
      <c r="V124" s="5">
        <v>0.02</v>
      </c>
      <c r="W124" s="5">
        <v>0.93</v>
      </c>
      <c r="X124" s="5">
        <v>100.371</v>
      </c>
      <c r="Y124" s="3"/>
      <c r="Z124" s="3"/>
      <c r="AA124" s="3"/>
      <c r="AB124" s="199">
        <v>31.98</v>
      </c>
      <c r="AC124" s="199">
        <v>262.8</v>
      </c>
      <c r="AD124" s="199">
        <v>153.4</v>
      </c>
      <c r="AE124" s="199">
        <v>43.46</v>
      </c>
      <c r="AF124" s="199">
        <v>39.57</v>
      </c>
      <c r="AG124" s="199">
        <v>36.71</v>
      </c>
      <c r="AH124" s="199">
        <v>78.7</v>
      </c>
      <c r="AI124" s="199">
        <v>16.899999999999999</v>
      </c>
      <c r="AJ124" s="199">
        <v>2.12</v>
      </c>
      <c r="AK124" s="201">
        <v>14.21</v>
      </c>
      <c r="AL124" s="201">
        <v>410.1</v>
      </c>
      <c r="AM124" s="201">
        <v>17.38</v>
      </c>
      <c r="AN124" s="201">
        <v>96.2</v>
      </c>
      <c r="AO124" s="201">
        <v>4.04</v>
      </c>
      <c r="AP124" s="200">
        <v>0.24099999999999999</v>
      </c>
      <c r="AQ124" s="200">
        <v>0.32900000000000001</v>
      </c>
      <c r="AR124" s="199"/>
      <c r="AS124" s="200">
        <v>0.28599999999999998</v>
      </c>
      <c r="AT124" s="199">
        <v>521.9</v>
      </c>
      <c r="AU124" s="199">
        <v>16.38</v>
      </c>
      <c r="AV124" s="199">
        <v>34.01</v>
      </c>
      <c r="AW124" s="199">
        <v>4.1100000000000003</v>
      </c>
      <c r="AX124" s="199">
        <v>17.440000000000001</v>
      </c>
      <c r="AY124" s="199">
        <v>3.99</v>
      </c>
      <c r="AZ124" s="200">
        <v>1.1659999999999999</v>
      </c>
      <c r="BA124" s="200">
        <v>3.45</v>
      </c>
      <c r="BB124" s="200">
        <v>0.52200000000000002</v>
      </c>
      <c r="BC124" s="199">
        <v>3.26</v>
      </c>
      <c r="BD124" s="200">
        <v>0.66</v>
      </c>
      <c r="BE124" s="199">
        <v>1.89</v>
      </c>
      <c r="BF124" s="200">
        <v>0.25800000000000001</v>
      </c>
      <c r="BG124" s="200">
        <v>1.87</v>
      </c>
      <c r="BH124" s="200">
        <v>0.26400000000000001</v>
      </c>
      <c r="BI124" s="199">
        <v>2.61</v>
      </c>
      <c r="BJ124" s="200">
        <v>0.47699999999999998</v>
      </c>
      <c r="BK124" s="199"/>
      <c r="BL124" s="199">
        <v>4.25</v>
      </c>
      <c r="BM124" s="199">
        <v>3.89</v>
      </c>
      <c r="BN124" s="204">
        <v>3.95</v>
      </c>
      <c r="BO124" s="204">
        <v>5.82</v>
      </c>
      <c r="BP124" s="206">
        <v>0.94599999999999995</v>
      </c>
      <c r="BQ124" s="203"/>
      <c r="BR124" s="3" t="s">
        <v>1437</v>
      </c>
    </row>
    <row r="125" spans="1:70" s="6" customFormat="1" x14ac:dyDescent="0.25">
      <c r="A125" s="3" t="s">
        <v>228</v>
      </c>
      <c r="B125" s="7" t="s">
        <v>217</v>
      </c>
      <c r="C125" s="3">
        <v>1</v>
      </c>
      <c r="D125" s="3" t="s">
        <v>76</v>
      </c>
      <c r="E125" s="3" t="s">
        <v>68</v>
      </c>
      <c r="F125" s="3" t="s">
        <v>62</v>
      </c>
      <c r="G125" s="3" t="s">
        <v>163</v>
      </c>
      <c r="H125" s="3" t="s">
        <v>1739</v>
      </c>
      <c r="I125" s="3" t="s">
        <v>1740</v>
      </c>
      <c r="J125" s="3"/>
      <c r="K125" s="3"/>
      <c r="L125" s="5">
        <v>51.97</v>
      </c>
      <c r="M125" s="5">
        <v>17.809999999999999</v>
      </c>
      <c r="N125" s="5">
        <v>0.98899999999999999</v>
      </c>
      <c r="O125" s="5">
        <v>0.14799999999999999</v>
      </c>
      <c r="P125" s="5">
        <v>9.9685799999999993</v>
      </c>
      <c r="Q125" s="5">
        <v>3.9569999999999999</v>
      </c>
      <c r="R125" s="5">
        <v>8.4949999999999992</v>
      </c>
      <c r="S125" s="5">
        <v>3.5569999999999999</v>
      </c>
      <c r="T125" s="5">
        <v>1.79</v>
      </c>
      <c r="U125" s="5">
        <v>0.39900000000000002</v>
      </c>
      <c r="V125" s="5">
        <v>0.01</v>
      </c>
      <c r="W125" s="5">
        <v>1.06</v>
      </c>
      <c r="X125" s="5">
        <v>100.30500000000001</v>
      </c>
      <c r="Y125" s="3"/>
      <c r="Z125" s="3"/>
      <c r="AA125" s="3"/>
      <c r="AB125" s="199">
        <v>21.67</v>
      </c>
      <c r="AC125" s="199">
        <v>241.5</v>
      </c>
      <c r="AD125" s="199">
        <v>50.72</v>
      </c>
      <c r="AE125" s="199">
        <v>34.01</v>
      </c>
      <c r="AF125" s="199">
        <v>36.04</v>
      </c>
      <c r="AG125" s="199">
        <v>59.4</v>
      </c>
      <c r="AH125" s="199">
        <v>77.900000000000006</v>
      </c>
      <c r="AI125" s="199">
        <v>18.47</v>
      </c>
      <c r="AJ125" s="199">
        <v>1.92</v>
      </c>
      <c r="AK125" s="201">
        <v>46.84</v>
      </c>
      <c r="AL125" s="201">
        <v>602</v>
      </c>
      <c r="AM125" s="201">
        <v>21.32</v>
      </c>
      <c r="AN125" s="201">
        <v>123.8</v>
      </c>
      <c r="AO125" s="201">
        <v>7.97</v>
      </c>
      <c r="AP125" s="200">
        <v>0.47399999999999998</v>
      </c>
      <c r="AQ125" s="200">
        <v>0.48699999999999999</v>
      </c>
      <c r="AR125" s="199"/>
      <c r="AS125" s="200">
        <v>1.899</v>
      </c>
      <c r="AT125" s="199">
        <v>722</v>
      </c>
      <c r="AU125" s="199">
        <v>30.07</v>
      </c>
      <c r="AV125" s="199">
        <v>55.5</v>
      </c>
      <c r="AW125" s="199">
        <v>6.88</v>
      </c>
      <c r="AX125" s="199">
        <v>27.98</v>
      </c>
      <c r="AY125" s="199">
        <v>5.74</v>
      </c>
      <c r="AZ125" s="200">
        <v>1.5209999999999999</v>
      </c>
      <c r="BA125" s="200">
        <v>4.8899999999999997</v>
      </c>
      <c r="BB125" s="200">
        <v>0.68400000000000005</v>
      </c>
      <c r="BC125" s="199">
        <v>3.93</v>
      </c>
      <c r="BD125" s="200">
        <v>0.76200000000000001</v>
      </c>
      <c r="BE125" s="199">
        <v>2.1</v>
      </c>
      <c r="BF125" s="200">
        <v>0.27800000000000002</v>
      </c>
      <c r="BG125" s="200">
        <v>1.94</v>
      </c>
      <c r="BH125" s="200">
        <v>0.27300000000000002</v>
      </c>
      <c r="BI125" s="199">
        <v>3.21</v>
      </c>
      <c r="BJ125" s="200">
        <v>0.68</v>
      </c>
      <c r="BK125" s="199"/>
      <c r="BL125" s="199">
        <v>3.85</v>
      </c>
      <c r="BM125" s="199">
        <v>3.47</v>
      </c>
      <c r="BN125" s="204">
        <v>3.6</v>
      </c>
      <c r="BO125" s="204">
        <v>9.2899999999999991</v>
      </c>
      <c r="BP125" s="206">
        <v>1.93</v>
      </c>
      <c r="BQ125" s="203"/>
      <c r="BR125" s="3" t="s">
        <v>1437</v>
      </c>
    </row>
    <row r="126" spans="1:70" s="6" customFormat="1" x14ac:dyDescent="0.25">
      <c r="A126" s="3" t="s">
        <v>229</v>
      </c>
      <c r="B126" s="7" t="s">
        <v>217</v>
      </c>
      <c r="C126" s="3">
        <v>1</v>
      </c>
      <c r="D126" s="3" t="s">
        <v>64</v>
      </c>
      <c r="E126" s="3" t="s">
        <v>56</v>
      </c>
      <c r="F126" s="3" t="s">
        <v>57</v>
      </c>
      <c r="G126" s="3" t="s">
        <v>221</v>
      </c>
      <c r="H126" s="3" t="s">
        <v>1741</v>
      </c>
      <c r="I126" s="3" t="s">
        <v>1742</v>
      </c>
      <c r="J126" s="3"/>
      <c r="K126" s="3"/>
      <c r="L126" s="5">
        <v>51.54</v>
      </c>
      <c r="M126" s="5">
        <v>16.809999999999999</v>
      </c>
      <c r="N126" s="5">
        <v>0.875</v>
      </c>
      <c r="O126" s="5">
        <v>0.17399999999999999</v>
      </c>
      <c r="P126" s="5">
        <v>10.574479999999999</v>
      </c>
      <c r="Q126" s="5">
        <v>5.2240000000000002</v>
      </c>
      <c r="R126" s="5">
        <v>10.006</v>
      </c>
      <c r="S126" s="5">
        <v>3.2370000000000001</v>
      </c>
      <c r="T126" s="5">
        <v>1.28</v>
      </c>
      <c r="U126" s="5">
        <v>0.254</v>
      </c>
      <c r="V126" s="5">
        <v>7.0000000000000007E-2</v>
      </c>
      <c r="W126" s="5">
        <v>0.53</v>
      </c>
      <c r="X126" s="5">
        <v>100.666</v>
      </c>
      <c r="Y126" s="3"/>
      <c r="Z126" s="3"/>
      <c r="AA126" s="3"/>
      <c r="AB126" s="199">
        <v>31.88</v>
      </c>
      <c r="AC126" s="199">
        <v>280.2</v>
      </c>
      <c r="AD126" s="199">
        <v>97.6</v>
      </c>
      <c r="AE126" s="199">
        <v>43.74</v>
      </c>
      <c r="AF126" s="199">
        <v>46.6</v>
      </c>
      <c r="AG126" s="199">
        <v>46.4</v>
      </c>
      <c r="AH126" s="199">
        <v>74.599999999999994</v>
      </c>
      <c r="AI126" s="199">
        <v>16.88</v>
      </c>
      <c r="AJ126" s="199">
        <v>2.04</v>
      </c>
      <c r="AK126" s="201">
        <v>27.9</v>
      </c>
      <c r="AL126" s="201">
        <v>429</v>
      </c>
      <c r="AM126" s="201">
        <v>18</v>
      </c>
      <c r="AN126" s="201">
        <v>86.6</v>
      </c>
      <c r="AO126" s="201">
        <v>3.37</v>
      </c>
      <c r="AP126" s="200">
        <v>0.317</v>
      </c>
      <c r="AQ126" s="200">
        <v>0.41199999999999998</v>
      </c>
      <c r="AR126" s="199"/>
      <c r="AS126" s="200">
        <v>0.95099999999999996</v>
      </c>
      <c r="AT126" s="199">
        <v>468</v>
      </c>
      <c r="AU126" s="199">
        <v>15.19</v>
      </c>
      <c r="AV126" s="199">
        <v>29.98</v>
      </c>
      <c r="AW126" s="199">
        <v>3.83</v>
      </c>
      <c r="AX126" s="199">
        <v>16.55</v>
      </c>
      <c r="AY126" s="199">
        <v>3.55</v>
      </c>
      <c r="AZ126" s="200">
        <v>1.1020000000000001</v>
      </c>
      <c r="BA126" s="200">
        <v>3.64</v>
      </c>
      <c r="BB126" s="200">
        <v>0.55200000000000005</v>
      </c>
      <c r="BC126" s="199">
        <v>3.27</v>
      </c>
      <c r="BD126" s="200">
        <v>0.63100000000000001</v>
      </c>
      <c r="BE126" s="199">
        <v>1.931</v>
      </c>
      <c r="BF126" s="200">
        <v>0.25900000000000001</v>
      </c>
      <c r="BG126" s="200">
        <v>1.78</v>
      </c>
      <c r="BH126" s="200">
        <v>0.24099999999999999</v>
      </c>
      <c r="BI126" s="199">
        <v>2.5</v>
      </c>
      <c r="BJ126" s="200">
        <v>0.441</v>
      </c>
      <c r="BK126" s="199"/>
      <c r="BL126" s="199">
        <v>3.77</v>
      </c>
      <c r="BM126" s="199">
        <v>3.5</v>
      </c>
      <c r="BN126" s="204">
        <v>3.68</v>
      </c>
      <c r="BO126" s="204">
        <v>5.14</v>
      </c>
      <c r="BP126" s="206">
        <v>0.91500000000000004</v>
      </c>
      <c r="BQ126" s="203"/>
      <c r="BR126" s="3" t="s">
        <v>1437</v>
      </c>
    </row>
    <row r="127" spans="1:70" s="6" customFormat="1" x14ac:dyDescent="0.25">
      <c r="A127" s="3" t="s">
        <v>230</v>
      </c>
      <c r="B127" s="7" t="s">
        <v>217</v>
      </c>
      <c r="C127" s="3">
        <v>1</v>
      </c>
      <c r="D127" s="3" t="s">
        <v>76</v>
      </c>
      <c r="E127" s="3" t="s">
        <v>68</v>
      </c>
      <c r="F127" s="3" t="s">
        <v>167</v>
      </c>
      <c r="G127" s="3" t="s">
        <v>218</v>
      </c>
      <c r="H127" s="3" t="s">
        <v>1735</v>
      </c>
      <c r="I127" s="3" t="s">
        <v>1736</v>
      </c>
      <c r="J127" s="3"/>
      <c r="K127" s="3"/>
      <c r="L127" s="5">
        <v>52.36</v>
      </c>
      <c r="M127" s="5">
        <v>18.52</v>
      </c>
      <c r="N127" s="5">
        <v>0.88</v>
      </c>
      <c r="O127" s="5">
        <v>0.16900000000000001</v>
      </c>
      <c r="P127" s="5">
        <v>9.2306000000000008</v>
      </c>
      <c r="Q127" s="5">
        <v>3.3540000000000001</v>
      </c>
      <c r="R127" s="5">
        <v>8.1940000000000008</v>
      </c>
      <c r="S127" s="5">
        <v>3.74</v>
      </c>
      <c r="T127" s="5">
        <v>2.4</v>
      </c>
      <c r="U127" s="5">
        <v>0.441</v>
      </c>
      <c r="V127" s="5">
        <v>0.01</v>
      </c>
      <c r="W127" s="5">
        <v>1.05</v>
      </c>
      <c r="X127" s="5">
        <v>100.511</v>
      </c>
      <c r="Y127" s="3"/>
      <c r="Z127" s="3"/>
      <c r="AA127" s="3"/>
      <c r="AB127" s="199">
        <v>19.670000000000002</v>
      </c>
      <c r="AC127" s="199">
        <v>244.6</v>
      </c>
      <c r="AD127" s="199">
        <v>34.380000000000003</v>
      </c>
      <c r="AE127" s="199">
        <v>41.61</v>
      </c>
      <c r="AF127" s="199">
        <v>23.86</v>
      </c>
      <c r="AG127" s="199">
        <v>44.16</v>
      </c>
      <c r="AH127" s="199">
        <v>74.599999999999994</v>
      </c>
      <c r="AI127" s="199">
        <v>19.37</v>
      </c>
      <c r="AJ127" s="199">
        <v>2.1800000000000002</v>
      </c>
      <c r="AK127" s="201">
        <v>64.900000000000006</v>
      </c>
      <c r="AL127" s="201">
        <v>652</v>
      </c>
      <c r="AM127" s="201">
        <v>21.43</v>
      </c>
      <c r="AN127" s="201">
        <v>138.80000000000001</v>
      </c>
      <c r="AO127" s="201">
        <v>7.15</v>
      </c>
      <c r="AP127" s="200">
        <v>0.48499999999999999</v>
      </c>
      <c r="AQ127" s="200">
        <v>0.53400000000000003</v>
      </c>
      <c r="AR127" s="199"/>
      <c r="AS127" s="200">
        <v>1.306</v>
      </c>
      <c r="AT127" s="199">
        <v>851</v>
      </c>
      <c r="AU127" s="199">
        <v>34.35</v>
      </c>
      <c r="AV127" s="199">
        <v>64.099999999999994</v>
      </c>
      <c r="AW127" s="199">
        <v>7.9</v>
      </c>
      <c r="AX127" s="199">
        <v>31.61</v>
      </c>
      <c r="AY127" s="199">
        <v>5.98</v>
      </c>
      <c r="AZ127" s="200">
        <v>1.6930000000000001</v>
      </c>
      <c r="BA127" s="200">
        <v>5.13</v>
      </c>
      <c r="BB127" s="200">
        <v>0.69199999999999995</v>
      </c>
      <c r="BC127" s="199">
        <v>3.94</v>
      </c>
      <c r="BD127" s="200">
        <v>0.77400000000000002</v>
      </c>
      <c r="BE127" s="199">
        <v>2.17</v>
      </c>
      <c r="BF127" s="200">
        <v>0.29899999999999999</v>
      </c>
      <c r="BG127" s="200">
        <v>2.0299999999999998</v>
      </c>
      <c r="BH127" s="200">
        <v>0.29799999999999999</v>
      </c>
      <c r="BI127" s="199">
        <v>3.5</v>
      </c>
      <c r="BJ127" s="200">
        <v>0.65600000000000003</v>
      </c>
      <c r="BK127" s="199"/>
      <c r="BL127" s="199">
        <v>5.0199999999999996</v>
      </c>
      <c r="BM127" s="199">
        <v>4.5999999999999996</v>
      </c>
      <c r="BN127" s="204">
        <v>4.84</v>
      </c>
      <c r="BO127" s="204">
        <v>9.77</v>
      </c>
      <c r="BP127" s="206">
        <v>2.1160000000000001</v>
      </c>
      <c r="BQ127" s="203"/>
      <c r="BR127" s="3" t="s">
        <v>1437</v>
      </c>
    </row>
    <row r="128" spans="1:70" s="6" customFormat="1" x14ac:dyDescent="0.25">
      <c r="A128" s="3" t="s">
        <v>231</v>
      </c>
      <c r="B128" s="7" t="s">
        <v>217</v>
      </c>
      <c r="C128" s="3">
        <v>1</v>
      </c>
      <c r="D128" s="3" t="s">
        <v>64</v>
      </c>
      <c r="E128" s="3" t="s">
        <v>56</v>
      </c>
      <c r="F128" s="3" t="s">
        <v>57</v>
      </c>
      <c r="G128" s="3" t="s">
        <v>218</v>
      </c>
      <c r="H128" s="3" t="s">
        <v>1743</v>
      </c>
      <c r="I128" s="3" t="s">
        <v>1744</v>
      </c>
      <c r="J128" s="3"/>
      <c r="K128" s="3"/>
      <c r="L128" s="5">
        <v>49.31</v>
      </c>
      <c r="M128" s="5">
        <v>16.899999999999999</v>
      </c>
      <c r="N128" s="5">
        <v>1.0549999999999999</v>
      </c>
      <c r="O128" s="5">
        <v>0.20399999999999999</v>
      </c>
      <c r="P128" s="5">
        <v>11.785920000000001</v>
      </c>
      <c r="Q128" s="5">
        <v>6.0449999999999999</v>
      </c>
      <c r="R128" s="5">
        <v>10.574</v>
      </c>
      <c r="S128" s="5">
        <v>2.9609999999999999</v>
      </c>
      <c r="T128" s="5">
        <v>1.23</v>
      </c>
      <c r="U128" s="5">
        <v>0.28199999999999997</v>
      </c>
      <c r="V128" s="5">
        <v>0.01</v>
      </c>
      <c r="W128" s="5">
        <v>0.13</v>
      </c>
      <c r="X128" s="5">
        <v>100.58499999999999</v>
      </c>
      <c r="Y128" s="3"/>
      <c r="Z128" s="3"/>
      <c r="AA128" s="3"/>
      <c r="AB128" s="199">
        <v>35.58</v>
      </c>
      <c r="AC128" s="199">
        <v>301</v>
      </c>
      <c r="AD128" s="199">
        <v>89.1</v>
      </c>
      <c r="AE128" s="199">
        <v>47.85</v>
      </c>
      <c r="AF128" s="199">
        <v>36.43</v>
      </c>
      <c r="AG128" s="199">
        <v>107.8</v>
      </c>
      <c r="AH128" s="199">
        <v>94.4</v>
      </c>
      <c r="AI128" s="199">
        <v>17.04</v>
      </c>
      <c r="AJ128" s="199">
        <v>2.1</v>
      </c>
      <c r="AK128" s="201">
        <v>25.91</v>
      </c>
      <c r="AL128" s="201">
        <v>430.1</v>
      </c>
      <c r="AM128" s="201">
        <v>19.89</v>
      </c>
      <c r="AN128" s="201">
        <v>86.6</v>
      </c>
      <c r="AO128" s="201">
        <v>5.38</v>
      </c>
      <c r="AP128" s="200">
        <v>0.315</v>
      </c>
      <c r="AQ128" s="200">
        <v>0.39400000000000002</v>
      </c>
      <c r="AR128" s="199"/>
      <c r="AS128" s="200">
        <v>0.52100000000000002</v>
      </c>
      <c r="AT128" s="199">
        <v>356.5</v>
      </c>
      <c r="AU128" s="199">
        <v>14.64</v>
      </c>
      <c r="AV128" s="199">
        <v>32.43</v>
      </c>
      <c r="AW128" s="199">
        <v>3.96</v>
      </c>
      <c r="AX128" s="199">
        <v>17.55</v>
      </c>
      <c r="AY128" s="199">
        <v>4.1100000000000003</v>
      </c>
      <c r="AZ128" s="200">
        <v>1.1930000000000001</v>
      </c>
      <c r="BA128" s="200">
        <v>3.93</v>
      </c>
      <c r="BB128" s="200">
        <v>0.58899999999999997</v>
      </c>
      <c r="BC128" s="199">
        <v>3.77</v>
      </c>
      <c r="BD128" s="200">
        <v>0.74399999999999999</v>
      </c>
      <c r="BE128" s="199">
        <v>2.16</v>
      </c>
      <c r="BF128" s="200">
        <v>0.30099999999999999</v>
      </c>
      <c r="BG128" s="200">
        <v>2.02</v>
      </c>
      <c r="BH128" s="200">
        <v>0.3</v>
      </c>
      <c r="BI128" s="199">
        <v>2.4700000000000002</v>
      </c>
      <c r="BJ128" s="200">
        <v>0.57299999999999995</v>
      </c>
      <c r="BK128" s="199"/>
      <c r="BL128" s="199">
        <v>4.82</v>
      </c>
      <c r="BM128" s="199">
        <v>4.41</v>
      </c>
      <c r="BN128" s="204">
        <v>4.6900000000000004</v>
      </c>
      <c r="BO128" s="204">
        <v>3.86</v>
      </c>
      <c r="BP128" s="206">
        <v>0.79200000000000004</v>
      </c>
      <c r="BQ128" s="203"/>
      <c r="BR128" s="3" t="s">
        <v>1437</v>
      </c>
    </row>
    <row r="129" spans="1:70" s="6" customFormat="1" x14ac:dyDescent="0.25">
      <c r="A129" s="3" t="s">
        <v>232</v>
      </c>
      <c r="B129" s="7" t="s">
        <v>217</v>
      </c>
      <c r="C129" s="3">
        <v>4</v>
      </c>
      <c r="D129" s="3" t="s">
        <v>64</v>
      </c>
      <c r="E129" s="3" t="s">
        <v>56</v>
      </c>
      <c r="F129" s="3" t="s">
        <v>57</v>
      </c>
      <c r="G129" s="3" t="s">
        <v>225</v>
      </c>
      <c r="H129" s="3" t="s">
        <v>1745</v>
      </c>
      <c r="I129" s="3" t="s">
        <v>1746</v>
      </c>
      <c r="J129" s="3"/>
      <c r="K129" s="3"/>
      <c r="L129" s="5">
        <v>49.03</v>
      </c>
      <c r="M129" s="5">
        <v>16.98</v>
      </c>
      <c r="N129" s="5">
        <v>1.052</v>
      </c>
      <c r="O129" s="5">
        <v>0.21</v>
      </c>
      <c r="P129" s="5">
        <v>12.41229</v>
      </c>
      <c r="Q129" s="5">
        <v>5.4649999999999999</v>
      </c>
      <c r="R129" s="5">
        <v>10.39</v>
      </c>
      <c r="S129" s="5">
        <v>3.1970000000000001</v>
      </c>
      <c r="T129" s="5">
        <v>1.29</v>
      </c>
      <c r="U129" s="5">
        <v>0.317</v>
      </c>
      <c r="V129" s="5">
        <v>0.01</v>
      </c>
      <c r="W129" s="5">
        <v>0.17</v>
      </c>
      <c r="X129" s="5">
        <v>100.629</v>
      </c>
      <c r="Y129" s="3"/>
      <c r="Z129" s="3"/>
      <c r="AA129" s="3"/>
      <c r="AB129" s="199">
        <v>33.21</v>
      </c>
      <c r="AC129" s="199">
        <v>356.1</v>
      </c>
      <c r="AD129" s="199">
        <v>114.1</v>
      </c>
      <c r="AE129" s="199">
        <v>54.7</v>
      </c>
      <c r="AF129" s="199">
        <v>32.200000000000003</v>
      </c>
      <c r="AG129" s="199">
        <v>46.7</v>
      </c>
      <c r="AH129" s="199">
        <v>86.6</v>
      </c>
      <c r="AI129" s="199">
        <v>18.260000000000002</v>
      </c>
      <c r="AJ129" s="199">
        <v>2.16</v>
      </c>
      <c r="AK129" s="201">
        <v>28.88</v>
      </c>
      <c r="AL129" s="201">
        <v>563</v>
      </c>
      <c r="AM129" s="201">
        <v>32.92</v>
      </c>
      <c r="AN129" s="201">
        <v>84.5</v>
      </c>
      <c r="AO129" s="201">
        <v>3.36</v>
      </c>
      <c r="AP129" s="200">
        <v>0.27900000000000003</v>
      </c>
      <c r="AQ129" s="200">
        <v>0.31900000000000001</v>
      </c>
      <c r="AR129" s="199"/>
      <c r="AS129" s="200">
        <v>0.61499999999999999</v>
      </c>
      <c r="AT129" s="199">
        <v>417.5</v>
      </c>
      <c r="AU129" s="199">
        <v>20.8</v>
      </c>
      <c r="AV129" s="199">
        <v>35.92</v>
      </c>
      <c r="AW129" s="199">
        <v>5.17</v>
      </c>
      <c r="AX129" s="199">
        <v>23.13</v>
      </c>
      <c r="AY129" s="199">
        <v>4.9800000000000004</v>
      </c>
      <c r="AZ129" s="200">
        <v>1.5029999999999999</v>
      </c>
      <c r="BA129" s="200">
        <v>5.36</v>
      </c>
      <c r="BB129" s="200">
        <v>0.752</v>
      </c>
      <c r="BC129" s="199">
        <v>4.59</v>
      </c>
      <c r="BD129" s="200">
        <v>0.99199999999999999</v>
      </c>
      <c r="BE129" s="199">
        <v>2.82</v>
      </c>
      <c r="BF129" s="200">
        <v>0.36499999999999999</v>
      </c>
      <c r="BG129" s="200">
        <v>2.39</v>
      </c>
      <c r="BH129" s="200">
        <v>0.36899999999999999</v>
      </c>
      <c r="BI129" s="199">
        <v>2.3540000000000001</v>
      </c>
      <c r="BJ129" s="200">
        <v>0.45400000000000001</v>
      </c>
      <c r="BK129" s="199"/>
      <c r="BL129" s="199">
        <v>2.57</v>
      </c>
      <c r="BM129" s="199">
        <v>2.15</v>
      </c>
      <c r="BN129" s="204">
        <v>2.4609999999999999</v>
      </c>
      <c r="BO129" s="204">
        <v>3.57</v>
      </c>
      <c r="BP129" s="206">
        <v>0.73599999999999999</v>
      </c>
      <c r="BQ129" s="203"/>
      <c r="BR129" s="3" t="s">
        <v>1437</v>
      </c>
    </row>
    <row r="130" spans="1:70" s="6" customFormat="1" x14ac:dyDescent="0.25">
      <c r="A130" s="3" t="s">
        <v>233</v>
      </c>
      <c r="B130" s="7" t="s">
        <v>217</v>
      </c>
      <c r="C130" s="3">
        <v>3</v>
      </c>
      <c r="D130" s="3" t="s">
        <v>55</v>
      </c>
      <c r="E130" s="3" t="s">
        <v>56</v>
      </c>
      <c r="F130" s="3" t="s">
        <v>167</v>
      </c>
      <c r="G130" s="3" t="s">
        <v>225</v>
      </c>
      <c r="H130" s="3" t="s">
        <v>1747</v>
      </c>
      <c r="I130" s="3" t="s">
        <v>1748</v>
      </c>
      <c r="J130" s="3"/>
      <c r="K130" s="3"/>
      <c r="L130" s="5">
        <v>46.46</v>
      </c>
      <c r="M130" s="5">
        <v>13.3</v>
      </c>
      <c r="N130" s="5">
        <v>2.0960000000000001</v>
      </c>
      <c r="O130" s="5">
        <v>0.185</v>
      </c>
      <c r="P130" s="5">
        <v>13.44946</v>
      </c>
      <c r="Q130" s="5">
        <v>9.3049999999999997</v>
      </c>
      <c r="R130" s="5">
        <v>10.045</v>
      </c>
      <c r="S130" s="5">
        <v>2.68</v>
      </c>
      <c r="T130" s="5">
        <v>1.52</v>
      </c>
      <c r="U130" s="5">
        <v>0.51700000000000002</v>
      </c>
      <c r="V130" s="5">
        <v>0.01</v>
      </c>
      <c r="W130" s="5">
        <v>0.68</v>
      </c>
      <c r="X130" s="5">
        <v>100.357</v>
      </c>
      <c r="Y130" s="3"/>
      <c r="Z130" s="3"/>
      <c r="AA130" s="3"/>
      <c r="AB130" s="199">
        <v>28.04</v>
      </c>
      <c r="AC130" s="199">
        <v>256.39999999999998</v>
      </c>
      <c r="AD130" s="199">
        <v>398.2</v>
      </c>
      <c r="AE130" s="199">
        <v>60.2</v>
      </c>
      <c r="AF130" s="199">
        <v>194</v>
      </c>
      <c r="AG130" s="199">
        <v>73.3</v>
      </c>
      <c r="AH130" s="199">
        <v>89.2</v>
      </c>
      <c r="AI130" s="199">
        <v>18.309999999999999</v>
      </c>
      <c r="AJ130" s="199">
        <v>1.5</v>
      </c>
      <c r="AK130" s="201">
        <v>30.78</v>
      </c>
      <c r="AL130" s="201">
        <v>563</v>
      </c>
      <c r="AM130" s="201">
        <v>19.77</v>
      </c>
      <c r="AN130" s="201">
        <v>167.8</v>
      </c>
      <c r="AO130" s="201">
        <v>30.54</v>
      </c>
      <c r="AP130" s="200">
        <v>0.34399999999999997</v>
      </c>
      <c r="AQ130" s="200">
        <v>0.44400000000000001</v>
      </c>
      <c r="AR130" s="199"/>
      <c r="AS130" s="200">
        <v>0.93700000000000006</v>
      </c>
      <c r="AT130" s="199">
        <v>394.8</v>
      </c>
      <c r="AU130" s="199">
        <v>26.93</v>
      </c>
      <c r="AV130" s="199">
        <v>53.28</v>
      </c>
      <c r="AW130" s="199">
        <v>6.51</v>
      </c>
      <c r="AX130" s="199">
        <v>27.47</v>
      </c>
      <c r="AY130" s="199">
        <v>5.66</v>
      </c>
      <c r="AZ130" s="200">
        <v>1.8140000000000001</v>
      </c>
      <c r="BA130" s="200">
        <v>5.2</v>
      </c>
      <c r="BB130" s="200">
        <v>0.71099999999999997</v>
      </c>
      <c r="BC130" s="199">
        <v>4.2699999999999996</v>
      </c>
      <c r="BD130" s="200">
        <v>0.749</v>
      </c>
      <c r="BE130" s="199">
        <v>2.0099999999999998</v>
      </c>
      <c r="BF130" s="200">
        <v>0.23400000000000001</v>
      </c>
      <c r="BG130" s="200">
        <v>1.659</v>
      </c>
      <c r="BH130" s="200">
        <v>0.20399999999999999</v>
      </c>
      <c r="BI130" s="199">
        <v>4</v>
      </c>
      <c r="BJ130" s="200">
        <v>1.964</v>
      </c>
      <c r="BK130" s="199"/>
      <c r="BL130" s="199">
        <v>3.76</v>
      </c>
      <c r="BM130" s="199">
        <v>3.35</v>
      </c>
      <c r="BN130" s="204">
        <v>3.49</v>
      </c>
      <c r="BO130" s="204">
        <v>4.82</v>
      </c>
      <c r="BP130" s="206">
        <v>1.093</v>
      </c>
      <c r="BQ130" s="203"/>
      <c r="BR130" s="3" t="s">
        <v>1437</v>
      </c>
    </row>
    <row r="131" spans="1:70" s="6" customFormat="1" x14ac:dyDescent="0.25">
      <c r="A131" s="3" t="s">
        <v>234</v>
      </c>
      <c r="B131" s="7" t="s">
        <v>217</v>
      </c>
      <c r="C131" s="3" t="s">
        <v>235</v>
      </c>
      <c r="D131" s="3" t="s">
        <v>78</v>
      </c>
      <c r="E131" s="3" t="s">
        <v>56</v>
      </c>
      <c r="F131" s="3" t="s">
        <v>167</v>
      </c>
      <c r="G131" s="3" t="s">
        <v>218</v>
      </c>
      <c r="H131" s="3" t="s">
        <v>1749</v>
      </c>
      <c r="I131" s="3" t="s">
        <v>1750</v>
      </c>
      <c r="J131" s="3"/>
      <c r="K131" s="3"/>
      <c r="L131" s="5">
        <v>46.93</v>
      </c>
      <c r="M131" s="5">
        <v>17.600000000000001</v>
      </c>
      <c r="N131" s="5">
        <v>1.446</v>
      </c>
      <c r="O131" s="5">
        <v>0.189</v>
      </c>
      <c r="P131" s="5">
        <v>11.693429999999999</v>
      </c>
      <c r="Q131" s="5">
        <v>6.4589999999999996</v>
      </c>
      <c r="R131" s="5">
        <v>7.1109999999999998</v>
      </c>
      <c r="S131" s="5">
        <v>2.4049999999999998</v>
      </c>
      <c r="T131" s="5">
        <v>1.67</v>
      </c>
      <c r="U131" s="5">
        <v>0.47899999999999998</v>
      </c>
      <c r="V131" s="5">
        <v>0.04</v>
      </c>
      <c r="W131" s="5">
        <v>4.0599999999999996</v>
      </c>
      <c r="X131" s="5">
        <v>100.21299999999999</v>
      </c>
      <c r="Y131" s="3"/>
      <c r="Z131" s="3"/>
      <c r="AA131" s="3"/>
      <c r="AB131" s="199">
        <v>29.36</v>
      </c>
      <c r="AC131" s="199">
        <v>239</v>
      </c>
      <c r="AD131" s="199">
        <v>336.5</v>
      </c>
      <c r="AE131" s="199">
        <v>40.130000000000003</v>
      </c>
      <c r="AF131" s="199">
        <v>106</v>
      </c>
      <c r="AG131" s="199">
        <v>62.5</v>
      </c>
      <c r="AH131" s="199">
        <v>89.1</v>
      </c>
      <c r="AI131" s="199">
        <v>20.34</v>
      </c>
      <c r="AJ131" s="199">
        <v>2.08</v>
      </c>
      <c r="AK131" s="201">
        <v>38.51</v>
      </c>
      <c r="AL131" s="201">
        <v>276.89999999999998</v>
      </c>
      <c r="AM131" s="201">
        <v>17.25</v>
      </c>
      <c r="AN131" s="201">
        <v>155.30000000000001</v>
      </c>
      <c r="AO131" s="201">
        <v>20.9</v>
      </c>
      <c r="AP131" s="200">
        <v>0.373</v>
      </c>
      <c r="AQ131" s="200">
        <v>0.46100000000000002</v>
      </c>
      <c r="AR131" s="199"/>
      <c r="AS131" s="200">
        <v>0.96899999999999997</v>
      </c>
      <c r="AT131" s="199">
        <v>723</v>
      </c>
      <c r="AU131" s="199">
        <v>24.93</v>
      </c>
      <c r="AV131" s="199">
        <v>51.06</v>
      </c>
      <c r="AW131" s="199">
        <v>6.11</v>
      </c>
      <c r="AX131" s="199">
        <v>25.03</v>
      </c>
      <c r="AY131" s="199">
        <v>5.39</v>
      </c>
      <c r="AZ131" s="200">
        <v>1.556</v>
      </c>
      <c r="BA131" s="200">
        <v>4.2699999999999996</v>
      </c>
      <c r="BB131" s="200">
        <v>0.63500000000000001</v>
      </c>
      <c r="BC131" s="199">
        <v>3.57</v>
      </c>
      <c r="BD131" s="200">
        <v>0.68400000000000005</v>
      </c>
      <c r="BE131" s="199">
        <v>1.921</v>
      </c>
      <c r="BF131" s="200">
        <v>0.26</v>
      </c>
      <c r="BG131" s="200">
        <v>1.89</v>
      </c>
      <c r="BH131" s="200">
        <v>0.26600000000000001</v>
      </c>
      <c r="BI131" s="199">
        <v>3.82</v>
      </c>
      <c r="BJ131" s="200">
        <v>1.319</v>
      </c>
      <c r="BK131" s="199">
        <v>6.2E-2</v>
      </c>
      <c r="BL131" s="199">
        <v>5.0199999999999996</v>
      </c>
      <c r="BM131" s="199">
        <v>4.6399999999999997</v>
      </c>
      <c r="BN131" s="204">
        <v>4.75</v>
      </c>
      <c r="BO131" s="204">
        <v>8.6199999999999992</v>
      </c>
      <c r="BP131" s="206">
        <v>1.8049999999999999</v>
      </c>
      <c r="BQ131" s="203"/>
      <c r="BR131" s="3" t="s">
        <v>1437</v>
      </c>
    </row>
    <row r="132" spans="1:70" s="6" customFormat="1" x14ac:dyDescent="0.25">
      <c r="A132" s="3" t="s">
        <v>236</v>
      </c>
      <c r="B132" s="7" t="s">
        <v>217</v>
      </c>
      <c r="C132" s="3">
        <v>4</v>
      </c>
      <c r="D132" s="3" t="s">
        <v>76</v>
      </c>
      <c r="E132" s="3" t="s">
        <v>56</v>
      </c>
      <c r="F132" s="3" t="s">
        <v>57</v>
      </c>
      <c r="G132" s="3" t="s">
        <v>225</v>
      </c>
      <c r="H132" s="3" t="s">
        <v>1751</v>
      </c>
      <c r="I132" s="3" t="s">
        <v>1752</v>
      </c>
      <c r="J132" s="3"/>
      <c r="K132" s="3"/>
      <c r="L132" s="5">
        <v>46.3</v>
      </c>
      <c r="M132" s="5">
        <v>15.24</v>
      </c>
      <c r="N132" s="5">
        <v>0.89500000000000002</v>
      </c>
      <c r="O132" s="5">
        <v>0.20599999999999999</v>
      </c>
      <c r="P132" s="5">
        <v>12.121589999999999</v>
      </c>
      <c r="Q132" s="5">
        <v>8.7479999999999993</v>
      </c>
      <c r="R132" s="5">
        <v>13.073</v>
      </c>
      <c r="S132" s="5">
        <v>2</v>
      </c>
      <c r="T132" s="5">
        <v>0.75</v>
      </c>
      <c r="U132" s="5">
        <v>0.24</v>
      </c>
      <c r="V132" s="5">
        <v>0.01</v>
      </c>
      <c r="W132" s="5">
        <v>0.62</v>
      </c>
      <c r="X132" s="5">
        <v>100.285</v>
      </c>
      <c r="Y132" s="3"/>
      <c r="Z132" s="3"/>
      <c r="AA132" s="3"/>
      <c r="AB132" s="199">
        <v>42.66</v>
      </c>
      <c r="AC132" s="199">
        <v>314.5</v>
      </c>
      <c r="AD132" s="199">
        <v>223</v>
      </c>
      <c r="AE132" s="199">
        <v>54.5</v>
      </c>
      <c r="AF132" s="199">
        <v>63.3</v>
      </c>
      <c r="AG132" s="199">
        <v>67.099999999999994</v>
      </c>
      <c r="AH132" s="199">
        <v>70.099999999999994</v>
      </c>
      <c r="AI132" s="199">
        <v>14.48</v>
      </c>
      <c r="AJ132" s="199">
        <v>1.44</v>
      </c>
      <c r="AK132" s="201">
        <v>12.36</v>
      </c>
      <c r="AL132" s="201">
        <v>453</v>
      </c>
      <c r="AM132" s="201">
        <v>14.49</v>
      </c>
      <c r="AN132" s="201">
        <v>52.14</v>
      </c>
      <c r="AO132" s="201">
        <v>2.605</v>
      </c>
      <c r="AP132" s="200">
        <v>0.41699999999999998</v>
      </c>
      <c r="AQ132" s="200">
        <v>0.39600000000000002</v>
      </c>
      <c r="AR132" s="199"/>
      <c r="AS132" s="200">
        <v>0.192</v>
      </c>
      <c r="AT132" s="199">
        <v>251.5</v>
      </c>
      <c r="AU132" s="199">
        <v>10.77</v>
      </c>
      <c r="AV132" s="199">
        <v>21.83</v>
      </c>
      <c r="AW132" s="199">
        <v>2.91</v>
      </c>
      <c r="AX132" s="199">
        <v>12.75</v>
      </c>
      <c r="AY132" s="199">
        <v>2.93</v>
      </c>
      <c r="AZ132" s="200">
        <v>0.91700000000000004</v>
      </c>
      <c r="BA132" s="200">
        <v>2.85</v>
      </c>
      <c r="BB132" s="200">
        <v>0.441</v>
      </c>
      <c r="BC132" s="199">
        <v>2.67</v>
      </c>
      <c r="BD132" s="200">
        <v>0.54</v>
      </c>
      <c r="BE132" s="199">
        <v>1.5009999999999999</v>
      </c>
      <c r="BF132" s="200">
        <v>0.20499999999999999</v>
      </c>
      <c r="BG132" s="200">
        <v>1.4730000000000001</v>
      </c>
      <c r="BH132" s="200">
        <v>0.2</v>
      </c>
      <c r="BI132" s="199">
        <v>1.5640000000000001</v>
      </c>
      <c r="BJ132" s="200">
        <v>0.36</v>
      </c>
      <c r="BK132" s="199"/>
      <c r="BL132" s="199">
        <v>2.4700000000000002</v>
      </c>
      <c r="BM132" s="199">
        <v>2.42</v>
      </c>
      <c r="BN132" s="204">
        <v>2.39</v>
      </c>
      <c r="BO132" s="204">
        <v>2.2879999999999998</v>
      </c>
      <c r="BP132" s="206">
        <v>0.47399999999999998</v>
      </c>
      <c r="BQ132" s="203"/>
      <c r="BR132" s="3" t="s">
        <v>1437</v>
      </c>
    </row>
    <row r="133" spans="1:70" s="6" customFormat="1" x14ac:dyDescent="0.25">
      <c r="A133" s="3" t="s">
        <v>237</v>
      </c>
      <c r="B133" s="7" t="s">
        <v>217</v>
      </c>
      <c r="C133" s="3">
        <v>3</v>
      </c>
      <c r="D133" s="3" t="s">
        <v>64</v>
      </c>
      <c r="E133" s="3" t="s">
        <v>112</v>
      </c>
      <c r="F133" s="3" t="s">
        <v>57</v>
      </c>
      <c r="G133" s="3" t="s">
        <v>225</v>
      </c>
      <c r="H133" s="3" t="s">
        <v>1753</v>
      </c>
      <c r="I133" s="3" t="s">
        <v>1754</v>
      </c>
      <c r="J133" s="3"/>
      <c r="K133" s="3"/>
      <c r="L133" s="5">
        <v>44.35</v>
      </c>
      <c r="M133" s="5">
        <v>12.56</v>
      </c>
      <c r="N133" s="5">
        <v>2.1469999999999998</v>
      </c>
      <c r="O133" s="5">
        <v>0.193</v>
      </c>
      <c r="P133" s="5">
        <v>12.654870000000001</v>
      </c>
      <c r="Q133" s="5">
        <v>11.457000000000001</v>
      </c>
      <c r="R133" s="5">
        <v>11.917</v>
      </c>
      <c r="S133" s="5">
        <v>2.367</v>
      </c>
      <c r="T133" s="5">
        <v>0.78</v>
      </c>
      <c r="U133" s="5">
        <v>0.56100000000000005</v>
      </c>
      <c r="V133" s="5">
        <v>0.01</v>
      </c>
      <c r="W133" s="5">
        <v>0.87</v>
      </c>
      <c r="X133" s="5">
        <v>99.99</v>
      </c>
      <c r="Y133" s="3"/>
      <c r="Z133" s="3"/>
      <c r="AA133" s="3"/>
      <c r="AB133" s="199">
        <v>31.69</v>
      </c>
      <c r="AC133" s="199">
        <v>271.10000000000002</v>
      </c>
      <c r="AD133" s="199">
        <v>520.9</v>
      </c>
      <c r="AE133" s="199">
        <v>60.2</v>
      </c>
      <c r="AF133" s="199">
        <v>225.1</v>
      </c>
      <c r="AG133" s="199">
        <v>85.6</v>
      </c>
      <c r="AH133" s="199">
        <v>82.1</v>
      </c>
      <c r="AI133" s="199">
        <v>16.670000000000002</v>
      </c>
      <c r="AJ133" s="199">
        <v>1.86</v>
      </c>
      <c r="AK133" s="201">
        <v>41.96</v>
      </c>
      <c r="AL133" s="201">
        <v>637</v>
      </c>
      <c r="AM133" s="201">
        <v>20.02</v>
      </c>
      <c r="AN133" s="201">
        <v>154.5</v>
      </c>
      <c r="AO133" s="201">
        <v>34.450000000000003</v>
      </c>
      <c r="AP133" s="200">
        <v>0.21199999999999999</v>
      </c>
      <c r="AQ133" s="200">
        <v>0.36899999999999999</v>
      </c>
      <c r="AR133" s="199"/>
      <c r="AS133" s="200">
        <v>4.37</v>
      </c>
      <c r="AT133" s="199">
        <v>293.60000000000002</v>
      </c>
      <c r="AU133" s="199">
        <v>29.71</v>
      </c>
      <c r="AV133" s="199">
        <v>55.19</v>
      </c>
      <c r="AW133" s="199">
        <v>6.94</v>
      </c>
      <c r="AX133" s="199">
        <v>29.2</v>
      </c>
      <c r="AY133" s="199">
        <v>5.95</v>
      </c>
      <c r="AZ133" s="200">
        <v>1.9179999999999999</v>
      </c>
      <c r="BA133" s="200">
        <v>5.34</v>
      </c>
      <c r="BB133" s="200">
        <v>0.70599999999999996</v>
      </c>
      <c r="BC133" s="199">
        <v>3.98</v>
      </c>
      <c r="BD133" s="200">
        <v>0.73299999999999998</v>
      </c>
      <c r="BE133" s="199">
        <v>1.8879999999999999</v>
      </c>
      <c r="BF133" s="200">
        <v>0.221</v>
      </c>
      <c r="BG133" s="200">
        <v>1.444</v>
      </c>
      <c r="BH133" s="200">
        <v>0.19500000000000001</v>
      </c>
      <c r="BI133" s="199">
        <v>3.63</v>
      </c>
      <c r="BJ133" s="200">
        <v>2.165</v>
      </c>
      <c r="BK133" s="199"/>
      <c r="BL133" s="199">
        <v>2.59</v>
      </c>
      <c r="BM133" s="199">
        <v>2.4700000000000002</v>
      </c>
      <c r="BN133" s="204">
        <v>2.5299999999999998</v>
      </c>
      <c r="BO133" s="204">
        <v>3.84</v>
      </c>
      <c r="BP133" s="206">
        <v>1.006</v>
      </c>
      <c r="BQ133" s="203"/>
      <c r="BR133" s="3" t="s">
        <v>1437</v>
      </c>
    </row>
    <row r="134" spans="1:70" s="6" customFormat="1" x14ac:dyDescent="0.25">
      <c r="A134" s="3" t="s">
        <v>238</v>
      </c>
      <c r="B134" s="7" t="s">
        <v>217</v>
      </c>
      <c r="C134" s="3">
        <v>4</v>
      </c>
      <c r="D134" s="3" t="s">
        <v>64</v>
      </c>
      <c r="E134" s="3" t="s">
        <v>56</v>
      </c>
      <c r="F134" s="3" t="s">
        <v>57</v>
      </c>
      <c r="G134" s="3" t="s">
        <v>225</v>
      </c>
      <c r="H134" s="3" t="s">
        <v>1755</v>
      </c>
      <c r="I134" s="3" t="s">
        <v>1756</v>
      </c>
      <c r="J134" s="3"/>
      <c r="K134" s="3"/>
      <c r="L134" s="5">
        <v>48.83</v>
      </c>
      <c r="M134" s="5">
        <v>16.45</v>
      </c>
      <c r="N134" s="5">
        <v>1.0409999999999999</v>
      </c>
      <c r="O134" s="5">
        <v>0.20200000000000001</v>
      </c>
      <c r="P134" s="5">
        <v>12.430009999999999</v>
      </c>
      <c r="Q134" s="5">
        <v>6.117</v>
      </c>
      <c r="R134" s="5">
        <v>10.54</v>
      </c>
      <c r="S134" s="5">
        <v>3.0539999999999998</v>
      </c>
      <c r="T134" s="5">
        <v>1.22</v>
      </c>
      <c r="U134" s="5">
        <v>0.29899999999999999</v>
      </c>
      <c r="V134" s="5">
        <v>0.01</v>
      </c>
      <c r="W134" s="5">
        <v>7.0000000000000007E-2</v>
      </c>
      <c r="X134" s="5">
        <v>100.36499999999999</v>
      </c>
      <c r="Y134" s="3"/>
      <c r="Z134" s="3"/>
      <c r="AA134" s="3"/>
      <c r="AB134" s="199">
        <v>34.14</v>
      </c>
      <c r="AC134" s="199">
        <v>320.7</v>
      </c>
      <c r="AD134" s="199">
        <v>136.80000000000001</v>
      </c>
      <c r="AE134" s="199">
        <v>47.54</v>
      </c>
      <c r="AF134" s="199">
        <v>35.22</v>
      </c>
      <c r="AG134" s="199">
        <v>141.30000000000001</v>
      </c>
      <c r="AH134" s="199">
        <v>76.3</v>
      </c>
      <c r="AI134" s="199">
        <v>15.83</v>
      </c>
      <c r="AJ134" s="199">
        <v>2.12</v>
      </c>
      <c r="AK134" s="201">
        <v>26.09</v>
      </c>
      <c r="AL134" s="201">
        <v>472.8</v>
      </c>
      <c r="AM134" s="201">
        <v>27.58</v>
      </c>
      <c r="AN134" s="201">
        <v>73.7</v>
      </c>
      <c r="AO134" s="201">
        <v>3</v>
      </c>
      <c r="AP134" s="200">
        <v>0.314</v>
      </c>
      <c r="AQ134" s="200">
        <v>0.44</v>
      </c>
      <c r="AR134" s="199"/>
      <c r="AS134" s="200">
        <v>0.60499999999999998</v>
      </c>
      <c r="AT134" s="199">
        <v>354</v>
      </c>
      <c r="AU134" s="199">
        <v>22.91</v>
      </c>
      <c r="AV134" s="199">
        <v>31.27</v>
      </c>
      <c r="AW134" s="199">
        <v>6.56</v>
      </c>
      <c r="AX134" s="199">
        <v>28.54</v>
      </c>
      <c r="AY134" s="199">
        <v>6.45</v>
      </c>
      <c r="AZ134" s="200">
        <v>1.923</v>
      </c>
      <c r="BA134" s="200">
        <v>6.15</v>
      </c>
      <c r="BB134" s="200">
        <v>0.89300000000000002</v>
      </c>
      <c r="BC134" s="199">
        <v>5.42</v>
      </c>
      <c r="BD134" s="200">
        <v>1.0609999999999999</v>
      </c>
      <c r="BE134" s="199">
        <v>2.82</v>
      </c>
      <c r="BF134" s="200">
        <v>0.40600000000000003</v>
      </c>
      <c r="BG134" s="200">
        <v>2.74</v>
      </c>
      <c r="BH134" s="200">
        <v>0.36499999999999999</v>
      </c>
      <c r="BI134" s="199">
        <v>2.0499999999999998</v>
      </c>
      <c r="BJ134" s="200">
        <v>0.41799999999999998</v>
      </c>
      <c r="BK134" s="199"/>
      <c r="BL134" s="199">
        <v>2.34</v>
      </c>
      <c r="BM134" s="199">
        <v>2.0699999999999998</v>
      </c>
      <c r="BN134" s="204">
        <v>2.202</v>
      </c>
      <c r="BO134" s="204">
        <v>2.9980000000000002</v>
      </c>
      <c r="BP134" s="206">
        <v>0.60899999999999999</v>
      </c>
      <c r="BQ134" s="203"/>
      <c r="BR134" s="3" t="s">
        <v>1437</v>
      </c>
    </row>
    <row r="135" spans="1:70" s="6" customFormat="1" x14ac:dyDescent="0.25">
      <c r="A135" s="3" t="s">
        <v>239</v>
      </c>
      <c r="B135" s="7" t="s">
        <v>217</v>
      </c>
      <c r="C135" s="3">
        <v>4</v>
      </c>
      <c r="D135" s="3" t="s">
        <v>76</v>
      </c>
      <c r="E135" s="3" t="s">
        <v>56</v>
      </c>
      <c r="F135" s="3" t="s">
        <v>57</v>
      </c>
      <c r="G135" s="3" t="s">
        <v>225</v>
      </c>
      <c r="H135" s="3" t="s">
        <v>1757</v>
      </c>
      <c r="I135" s="3" t="s">
        <v>1758</v>
      </c>
      <c r="J135" s="3"/>
      <c r="K135" s="3"/>
      <c r="L135" s="5">
        <v>47.04</v>
      </c>
      <c r="M135" s="5">
        <v>17.3</v>
      </c>
      <c r="N135" s="5">
        <v>1.0289999999999999</v>
      </c>
      <c r="O135" s="5">
        <v>0.21099999999999999</v>
      </c>
      <c r="P135" s="5">
        <v>12.46022</v>
      </c>
      <c r="Q135" s="5">
        <v>6.758</v>
      </c>
      <c r="R135" s="5">
        <v>12.003</v>
      </c>
      <c r="S135" s="5">
        <v>2.5619999999999998</v>
      </c>
      <c r="T135" s="5">
        <v>1.02</v>
      </c>
      <c r="U135" s="5">
        <v>0.28199999999999997</v>
      </c>
      <c r="V135" s="5">
        <v>0.01</v>
      </c>
      <c r="W135" s="5"/>
      <c r="X135" s="5">
        <v>100.782</v>
      </c>
      <c r="Y135" s="3"/>
      <c r="Z135" s="3"/>
      <c r="AA135" s="3"/>
      <c r="AB135" s="199">
        <v>31.25</v>
      </c>
      <c r="AC135" s="199">
        <v>332.2</v>
      </c>
      <c r="AD135" s="199">
        <v>113</v>
      </c>
      <c r="AE135" s="199">
        <v>49.48</v>
      </c>
      <c r="AF135" s="199">
        <v>47.91</v>
      </c>
      <c r="AG135" s="199">
        <v>36.97</v>
      </c>
      <c r="AH135" s="199">
        <v>80.5</v>
      </c>
      <c r="AI135" s="199">
        <v>16.16</v>
      </c>
      <c r="AJ135" s="199">
        <v>1.97</v>
      </c>
      <c r="AK135" s="201">
        <v>18.21</v>
      </c>
      <c r="AL135" s="201">
        <v>573</v>
      </c>
      <c r="AM135" s="201">
        <v>17.47</v>
      </c>
      <c r="AN135" s="201">
        <v>64.2</v>
      </c>
      <c r="AO135" s="201">
        <v>3.32</v>
      </c>
      <c r="AP135" s="200">
        <v>0.16900000000000001</v>
      </c>
      <c r="AQ135" s="200">
        <v>0.23300000000000001</v>
      </c>
      <c r="AR135" s="199"/>
      <c r="AS135" s="200">
        <v>0.3</v>
      </c>
      <c r="AT135" s="199">
        <v>333.7</v>
      </c>
      <c r="AU135" s="199">
        <v>13.18</v>
      </c>
      <c r="AV135" s="199">
        <v>26.24</v>
      </c>
      <c r="AW135" s="199">
        <v>3.476</v>
      </c>
      <c r="AX135" s="199">
        <v>15.32</v>
      </c>
      <c r="AY135" s="199">
        <v>3.57</v>
      </c>
      <c r="AZ135" s="200">
        <v>1.113</v>
      </c>
      <c r="BA135" s="200">
        <v>3.51</v>
      </c>
      <c r="BB135" s="200">
        <v>0.502</v>
      </c>
      <c r="BC135" s="199">
        <v>3.2</v>
      </c>
      <c r="BD135" s="200">
        <v>0.63200000000000001</v>
      </c>
      <c r="BE135" s="199">
        <v>1.77</v>
      </c>
      <c r="BF135" s="200">
        <v>0.24099999999999999</v>
      </c>
      <c r="BG135" s="200">
        <v>1.66</v>
      </c>
      <c r="BH135" s="200">
        <v>0.22700000000000001</v>
      </c>
      <c r="BI135" s="199">
        <v>1.78</v>
      </c>
      <c r="BJ135" s="200">
        <v>0.42499999999999999</v>
      </c>
      <c r="BK135" s="199"/>
      <c r="BL135" s="199">
        <v>2.67</v>
      </c>
      <c r="BM135" s="199">
        <v>2.4900000000000002</v>
      </c>
      <c r="BN135" s="204">
        <v>2.669</v>
      </c>
      <c r="BO135" s="204">
        <v>2.863</v>
      </c>
      <c r="BP135" s="206">
        <v>0.58299999999999996</v>
      </c>
      <c r="BQ135" s="203"/>
      <c r="BR135" s="3" t="s">
        <v>1437</v>
      </c>
    </row>
    <row r="136" spans="1:70" s="6" customFormat="1" x14ac:dyDescent="0.25">
      <c r="A136" s="3" t="s">
        <v>240</v>
      </c>
      <c r="B136" s="7" t="s">
        <v>217</v>
      </c>
      <c r="C136" s="3" t="s">
        <v>235</v>
      </c>
      <c r="D136" s="3" t="s">
        <v>89</v>
      </c>
      <c r="E136" s="3" t="s">
        <v>61</v>
      </c>
      <c r="F136" s="3" t="s">
        <v>57</v>
      </c>
      <c r="G136" s="3" t="s">
        <v>218</v>
      </c>
      <c r="H136" s="3" t="s">
        <v>1759</v>
      </c>
      <c r="I136" s="3" t="s">
        <v>1760</v>
      </c>
      <c r="J136" s="3"/>
      <c r="K136" s="3"/>
      <c r="L136" s="5">
        <v>50.37</v>
      </c>
      <c r="M136" s="5">
        <v>22.33</v>
      </c>
      <c r="N136" s="5">
        <v>0.69699999999999995</v>
      </c>
      <c r="O136" s="5">
        <v>0.24399999999999999</v>
      </c>
      <c r="P136" s="5">
        <v>8.1598299999999995</v>
      </c>
      <c r="Q136" s="5">
        <v>2.524</v>
      </c>
      <c r="R136" s="5">
        <v>7.0540000000000003</v>
      </c>
      <c r="S136" s="5">
        <v>3.702</v>
      </c>
      <c r="T136" s="5">
        <v>1.35</v>
      </c>
      <c r="U136" s="5">
        <v>0.45100000000000001</v>
      </c>
      <c r="V136" s="5">
        <v>0.06</v>
      </c>
      <c r="W136" s="5">
        <v>3.19</v>
      </c>
      <c r="X136" s="5">
        <v>100.4</v>
      </c>
      <c r="Y136" s="3"/>
      <c r="Z136" s="3"/>
      <c r="AA136" s="3"/>
      <c r="AB136" s="199">
        <v>10.65</v>
      </c>
      <c r="AC136" s="199">
        <v>152.4</v>
      </c>
      <c r="AD136" s="199">
        <v>20.81</v>
      </c>
      <c r="AE136" s="199">
        <v>17.07</v>
      </c>
      <c r="AF136" s="199">
        <v>12.19</v>
      </c>
      <c r="AG136" s="199">
        <v>32.99</v>
      </c>
      <c r="AH136" s="199">
        <v>75.900000000000006</v>
      </c>
      <c r="AI136" s="199">
        <v>22.53</v>
      </c>
      <c r="AJ136" s="199">
        <v>2.12</v>
      </c>
      <c r="AK136" s="201">
        <v>14.75</v>
      </c>
      <c r="AL136" s="201">
        <v>813</v>
      </c>
      <c r="AM136" s="201">
        <v>22.34</v>
      </c>
      <c r="AN136" s="201">
        <v>186.5</v>
      </c>
      <c r="AO136" s="201">
        <v>10.36</v>
      </c>
      <c r="AP136" s="200">
        <v>1.004</v>
      </c>
      <c r="AQ136" s="200">
        <v>0.88500000000000001</v>
      </c>
      <c r="AR136" s="199"/>
      <c r="AS136" s="200">
        <v>0.86399999999999999</v>
      </c>
      <c r="AT136" s="199">
        <v>1328</v>
      </c>
      <c r="AU136" s="199">
        <v>47.13</v>
      </c>
      <c r="AV136" s="199">
        <v>90.8</v>
      </c>
      <c r="AW136" s="199">
        <v>9.91</v>
      </c>
      <c r="AX136" s="199">
        <v>37.229999999999997</v>
      </c>
      <c r="AY136" s="199">
        <v>6.78</v>
      </c>
      <c r="AZ136" s="200">
        <v>1.829</v>
      </c>
      <c r="BA136" s="200">
        <v>5.2</v>
      </c>
      <c r="BB136" s="200">
        <v>0.68400000000000005</v>
      </c>
      <c r="BC136" s="199">
        <v>4.03</v>
      </c>
      <c r="BD136" s="200">
        <v>0.78700000000000003</v>
      </c>
      <c r="BE136" s="199">
        <v>2.2280000000000002</v>
      </c>
      <c r="BF136" s="200">
        <v>0.33200000000000002</v>
      </c>
      <c r="BG136" s="200">
        <v>2.4</v>
      </c>
      <c r="BH136" s="200">
        <v>0.35199999999999998</v>
      </c>
      <c r="BI136" s="199">
        <v>4.5</v>
      </c>
      <c r="BJ136" s="200">
        <v>0.78500000000000003</v>
      </c>
      <c r="BK136" s="199">
        <v>0.13900000000000001</v>
      </c>
      <c r="BL136" s="199">
        <v>4.33</v>
      </c>
      <c r="BM136" s="199">
        <v>3.83</v>
      </c>
      <c r="BN136" s="204">
        <v>4.1100000000000003</v>
      </c>
      <c r="BO136" s="204">
        <v>17.739999999999998</v>
      </c>
      <c r="BP136" s="206">
        <v>1.6930000000000001</v>
      </c>
      <c r="BQ136" s="203"/>
      <c r="BR136" s="3" t="s">
        <v>1437</v>
      </c>
    </row>
    <row r="137" spans="1:70" s="6" customFormat="1" x14ac:dyDescent="0.25">
      <c r="A137" s="3" t="s">
        <v>241</v>
      </c>
      <c r="B137" s="7" t="s">
        <v>217</v>
      </c>
      <c r="C137" s="3">
        <v>2</v>
      </c>
      <c r="D137" s="3" t="s">
        <v>64</v>
      </c>
      <c r="E137" s="3" t="s">
        <v>68</v>
      </c>
      <c r="F137" s="3" t="s">
        <v>57</v>
      </c>
      <c r="G137" s="3" t="s">
        <v>218</v>
      </c>
      <c r="H137" s="3" t="s">
        <v>1761</v>
      </c>
      <c r="I137" s="3" t="s">
        <v>1762</v>
      </c>
      <c r="J137" s="3"/>
      <c r="K137" s="3"/>
      <c r="L137" s="5">
        <v>55.6</v>
      </c>
      <c r="M137" s="5">
        <v>17.87</v>
      </c>
      <c r="N137" s="5">
        <v>0.90600000000000003</v>
      </c>
      <c r="O137" s="5">
        <v>0.161</v>
      </c>
      <c r="P137" s="5">
        <v>8.6074999999999999</v>
      </c>
      <c r="Q137" s="5">
        <v>3.2290000000000001</v>
      </c>
      <c r="R137" s="5">
        <v>7.3159999999999998</v>
      </c>
      <c r="S137" s="5">
        <v>3.9620000000000002</v>
      </c>
      <c r="T137" s="5">
        <v>1.85</v>
      </c>
      <c r="U137" s="5">
        <v>0.35599999999999998</v>
      </c>
      <c r="V137" s="5">
        <v>0.01</v>
      </c>
      <c r="W137" s="5">
        <v>0.57999999999999996</v>
      </c>
      <c r="X137" s="5">
        <v>100.60599999999999</v>
      </c>
      <c r="Y137" s="3"/>
      <c r="Z137" s="3"/>
      <c r="AA137" s="3"/>
      <c r="AB137" s="199">
        <v>16.61</v>
      </c>
      <c r="AC137" s="199">
        <v>184.3</v>
      </c>
      <c r="AD137" s="199">
        <v>38.78</v>
      </c>
      <c r="AE137" s="199">
        <v>32.69</v>
      </c>
      <c r="AF137" s="199">
        <v>18.95</v>
      </c>
      <c r="AG137" s="199">
        <v>29.72</v>
      </c>
      <c r="AH137" s="199">
        <v>68.099999999999994</v>
      </c>
      <c r="AI137" s="199">
        <v>18.02</v>
      </c>
      <c r="AJ137" s="199">
        <v>2.1800000000000002</v>
      </c>
      <c r="AK137" s="201">
        <v>49.5</v>
      </c>
      <c r="AL137" s="201">
        <v>571</v>
      </c>
      <c r="AM137" s="201">
        <v>21.64</v>
      </c>
      <c r="AN137" s="201">
        <v>138.30000000000001</v>
      </c>
      <c r="AO137" s="201">
        <v>11.7</v>
      </c>
      <c r="AP137" s="200">
        <v>0.33100000000000002</v>
      </c>
      <c r="AQ137" s="200">
        <v>0.46400000000000002</v>
      </c>
      <c r="AR137" s="199"/>
      <c r="AS137" s="200">
        <v>1.056</v>
      </c>
      <c r="AT137" s="199">
        <v>683</v>
      </c>
      <c r="AU137" s="199">
        <v>32.65</v>
      </c>
      <c r="AV137" s="199">
        <v>52.5</v>
      </c>
      <c r="AW137" s="199">
        <v>7.09</v>
      </c>
      <c r="AX137" s="199">
        <v>28.03</v>
      </c>
      <c r="AY137" s="199">
        <v>5.46</v>
      </c>
      <c r="AZ137" s="200">
        <v>1.4950000000000001</v>
      </c>
      <c r="BA137" s="200">
        <v>4.72</v>
      </c>
      <c r="BB137" s="200">
        <v>0.65600000000000003</v>
      </c>
      <c r="BC137" s="199">
        <v>4.04</v>
      </c>
      <c r="BD137" s="200">
        <v>0.78600000000000003</v>
      </c>
      <c r="BE137" s="199">
        <v>2.2000000000000002</v>
      </c>
      <c r="BF137" s="200">
        <v>0.314</v>
      </c>
      <c r="BG137" s="200">
        <v>2.1800000000000002</v>
      </c>
      <c r="BH137" s="200">
        <v>0.33</v>
      </c>
      <c r="BI137" s="199">
        <v>3.43</v>
      </c>
      <c r="BJ137" s="200">
        <v>0.92700000000000005</v>
      </c>
      <c r="BK137" s="199"/>
      <c r="BL137" s="199">
        <v>3.65</v>
      </c>
      <c r="BM137" s="199">
        <v>3.25</v>
      </c>
      <c r="BN137" s="204">
        <v>3.53</v>
      </c>
      <c r="BO137" s="204">
        <v>7.61</v>
      </c>
      <c r="BP137" s="206">
        <v>1.6679999999999999</v>
      </c>
      <c r="BQ137" s="203"/>
      <c r="BR137" s="3" t="s">
        <v>1437</v>
      </c>
    </row>
    <row r="138" spans="1:70" s="6" customFormat="1" x14ac:dyDescent="0.25">
      <c r="A138" s="3" t="s">
        <v>242</v>
      </c>
      <c r="B138" s="7" t="s">
        <v>217</v>
      </c>
      <c r="C138" s="3">
        <v>1</v>
      </c>
      <c r="D138" s="3" t="s">
        <v>76</v>
      </c>
      <c r="E138" s="3" t="s">
        <v>56</v>
      </c>
      <c r="F138" s="3" t="s">
        <v>57</v>
      </c>
      <c r="G138" s="3" t="s">
        <v>218</v>
      </c>
      <c r="H138" s="3" t="s">
        <v>1763</v>
      </c>
      <c r="I138" s="3" t="s">
        <v>1764</v>
      </c>
      <c r="J138" s="3"/>
      <c r="K138" s="3"/>
      <c r="L138" s="5">
        <v>49.93</v>
      </c>
      <c r="M138" s="5">
        <v>18.05</v>
      </c>
      <c r="N138" s="5">
        <v>0.83199999999999996</v>
      </c>
      <c r="O138" s="5">
        <v>0.19600000000000001</v>
      </c>
      <c r="P138" s="5">
        <v>10.949400000000001</v>
      </c>
      <c r="Q138" s="5">
        <v>5.77</v>
      </c>
      <c r="R138" s="5">
        <v>10.019</v>
      </c>
      <c r="S138" s="5">
        <v>2.8250000000000002</v>
      </c>
      <c r="T138" s="5">
        <v>1.22</v>
      </c>
      <c r="U138" s="5">
        <v>0.28499999999999998</v>
      </c>
      <c r="V138" s="5">
        <v>0.01</v>
      </c>
      <c r="W138" s="5">
        <v>0.46</v>
      </c>
      <c r="X138" s="5">
        <v>100.655</v>
      </c>
      <c r="Y138" s="3"/>
      <c r="Z138" s="3"/>
      <c r="AA138" s="3"/>
      <c r="AB138" s="199">
        <v>33.909999999999997</v>
      </c>
      <c r="AC138" s="199">
        <v>318.3</v>
      </c>
      <c r="AD138" s="199">
        <v>59.77</v>
      </c>
      <c r="AE138" s="199">
        <v>42.88</v>
      </c>
      <c r="AF138" s="199">
        <v>34.090000000000003</v>
      </c>
      <c r="AG138" s="199">
        <v>68.2</v>
      </c>
      <c r="AH138" s="199">
        <v>79.5</v>
      </c>
      <c r="AI138" s="199">
        <v>17.07</v>
      </c>
      <c r="AJ138" s="199">
        <v>2</v>
      </c>
      <c r="AK138" s="201">
        <v>22.07</v>
      </c>
      <c r="AL138" s="201">
        <v>417.4</v>
      </c>
      <c r="AM138" s="201">
        <v>17.309999999999999</v>
      </c>
      <c r="AN138" s="201">
        <v>70.2</v>
      </c>
      <c r="AO138" s="201">
        <v>2.6360000000000001</v>
      </c>
      <c r="AP138" s="200">
        <v>0.19900000000000001</v>
      </c>
      <c r="AQ138" s="200">
        <v>0.251</v>
      </c>
      <c r="AR138" s="199"/>
      <c r="AS138" s="200">
        <v>0.67</v>
      </c>
      <c r="AT138" s="199">
        <v>436.2</v>
      </c>
      <c r="AU138" s="199">
        <v>18.02</v>
      </c>
      <c r="AV138" s="199">
        <v>36.71</v>
      </c>
      <c r="AW138" s="199">
        <v>4.4029999999999996</v>
      </c>
      <c r="AX138" s="199">
        <v>18.34</v>
      </c>
      <c r="AY138" s="199">
        <v>3.91</v>
      </c>
      <c r="AZ138" s="200">
        <v>1.081</v>
      </c>
      <c r="BA138" s="200">
        <v>3.56</v>
      </c>
      <c r="BB138" s="200">
        <v>0.52</v>
      </c>
      <c r="BC138" s="199">
        <v>3.26</v>
      </c>
      <c r="BD138" s="200">
        <v>0.625</v>
      </c>
      <c r="BE138" s="199">
        <v>1.831</v>
      </c>
      <c r="BF138" s="200">
        <v>0.25900000000000001</v>
      </c>
      <c r="BG138" s="200">
        <v>1.82</v>
      </c>
      <c r="BH138" s="200">
        <v>0.23799999999999999</v>
      </c>
      <c r="BI138" s="199">
        <v>1.97</v>
      </c>
      <c r="BJ138" s="200">
        <v>0.39300000000000002</v>
      </c>
      <c r="BK138" s="199"/>
      <c r="BL138" s="199">
        <v>4.07</v>
      </c>
      <c r="BM138" s="199">
        <v>3.7</v>
      </c>
      <c r="BN138" s="204">
        <v>3.99</v>
      </c>
      <c r="BO138" s="204">
        <v>4.9400000000000004</v>
      </c>
      <c r="BP138" s="206">
        <v>0.93500000000000005</v>
      </c>
      <c r="BQ138" s="203"/>
      <c r="BR138" s="3" t="s">
        <v>1437</v>
      </c>
    </row>
    <row r="139" spans="1:70" s="6" customFormat="1" x14ac:dyDescent="0.25">
      <c r="A139" s="3" t="s">
        <v>243</v>
      </c>
      <c r="B139" s="7" t="s">
        <v>217</v>
      </c>
      <c r="C139" s="3">
        <v>2</v>
      </c>
      <c r="D139" s="3" t="s">
        <v>78</v>
      </c>
      <c r="E139" s="3" t="s">
        <v>56</v>
      </c>
      <c r="F139" s="3" t="s">
        <v>62</v>
      </c>
      <c r="G139" s="3" t="s">
        <v>218</v>
      </c>
      <c r="H139" s="3" t="s">
        <v>1765</v>
      </c>
      <c r="I139" s="3" t="s">
        <v>1766</v>
      </c>
      <c r="J139" s="3"/>
      <c r="K139" s="3"/>
      <c r="L139" s="5">
        <v>49.16</v>
      </c>
      <c r="M139" s="5">
        <v>16.899999999999999</v>
      </c>
      <c r="N139" s="5">
        <v>1.266</v>
      </c>
      <c r="O139" s="5">
        <v>0.17699999999999999</v>
      </c>
      <c r="P139" s="5">
        <v>10.98981</v>
      </c>
      <c r="Q139" s="5">
        <v>6.0119999999999996</v>
      </c>
      <c r="R139" s="5">
        <v>9.1560000000000006</v>
      </c>
      <c r="S139" s="5">
        <v>3.0779999999999998</v>
      </c>
      <c r="T139" s="5">
        <v>1.6</v>
      </c>
      <c r="U139" s="5">
        <v>0.39</v>
      </c>
      <c r="V139" s="5">
        <v>0.03</v>
      </c>
      <c r="W139" s="5">
        <v>1.91</v>
      </c>
      <c r="X139" s="5">
        <v>100.785</v>
      </c>
      <c r="Y139" s="3"/>
      <c r="Z139" s="3"/>
      <c r="AA139" s="3"/>
      <c r="AB139" s="199">
        <v>33.299999999999997</v>
      </c>
      <c r="AC139" s="199">
        <v>276.7</v>
      </c>
      <c r="AD139" s="199">
        <v>228.7</v>
      </c>
      <c r="AE139" s="199">
        <v>46.2</v>
      </c>
      <c r="AF139" s="199">
        <v>91.4</v>
      </c>
      <c r="AG139" s="199">
        <v>60.9</v>
      </c>
      <c r="AH139" s="199">
        <v>78</v>
      </c>
      <c r="AI139" s="199">
        <v>18.54</v>
      </c>
      <c r="AJ139" s="199">
        <v>1.99</v>
      </c>
      <c r="AK139" s="201">
        <v>31.26</v>
      </c>
      <c r="AL139" s="201">
        <v>554.1</v>
      </c>
      <c r="AM139" s="201">
        <v>22.93</v>
      </c>
      <c r="AN139" s="201">
        <v>135.6</v>
      </c>
      <c r="AO139" s="201">
        <v>15.16</v>
      </c>
      <c r="AP139" s="200">
        <v>0.61099999999999999</v>
      </c>
      <c r="AQ139" s="200">
        <v>0.63600000000000001</v>
      </c>
      <c r="AR139" s="199"/>
      <c r="AS139" s="200">
        <v>0.23200000000000001</v>
      </c>
      <c r="AT139" s="199">
        <v>571.1</v>
      </c>
      <c r="AU139" s="199">
        <v>29.51</v>
      </c>
      <c r="AV139" s="199">
        <v>50.87</v>
      </c>
      <c r="AW139" s="199">
        <v>6.39</v>
      </c>
      <c r="AX139" s="199">
        <v>26.74</v>
      </c>
      <c r="AY139" s="199">
        <v>5.47</v>
      </c>
      <c r="AZ139" s="200">
        <v>1.5640000000000001</v>
      </c>
      <c r="BA139" s="200">
        <v>4.7300000000000004</v>
      </c>
      <c r="BB139" s="200">
        <v>0.71399999999999997</v>
      </c>
      <c r="BC139" s="199">
        <v>4.17</v>
      </c>
      <c r="BD139" s="200">
        <v>0.80300000000000005</v>
      </c>
      <c r="BE139" s="199">
        <v>2.27</v>
      </c>
      <c r="BF139" s="200">
        <v>0.30599999999999999</v>
      </c>
      <c r="BG139" s="200">
        <v>2.06</v>
      </c>
      <c r="BH139" s="200">
        <v>0.29399999999999998</v>
      </c>
      <c r="BI139" s="199">
        <v>3.41</v>
      </c>
      <c r="BJ139" s="200">
        <v>1.0860000000000001</v>
      </c>
      <c r="BK139" s="199"/>
      <c r="BL139" s="199">
        <v>4.9800000000000004</v>
      </c>
      <c r="BM139" s="199">
        <v>4.43</v>
      </c>
      <c r="BN139" s="204">
        <v>4.71</v>
      </c>
      <c r="BO139" s="204">
        <v>6.97</v>
      </c>
      <c r="BP139" s="206">
        <v>0.97699999999999998</v>
      </c>
      <c r="BQ139" s="203"/>
      <c r="BR139" s="3" t="s">
        <v>1437</v>
      </c>
    </row>
    <row r="140" spans="1:70" s="6" customFormat="1" x14ac:dyDescent="0.25">
      <c r="A140" s="3" t="s">
        <v>244</v>
      </c>
      <c r="B140" s="7" t="s">
        <v>217</v>
      </c>
      <c r="C140" s="3">
        <v>2</v>
      </c>
      <c r="D140" s="3" t="s">
        <v>76</v>
      </c>
      <c r="E140" s="3" t="s">
        <v>68</v>
      </c>
      <c r="F140" s="3" t="s">
        <v>57</v>
      </c>
      <c r="G140" s="3" t="s">
        <v>218</v>
      </c>
      <c r="H140" s="3" t="s">
        <v>1767</v>
      </c>
      <c r="I140" s="3" t="s">
        <v>1768</v>
      </c>
      <c r="J140" s="3"/>
      <c r="K140" s="3"/>
      <c r="L140" s="5">
        <v>55</v>
      </c>
      <c r="M140" s="5">
        <v>17.920000000000002</v>
      </c>
      <c r="N140" s="5">
        <v>0.91900000000000004</v>
      </c>
      <c r="O140" s="5">
        <v>0.185</v>
      </c>
      <c r="P140" s="5">
        <v>8.7608200000000007</v>
      </c>
      <c r="Q140" s="5">
        <v>3.1539999999999999</v>
      </c>
      <c r="R140" s="5">
        <v>6.9889999999999999</v>
      </c>
      <c r="S140" s="5">
        <v>3.8380000000000001</v>
      </c>
      <c r="T140" s="5">
        <v>1.84</v>
      </c>
      <c r="U140" s="5">
        <v>0.35599999999999998</v>
      </c>
      <c r="V140" s="5">
        <v>0.02</v>
      </c>
      <c r="W140" s="5">
        <v>1.38</v>
      </c>
      <c r="X140" s="5">
        <v>100.518</v>
      </c>
      <c r="Y140" s="3"/>
      <c r="Z140" s="3"/>
      <c r="AA140" s="3"/>
      <c r="AB140" s="199">
        <v>17.96</v>
      </c>
      <c r="AC140" s="199">
        <v>197.6</v>
      </c>
      <c r="AD140" s="199">
        <v>46.12</v>
      </c>
      <c r="AE140" s="199">
        <v>33.22</v>
      </c>
      <c r="AF140" s="199">
        <v>28.41</v>
      </c>
      <c r="AG140" s="199">
        <v>51.9</v>
      </c>
      <c r="AH140" s="199">
        <v>77.900000000000006</v>
      </c>
      <c r="AI140" s="199">
        <v>18.829999999999998</v>
      </c>
      <c r="AJ140" s="199">
        <v>2.2000000000000002</v>
      </c>
      <c r="AK140" s="201">
        <v>48.69</v>
      </c>
      <c r="AL140" s="201">
        <v>583</v>
      </c>
      <c r="AM140" s="201">
        <v>19.32</v>
      </c>
      <c r="AN140" s="201">
        <v>146.69999999999999</v>
      </c>
      <c r="AO140" s="201">
        <v>12.37</v>
      </c>
      <c r="AP140" s="200">
        <v>0.55700000000000005</v>
      </c>
      <c r="AQ140" s="200">
        <v>0.56499999999999995</v>
      </c>
      <c r="AR140" s="199"/>
      <c r="AS140" s="200">
        <v>1.2150000000000001</v>
      </c>
      <c r="AT140" s="199">
        <v>724</v>
      </c>
      <c r="AU140" s="199">
        <v>27.36</v>
      </c>
      <c r="AV140" s="199">
        <v>56.25</v>
      </c>
      <c r="AW140" s="199">
        <v>6.08</v>
      </c>
      <c r="AX140" s="199">
        <v>24.27</v>
      </c>
      <c r="AY140" s="199">
        <v>4.91</v>
      </c>
      <c r="AZ140" s="200">
        <v>1.4119999999999999</v>
      </c>
      <c r="BA140" s="200">
        <v>4.3</v>
      </c>
      <c r="BB140" s="200">
        <v>0.59199999999999997</v>
      </c>
      <c r="BC140" s="199">
        <v>3.52</v>
      </c>
      <c r="BD140" s="200">
        <v>0.72699999999999998</v>
      </c>
      <c r="BE140" s="199">
        <v>2.0249999999999999</v>
      </c>
      <c r="BF140" s="200">
        <v>0.28000000000000003</v>
      </c>
      <c r="BG140" s="200">
        <v>1.9490000000000001</v>
      </c>
      <c r="BH140" s="200">
        <v>0.28599999999999998</v>
      </c>
      <c r="BI140" s="199">
        <v>3.6</v>
      </c>
      <c r="BJ140" s="200">
        <v>0.98</v>
      </c>
      <c r="BK140" s="199">
        <v>8.4000000000000005E-2</v>
      </c>
      <c r="BL140" s="199">
        <v>4.0999999999999996</v>
      </c>
      <c r="BM140" s="199">
        <v>3.82</v>
      </c>
      <c r="BN140" s="204">
        <v>3.96</v>
      </c>
      <c r="BO140" s="204">
        <v>8.0299999999999994</v>
      </c>
      <c r="BP140" s="206">
        <v>1.7150000000000001</v>
      </c>
      <c r="BQ140" s="203"/>
      <c r="BR140" s="3" t="s">
        <v>1437</v>
      </c>
    </row>
    <row r="141" spans="1:70" s="6" customFormat="1" x14ac:dyDescent="0.25">
      <c r="A141" s="3" t="s">
        <v>245</v>
      </c>
      <c r="B141" s="7" t="s">
        <v>217</v>
      </c>
      <c r="C141" s="3">
        <v>1</v>
      </c>
      <c r="D141" s="3" t="s">
        <v>76</v>
      </c>
      <c r="E141" s="3" t="s">
        <v>56</v>
      </c>
      <c r="F141" s="3" t="s">
        <v>57</v>
      </c>
      <c r="G141" s="3" t="s">
        <v>69</v>
      </c>
      <c r="H141" s="3" t="s">
        <v>1769</v>
      </c>
      <c r="I141" s="3" t="s">
        <v>1770</v>
      </c>
      <c r="J141" s="3"/>
      <c r="K141" s="3"/>
      <c r="L141" s="5">
        <v>51.54</v>
      </c>
      <c r="M141" s="5">
        <v>18.059999999999999</v>
      </c>
      <c r="N141" s="5">
        <v>0.78500000000000003</v>
      </c>
      <c r="O141" s="5">
        <v>0.19400000000000001</v>
      </c>
      <c r="P141" s="5">
        <v>11.3855</v>
      </c>
      <c r="Q141" s="5">
        <v>5.2809999999999997</v>
      </c>
      <c r="R141" s="5">
        <v>9.3859999999999992</v>
      </c>
      <c r="S141" s="5">
        <v>2.7610000000000001</v>
      </c>
      <c r="T141" s="5">
        <v>0.85</v>
      </c>
      <c r="U141" s="5">
        <v>0.17699999999999999</v>
      </c>
      <c r="V141" s="5">
        <v>0.01</v>
      </c>
      <c r="W141" s="5">
        <v>0.23</v>
      </c>
      <c r="X141" s="5">
        <v>100.729</v>
      </c>
      <c r="Y141" s="3"/>
      <c r="Z141" s="3"/>
      <c r="AA141" s="3"/>
      <c r="AB141" s="199">
        <v>35.4</v>
      </c>
      <c r="AC141" s="199">
        <v>305.7</v>
      </c>
      <c r="AD141" s="199">
        <v>26.15</v>
      </c>
      <c r="AE141" s="199">
        <v>48.3</v>
      </c>
      <c r="AF141" s="199">
        <v>19.059999999999999</v>
      </c>
      <c r="AG141" s="199">
        <v>41.18</v>
      </c>
      <c r="AH141" s="199">
        <v>81.099999999999994</v>
      </c>
      <c r="AI141" s="199">
        <v>16.920000000000002</v>
      </c>
      <c r="AJ141" s="199">
        <v>1.71</v>
      </c>
      <c r="AK141" s="201">
        <v>20.27</v>
      </c>
      <c r="AL141" s="201">
        <v>304.3</v>
      </c>
      <c r="AM141" s="201">
        <v>18.170000000000002</v>
      </c>
      <c r="AN141" s="201">
        <v>79.7</v>
      </c>
      <c r="AO141" s="201">
        <v>2.0209999999999999</v>
      </c>
      <c r="AP141" s="200">
        <v>0.252</v>
      </c>
      <c r="AQ141" s="200">
        <v>0.318</v>
      </c>
      <c r="AR141" s="199"/>
      <c r="AS141" s="200">
        <v>0.75900000000000001</v>
      </c>
      <c r="AT141" s="199">
        <v>287.2</v>
      </c>
      <c r="AU141" s="199">
        <v>10.11</v>
      </c>
      <c r="AV141" s="199">
        <v>20.92</v>
      </c>
      <c r="AW141" s="199">
        <v>2.6429999999999998</v>
      </c>
      <c r="AX141" s="199">
        <v>11.44</v>
      </c>
      <c r="AY141" s="199">
        <v>2.81</v>
      </c>
      <c r="AZ141" s="200">
        <v>0.82899999999999996</v>
      </c>
      <c r="BA141" s="200">
        <v>2.84</v>
      </c>
      <c r="BB141" s="200">
        <v>0.47099999999999997</v>
      </c>
      <c r="BC141" s="199">
        <v>3.05</v>
      </c>
      <c r="BD141" s="200">
        <v>0.64800000000000002</v>
      </c>
      <c r="BE141" s="199">
        <v>1.972</v>
      </c>
      <c r="BF141" s="200">
        <v>0.27800000000000002</v>
      </c>
      <c r="BG141" s="200">
        <v>1.8919999999999999</v>
      </c>
      <c r="BH141" s="200">
        <v>0.28899999999999998</v>
      </c>
      <c r="BI141" s="199">
        <v>2.2200000000000002</v>
      </c>
      <c r="BJ141" s="200">
        <v>0.36699999999999999</v>
      </c>
      <c r="BK141" s="199"/>
      <c r="BL141" s="199">
        <v>3.39</v>
      </c>
      <c r="BM141" s="199">
        <v>3.03</v>
      </c>
      <c r="BN141" s="204">
        <v>3.14</v>
      </c>
      <c r="BO141" s="204">
        <v>3.24</v>
      </c>
      <c r="BP141" s="206">
        <v>0.61199999999999999</v>
      </c>
      <c r="BQ141" s="203"/>
      <c r="BR141" s="3" t="s">
        <v>1437</v>
      </c>
    </row>
    <row r="142" spans="1:70" s="6" customFormat="1" x14ac:dyDescent="0.25">
      <c r="A142" s="3" t="s">
        <v>246</v>
      </c>
      <c r="B142" s="7" t="s">
        <v>217</v>
      </c>
      <c r="C142" s="3">
        <v>1</v>
      </c>
      <c r="D142" s="3" t="s">
        <v>76</v>
      </c>
      <c r="E142" s="3" t="s">
        <v>56</v>
      </c>
      <c r="F142" s="3" t="s">
        <v>62</v>
      </c>
      <c r="G142" s="3" t="s">
        <v>69</v>
      </c>
      <c r="H142" s="3" t="s">
        <v>1771</v>
      </c>
      <c r="I142" s="3" t="s">
        <v>1772</v>
      </c>
      <c r="J142" s="3"/>
      <c r="K142" s="3"/>
      <c r="L142" s="5">
        <v>51.8</v>
      </c>
      <c r="M142" s="5">
        <v>15.37</v>
      </c>
      <c r="N142" s="5">
        <v>0.79</v>
      </c>
      <c r="O142" s="5">
        <v>0.157</v>
      </c>
      <c r="P142" s="5">
        <v>9.8772300000000008</v>
      </c>
      <c r="Q142" s="5">
        <v>6.6070000000000002</v>
      </c>
      <c r="R142" s="5">
        <v>10.896000000000001</v>
      </c>
      <c r="S142" s="5">
        <v>2.605</v>
      </c>
      <c r="T142" s="5">
        <v>1.58</v>
      </c>
      <c r="U142" s="5">
        <v>0.222</v>
      </c>
      <c r="V142" s="5">
        <v>0.02</v>
      </c>
      <c r="W142" s="5">
        <v>0.51</v>
      </c>
      <c r="X142" s="5">
        <v>100.529</v>
      </c>
      <c r="Y142" s="3"/>
      <c r="Z142" s="3"/>
      <c r="AA142" s="3"/>
      <c r="AB142" s="199">
        <v>40.47</v>
      </c>
      <c r="AC142" s="199">
        <v>268.8</v>
      </c>
      <c r="AD142" s="199">
        <v>196.4</v>
      </c>
      <c r="AE142" s="199">
        <v>55.3</v>
      </c>
      <c r="AF142" s="199">
        <v>47.07</v>
      </c>
      <c r="AG142" s="199">
        <v>79.7</v>
      </c>
      <c r="AH142" s="199">
        <v>67.099999999999994</v>
      </c>
      <c r="AI142" s="199">
        <v>14.91</v>
      </c>
      <c r="AJ142" s="199">
        <v>2.11</v>
      </c>
      <c r="AK142" s="201">
        <v>46.18</v>
      </c>
      <c r="AL142" s="201">
        <v>337.7</v>
      </c>
      <c r="AM142" s="201">
        <v>21.55</v>
      </c>
      <c r="AN142" s="201">
        <v>88.5</v>
      </c>
      <c r="AO142" s="201">
        <v>2.98</v>
      </c>
      <c r="AP142" s="200">
        <v>0.36</v>
      </c>
      <c r="AQ142" s="200">
        <v>0.439</v>
      </c>
      <c r="AR142" s="199"/>
      <c r="AS142" s="200">
        <v>1.474</v>
      </c>
      <c r="AT142" s="199">
        <v>362.9</v>
      </c>
      <c r="AU142" s="199">
        <v>18.52</v>
      </c>
      <c r="AV142" s="199">
        <v>38.119999999999997</v>
      </c>
      <c r="AW142" s="199">
        <v>4.74</v>
      </c>
      <c r="AX142" s="199">
        <v>20.73</v>
      </c>
      <c r="AY142" s="199">
        <v>4.4800000000000004</v>
      </c>
      <c r="AZ142" s="200">
        <v>1.123</v>
      </c>
      <c r="BA142" s="200">
        <v>4.2699999999999996</v>
      </c>
      <c r="BB142" s="200">
        <v>0.63100000000000001</v>
      </c>
      <c r="BC142" s="199">
        <v>3.87</v>
      </c>
      <c r="BD142" s="200">
        <v>0.753</v>
      </c>
      <c r="BE142" s="199">
        <v>2.2090000000000001</v>
      </c>
      <c r="BF142" s="200">
        <v>0.316</v>
      </c>
      <c r="BG142" s="200">
        <v>2.09</v>
      </c>
      <c r="BH142" s="200">
        <v>0.309</v>
      </c>
      <c r="BI142" s="199">
        <v>2.41</v>
      </c>
      <c r="BJ142" s="200">
        <v>0.442</v>
      </c>
      <c r="BK142" s="199"/>
      <c r="BL142" s="199">
        <v>3.6</v>
      </c>
      <c r="BM142" s="199">
        <v>3.36</v>
      </c>
      <c r="BN142" s="204">
        <v>3.47</v>
      </c>
      <c r="BO142" s="204">
        <v>5.59</v>
      </c>
      <c r="BP142" s="206">
        <v>1.17</v>
      </c>
      <c r="BQ142" s="203"/>
      <c r="BR142" s="3" t="s">
        <v>1437</v>
      </c>
    </row>
    <row r="143" spans="1:70" s="6" customFormat="1" x14ac:dyDescent="0.25">
      <c r="A143" s="3" t="s">
        <v>247</v>
      </c>
      <c r="B143" s="7" t="s">
        <v>217</v>
      </c>
      <c r="C143" s="3">
        <v>1</v>
      </c>
      <c r="D143" s="3" t="s">
        <v>64</v>
      </c>
      <c r="E143" s="3" t="s">
        <v>56</v>
      </c>
      <c r="F143" s="3" t="s">
        <v>62</v>
      </c>
      <c r="G143" s="3" t="s">
        <v>218</v>
      </c>
      <c r="H143" s="3" t="s">
        <v>1773</v>
      </c>
      <c r="I143" s="3" t="s">
        <v>1774</v>
      </c>
      <c r="J143" s="3"/>
      <c r="K143" s="3"/>
      <c r="L143" s="5">
        <v>49.1</v>
      </c>
      <c r="M143" s="5">
        <v>15.94</v>
      </c>
      <c r="N143" s="5">
        <v>1.0049999999999999</v>
      </c>
      <c r="O143" s="5">
        <v>0.17499999999999999</v>
      </c>
      <c r="P143" s="5">
        <v>11.06803</v>
      </c>
      <c r="Q143" s="5">
        <v>7.0220000000000002</v>
      </c>
      <c r="R143" s="5">
        <v>10.414</v>
      </c>
      <c r="S143" s="5">
        <v>2.6160000000000001</v>
      </c>
      <c r="T143" s="5">
        <v>1.65</v>
      </c>
      <c r="U143" s="5">
        <v>0.34100000000000003</v>
      </c>
      <c r="V143" s="5">
        <v>0.02</v>
      </c>
      <c r="W143" s="5">
        <v>1.4</v>
      </c>
      <c r="X143" s="5">
        <v>100.871</v>
      </c>
      <c r="Y143" s="3"/>
      <c r="Z143" s="3"/>
      <c r="AA143" s="3"/>
      <c r="AB143" s="199">
        <v>36.93</v>
      </c>
      <c r="AC143" s="199">
        <v>293</v>
      </c>
      <c r="AD143" s="199">
        <v>217.8</v>
      </c>
      <c r="AE143" s="199">
        <v>41.04</v>
      </c>
      <c r="AF143" s="199">
        <v>75.599999999999994</v>
      </c>
      <c r="AG143" s="199">
        <v>68.099999999999994</v>
      </c>
      <c r="AH143" s="199">
        <v>73.7</v>
      </c>
      <c r="AI143" s="199">
        <v>16.600000000000001</v>
      </c>
      <c r="AJ143" s="199">
        <v>2.14</v>
      </c>
      <c r="AK143" s="201">
        <v>35.61</v>
      </c>
      <c r="AL143" s="201">
        <v>509</v>
      </c>
      <c r="AM143" s="201">
        <v>20.21</v>
      </c>
      <c r="AN143" s="201">
        <v>98.6</v>
      </c>
      <c r="AO143" s="201">
        <v>4.66</v>
      </c>
      <c r="AP143" s="200">
        <v>0.27900000000000003</v>
      </c>
      <c r="AQ143" s="200">
        <v>0.41099999999999998</v>
      </c>
      <c r="AR143" s="199"/>
      <c r="AS143" s="200">
        <v>0.48799999999999999</v>
      </c>
      <c r="AT143" s="199">
        <v>512</v>
      </c>
      <c r="AU143" s="199">
        <v>21.86</v>
      </c>
      <c r="AV143" s="199">
        <v>44.9</v>
      </c>
      <c r="AW143" s="199">
        <v>5.87</v>
      </c>
      <c r="AX143" s="199">
        <v>24.49</v>
      </c>
      <c r="AY143" s="199">
        <v>5.33</v>
      </c>
      <c r="AZ143" s="200">
        <v>1.498</v>
      </c>
      <c r="BA143" s="200">
        <v>4.8</v>
      </c>
      <c r="BB143" s="200">
        <v>0.66200000000000003</v>
      </c>
      <c r="BC143" s="199">
        <v>3.99</v>
      </c>
      <c r="BD143" s="200">
        <v>0.76400000000000001</v>
      </c>
      <c r="BE143" s="199">
        <v>2.1</v>
      </c>
      <c r="BF143" s="200">
        <v>0.28799999999999998</v>
      </c>
      <c r="BG143" s="200">
        <v>1.85</v>
      </c>
      <c r="BH143" s="200">
        <v>0.27300000000000002</v>
      </c>
      <c r="BI143" s="199">
        <v>2.76</v>
      </c>
      <c r="BJ143" s="200">
        <v>0.497</v>
      </c>
      <c r="BK143" s="199"/>
      <c r="BL143" s="199">
        <v>4.55</v>
      </c>
      <c r="BM143" s="199">
        <v>4.07</v>
      </c>
      <c r="BN143" s="204">
        <v>4.25</v>
      </c>
      <c r="BO143" s="204">
        <v>6.21</v>
      </c>
      <c r="BP143" s="206">
        <v>0.86099999999999999</v>
      </c>
      <c r="BQ143" s="203"/>
      <c r="BR143" s="3" t="s">
        <v>1437</v>
      </c>
    </row>
    <row r="144" spans="1:70" s="6" customFormat="1" x14ac:dyDescent="0.25">
      <c r="A144" s="3" t="s">
        <v>248</v>
      </c>
      <c r="B144" s="7" t="s">
        <v>217</v>
      </c>
      <c r="C144" s="3">
        <v>2</v>
      </c>
      <c r="D144" s="3" t="s">
        <v>76</v>
      </c>
      <c r="E144" s="3" t="s">
        <v>154</v>
      </c>
      <c r="F144" s="3" t="s">
        <v>62</v>
      </c>
      <c r="G144" s="3" t="s">
        <v>218</v>
      </c>
      <c r="H144" s="3" t="s">
        <v>1775</v>
      </c>
      <c r="I144" s="3" t="s">
        <v>1776</v>
      </c>
      <c r="J144" s="3"/>
      <c r="K144" s="3"/>
      <c r="L144" s="5">
        <v>56.13</v>
      </c>
      <c r="M144" s="5">
        <v>19.809999999999999</v>
      </c>
      <c r="N144" s="5">
        <v>0.75900000000000001</v>
      </c>
      <c r="O144" s="5">
        <v>0.14799999999999999</v>
      </c>
      <c r="P144" s="5">
        <v>7.9475800000000003</v>
      </c>
      <c r="Q144" s="5">
        <v>1.8779999999999999</v>
      </c>
      <c r="R144" s="5">
        <v>4.468</v>
      </c>
      <c r="S144" s="5">
        <v>3.55</v>
      </c>
      <c r="T144" s="5">
        <v>2.13</v>
      </c>
      <c r="U144" s="5">
        <v>0.443</v>
      </c>
      <c r="V144" s="5">
        <v>0.04</v>
      </c>
      <c r="W144" s="5">
        <v>3.87</v>
      </c>
      <c r="X144" s="5">
        <v>101.319</v>
      </c>
      <c r="Y144" s="3"/>
      <c r="Z144" s="3"/>
      <c r="AA144" s="3"/>
      <c r="AB144" s="199">
        <v>12.53</v>
      </c>
      <c r="AC144" s="199">
        <v>152.30000000000001</v>
      </c>
      <c r="AD144" s="199">
        <v>22.84</v>
      </c>
      <c r="AE144" s="199">
        <v>19.059999999999999</v>
      </c>
      <c r="AF144" s="199">
        <v>19.16</v>
      </c>
      <c r="AG144" s="199">
        <v>45</v>
      </c>
      <c r="AH144" s="199">
        <v>74</v>
      </c>
      <c r="AI144" s="199">
        <v>20.21</v>
      </c>
      <c r="AJ144" s="199">
        <v>2</v>
      </c>
      <c r="AK144" s="201">
        <v>63</v>
      </c>
      <c r="AL144" s="201">
        <v>436</v>
      </c>
      <c r="AM144" s="201">
        <v>24.13</v>
      </c>
      <c r="AN144" s="201">
        <v>165.4</v>
      </c>
      <c r="AO144" s="201">
        <v>12.77</v>
      </c>
      <c r="AP144" s="200">
        <v>0.46700000000000003</v>
      </c>
      <c r="AQ144" s="200">
        <v>0.54300000000000004</v>
      </c>
      <c r="AR144" s="199"/>
      <c r="AS144" s="200">
        <v>1.444</v>
      </c>
      <c r="AT144" s="199">
        <v>774</v>
      </c>
      <c r="AU144" s="199">
        <v>45.1</v>
      </c>
      <c r="AV144" s="199">
        <v>75.099999999999994</v>
      </c>
      <c r="AW144" s="199">
        <v>9.4</v>
      </c>
      <c r="AX144" s="199">
        <v>35.56</v>
      </c>
      <c r="AY144" s="199">
        <v>6.6</v>
      </c>
      <c r="AZ144" s="200">
        <v>1.7809999999999999</v>
      </c>
      <c r="BA144" s="200">
        <v>5.34</v>
      </c>
      <c r="BB144" s="200">
        <v>0.74099999999999999</v>
      </c>
      <c r="BC144" s="199">
        <v>4.29</v>
      </c>
      <c r="BD144" s="200">
        <v>0.84299999999999997</v>
      </c>
      <c r="BE144" s="199">
        <v>2.44</v>
      </c>
      <c r="BF144" s="200">
        <v>0.372</v>
      </c>
      <c r="BG144" s="200">
        <v>2.4300000000000002</v>
      </c>
      <c r="BH144" s="200">
        <v>0.34499999999999997</v>
      </c>
      <c r="BI144" s="199">
        <v>3.93</v>
      </c>
      <c r="BJ144" s="200">
        <v>0.97899999999999998</v>
      </c>
      <c r="BK144" s="199">
        <v>7.8E-2</v>
      </c>
      <c r="BL144" s="199">
        <v>6.21</v>
      </c>
      <c r="BM144" s="199">
        <v>5.89</v>
      </c>
      <c r="BN144" s="204">
        <v>5.98</v>
      </c>
      <c r="BO144" s="204">
        <v>11.69</v>
      </c>
      <c r="BP144" s="206">
        <v>2.5379999999999998</v>
      </c>
      <c r="BQ144" s="203"/>
      <c r="BR144" s="3" t="s">
        <v>1437</v>
      </c>
    </row>
    <row r="145" spans="1:70" s="45" customFormat="1" x14ac:dyDescent="0.25">
      <c r="A145" s="41" t="s">
        <v>249</v>
      </c>
      <c r="B145" s="56" t="s">
        <v>217</v>
      </c>
      <c r="C145" s="41">
        <v>1</v>
      </c>
      <c r="D145" s="41" t="s">
        <v>76</v>
      </c>
      <c r="E145" s="41" t="s">
        <v>65</v>
      </c>
      <c r="F145" s="41" t="s">
        <v>62</v>
      </c>
      <c r="G145" s="41" t="s">
        <v>221</v>
      </c>
      <c r="H145" s="41" t="s">
        <v>1777</v>
      </c>
      <c r="I145" s="41" t="s">
        <v>1778</v>
      </c>
      <c r="J145" s="41"/>
      <c r="K145" s="41"/>
      <c r="L145" s="42">
        <v>54.09</v>
      </c>
      <c r="M145" s="42">
        <v>18.13</v>
      </c>
      <c r="N145" s="42">
        <v>0.78</v>
      </c>
      <c r="O145" s="42">
        <v>0.16</v>
      </c>
      <c r="P145" s="42">
        <v>7.78</v>
      </c>
      <c r="Q145" s="42">
        <v>2.84</v>
      </c>
      <c r="R145" s="42">
        <v>7.16</v>
      </c>
      <c r="S145" s="42">
        <v>3.54</v>
      </c>
      <c r="T145" s="42">
        <v>2.11</v>
      </c>
      <c r="U145" s="42">
        <v>0.26</v>
      </c>
      <c r="V145" s="42"/>
      <c r="W145" s="42">
        <v>3.11</v>
      </c>
      <c r="X145" s="42">
        <v>99.96</v>
      </c>
      <c r="Y145" s="41"/>
      <c r="Z145" s="41"/>
      <c r="AA145" s="41"/>
      <c r="AB145" s="41">
        <v>14</v>
      </c>
      <c r="AC145" s="41">
        <v>172</v>
      </c>
      <c r="AD145" s="41">
        <v>18</v>
      </c>
      <c r="AE145" s="41"/>
      <c r="AF145" s="41">
        <v>11</v>
      </c>
      <c r="AG145" s="41">
        <v>67</v>
      </c>
      <c r="AH145" s="41">
        <v>63</v>
      </c>
      <c r="AI145" s="41">
        <v>23</v>
      </c>
      <c r="AJ145" s="41"/>
      <c r="AK145" s="41">
        <v>82</v>
      </c>
      <c r="AL145" s="41">
        <v>540</v>
      </c>
      <c r="AM145" s="41">
        <v>24</v>
      </c>
      <c r="AN145" s="41">
        <v>138</v>
      </c>
      <c r="AO145" s="41">
        <v>5</v>
      </c>
      <c r="AP145" s="41"/>
      <c r="AQ145" s="41"/>
      <c r="AR145" s="41"/>
      <c r="AS145" s="41"/>
      <c r="AT145" s="41">
        <v>811</v>
      </c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2"/>
      <c r="BH145" s="41"/>
      <c r="BI145" s="41"/>
      <c r="BJ145" s="41"/>
      <c r="BK145" s="41"/>
      <c r="BL145" s="205"/>
      <c r="BM145" s="41">
        <v>6.9</v>
      </c>
      <c r="BN145" s="205"/>
      <c r="BO145" s="205">
        <v>12</v>
      </c>
      <c r="BP145" s="205"/>
      <c r="BQ145" s="205"/>
      <c r="BR145" s="205" t="s">
        <v>1438</v>
      </c>
    </row>
    <row r="146" spans="1:70" s="45" customFormat="1" x14ac:dyDescent="0.25">
      <c r="A146" s="40" t="s">
        <v>250</v>
      </c>
      <c r="B146" s="41" t="s">
        <v>217</v>
      </c>
      <c r="C146" s="41">
        <v>2</v>
      </c>
      <c r="D146" s="41" t="s">
        <v>64</v>
      </c>
      <c r="E146" s="40" t="s">
        <v>56</v>
      </c>
      <c r="F146" s="41" t="s">
        <v>62</v>
      </c>
      <c r="G146" s="40" t="s">
        <v>69</v>
      </c>
      <c r="H146" s="40"/>
      <c r="I146" s="40"/>
      <c r="J146" s="40"/>
      <c r="K146" s="40"/>
      <c r="L146" s="42">
        <v>49.52</v>
      </c>
      <c r="M146" s="43">
        <v>17.52</v>
      </c>
      <c r="N146" s="43">
        <v>1.64</v>
      </c>
      <c r="O146" s="43">
        <v>0.18</v>
      </c>
      <c r="P146" s="43">
        <v>9.82</v>
      </c>
      <c r="Q146" s="43">
        <v>4.84</v>
      </c>
      <c r="R146" s="42">
        <v>8.18</v>
      </c>
      <c r="S146" s="43">
        <v>3.36</v>
      </c>
      <c r="T146" s="43">
        <v>1.55</v>
      </c>
      <c r="U146" s="42">
        <v>0.4</v>
      </c>
      <c r="V146" s="42"/>
      <c r="W146" s="42">
        <v>3.19</v>
      </c>
      <c r="X146" s="42">
        <v>100.02</v>
      </c>
      <c r="Y146" s="41"/>
      <c r="Z146" s="40"/>
      <c r="AA146" s="41"/>
      <c r="AB146" s="40">
        <v>19</v>
      </c>
      <c r="AC146" s="40">
        <v>231</v>
      </c>
      <c r="AD146" s="40">
        <v>72</v>
      </c>
      <c r="AE146" s="40"/>
      <c r="AF146" s="41">
        <v>40</v>
      </c>
      <c r="AG146" s="40">
        <v>64</v>
      </c>
      <c r="AH146" s="40">
        <v>85</v>
      </c>
      <c r="AI146" s="40">
        <v>24</v>
      </c>
      <c r="AJ146" s="40"/>
      <c r="AK146" s="40">
        <v>23</v>
      </c>
      <c r="AL146" s="41">
        <v>665</v>
      </c>
      <c r="AM146" s="41">
        <v>25</v>
      </c>
      <c r="AN146" s="41">
        <v>169</v>
      </c>
      <c r="AO146" s="41">
        <v>23</v>
      </c>
      <c r="AP146" s="40"/>
      <c r="AQ146" s="41"/>
      <c r="AR146" s="41"/>
      <c r="AS146" s="41"/>
      <c r="AT146" s="41">
        <v>589</v>
      </c>
      <c r="AU146" s="41"/>
      <c r="AV146" s="41"/>
      <c r="AW146" s="41"/>
      <c r="AX146" s="41"/>
      <c r="AY146" s="41"/>
      <c r="AZ146" s="41"/>
      <c r="BA146" s="41"/>
      <c r="BB146" s="44"/>
      <c r="BC146" s="41"/>
      <c r="BD146" s="41"/>
      <c r="BE146" s="41"/>
      <c r="BF146" s="41"/>
      <c r="BG146" s="42"/>
      <c r="BH146" s="40"/>
      <c r="BI146" s="41"/>
      <c r="BJ146" s="41"/>
      <c r="BK146" s="40"/>
      <c r="BL146" s="205"/>
      <c r="BM146" s="41">
        <v>6.4</v>
      </c>
      <c r="BN146" s="205"/>
      <c r="BO146" s="205">
        <v>8.6</v>
      </c>
      <c r="BP146" s="205"/>
      <c r="BQ146" s="205"/>
      <c r="BR146" s="205" t="s">
        <v>1438</v>
      </c>
    </row>
    <row r="147" spans="1:70" s="45" customFormat="1" x14ac:dyDescent="0.25">
      <c r="A147" s="40" t="s">
        <v>251</v>
      </c>
      <c r="B147" s="41" t="s">
        <v>217</v>
      </c>
      <c r="C147" s="41">
        <v>1</v>
      </c>
      <c r="D147" s="41" t="s">
        <v>76</v>
      </c>
      <c r="E147" s="40" t="s">
        <v>56</v>
      </c>
      <c r="F147" s="41" t="s">
        <v>57</v>
      </c>
      <c r="G147" s="40" t="s">
        <v>225</v>
      </c>
      <c r="H147" s="40" t="s">
        <v>1779</v>
      </c>
      <c r="I147" s="40" t="s">
        <v>1780</v>
      </c>
      <c r="J147" s="40"/>
      <c r="K147" s="40"/>
      <c r="L147" s="42">
        <v>46.21</v>
      </c>
      <c r="M147" s="43">
        <v>16.62</v>
      </c>
      <c r="N147" s="43">
        <v>1.01</v>
      </c>
      <c r="O147" s="43">
        <v>0.24</v>
      </c>
      <c r="P147" s="43">
        <v>11.629999999999999</v>
      </c>
      <c r="Q147" s="43">
        <v>6.81</v>
      </c>
      <c r="R147" s="42">
        <v>11.86</v>
      </c>
      <c r="S147" s="43">
        <v>2.5299999999999998</v>
      </c>
      <c r="T147" s="43">
        <v>0.65</v>
      </c>
      <c r="U147" s="42">
        <v>0.25</v>
      </c>
      <c r="V147" s="42"/>
      <c r="W147" s="42">
        <v>1.98</v>
      </c>
      <c r="X147" s="42">
        <v>99.79</v>
      </c>
      <c r="Y147" s="41"/>
      <c r="Z147" s="40"/>
      <c r="AA147" s="41"/>
      <c r="AB147" s="229">
        <v>33</v>
      </c>
      <c r="AC147" s="40">
        <v>357</v>
      </c>
      <c r="AD147" s="40">
        <v>112</v>
      </c>
      <c r="AE147" s="229">
        <v>59</v>
      </c>
      <c r="AF147" s="41">
        <v>37</v>
      </c>
      <c r="AG147" s="40">
        <v>144</v>
      </c>
      <c r="AH147" s="40">
        <v>76</v>
      </c>
      <c r="AI147" s="40"/>
      <c r="AJ147" s="40"/>
      <c r="AK147" s="40">
        <v>23</v>
      </c>
      <c r="AL147" s="41">
        <v>621</v>
      </c>
      <c r="AM147" s="41">
        <v>26</v>
      </c>
      <c r="AN147" s="41">
        <v>58</v>
      </c>
      <c r="AO147" s="41">
        <v>4</v>
      </c>
      <c r="AP147" s="40"/>
      <c r="AQ147" s="41"/>
      <c r="AR147" s="41"/>
      <c r="AS147" s="220">
        <v>1</v>
      </c>
      <c r="AT147" s="41">
        <v>409</v>
      </c>
      <c r="AU147" s="220">
        <v>13.7</v>
      </c>
      <c r="AV147" s="220">
        <v>32</v>
      </c>
      <c r="AW147" s="220">
        <v>3.64</v>
      </c>
      <c r="AX147" s="220">
        <v>0</v>
      </c>
      <c r="AY147" s="220">
        <v>2.99</v>
      </c>
      <c r="AZ147" s="220">
        <v>1.05</v>
      </c>
      <c r="BA147" s="220"/>
      <c r="BB147" s="221">
        <v>0.44</v>
      </c>
      <c r="BC147" s="220">
        <v>2.33</v>
      </c>
      <c r="BD147" s="220">
        <v>0.46</v>
      </c>
      <c r="BE147" s="220">
        <v>1.27</v>
      </c>
      <c r="BF147" s="220"/>
      <c r="BG147" s="222">
        <v>1.63</v>
      </c>
      <c r="BH147" s="229">
        <v>0.26</v>
      </c>
      <c r="BI147" s="220">
        <v>1.74</v>
      </c>
      <c r="BJ147" s="220">
        <v>0</v>
      </c>
      <c r="BK147" s="229"/>
      <c r="BL147" s="223"/>
      <c r="BM147" s="41">
        <v>9</v>
      </c>
      <c r="BN147" s="205"/>
      <c r="BO147" s="223">
        <v>2.8</v>
      </c>
      <c r="BP147" s="205"/>
      <c r="BQ147" s="205"/>
      <c r="BR147" s="205" t="s">
        <v>1438</v>
      </c>
    </row>
    <row r="148" spans="1:70" s="45" customFormat="1" x14ac:dyDescent="0.25">
      <c r="A148" s="46" t="s">
        <v>252</v>
      </c>
      <c r="B148" s="41" t="s">
        <v>217</v>
      </c>
      <c r="C148" s="41">
        <v>2</v>
      </c>
      <c r="D148" s="41" t="s">
        <v>76</v>
      </c>
      <c r="E148" s="49" t="s">
        <v>65</v>
      </c>
      <c r="F148" s="41" t="s">
        <v>57</v>
      </c>
      <c r="G148" s="49" t="s">
        <v>218</v>
      </c>
      <c r="H148" s="49" t="s">
        <v>1781</v>
      </c>
      <c r="I148" s="49" t="s">
        <v>1782</v>
      </c>
      <c r="J148" s="49"/>
      <c r="K148" s="49"/>
      <c r="L148" s="42">
        <v>54.95</v>
      </c>
      <c r="M148" s="48">
        <v>17.62</v>
      </c>
      <c r="N148" s="48">
        <v>0.91</v>
      </c>
      <c r="O148" s="48">
        <v>0.16</v>
      </c>
      <c r="P148" s="48">
        <v>7.84</v>
      </c>
      <c r="Q148" s="48">
        <v>3.3</v>
      </c>
      <c r="R148" s="42">
        <v>7.49</v>
      </c>
      <c r="S148" s="48">
        <v>3.68</v>
      </c>
      <c r="T148" s="48">
        <v>1.85</v>
      </c>
      <c r="U148" s="42">
        <v>0.32</v>
      </c>
      <c r="V148" s="42"/>
      <c r="W148" s="42">
        <v>1.66</v>
      </c>
      <c r="X148" s="42">
        <v>99.78</v>
      </c>
      <c r="Y148" s="41"/>
      <c r="Z148" s="49"/>
      <c r="AA148" s="49"/>
      <c r="AB148" s="224">
        <v>15</v>
      </c>
      <c r="AC148" s="49">
        <v>190</v>
      </c>
      <c r="AD148" s="49">
        <v>38</v>
      </c>
      <c r="AE148" s="224">
        <v>39</v>
      </c>
      <c r="AF148" s="41">
        <v>18</v>
      </c>
      <c r="AG148" s="49">
        <v>46</v>
      </c>
      <c r="AH148" s="49">
        <v>73</v>
      </c>
      <c r="AI148" s="49">
        <v>0</v>
      </c>
      <c r="AJ148" s="49"/>
      <c r="AK148" s="49">
        <v>63</v>
      </c>
      <c r="AL148" s="41">
        <v>644</v>
      </c>
      <c r="AM148" s="41">
        <v>29</v>
      </c>
      <c r="AN148" s="41">
        <v>143</v>
      </c>
      <c r="AO148" s="49">
        <v>10</v>
      </c>
      <c r="AP148" s="49"/>
      <c r="AQ148" s="49"/>
      <c r="AR148" s="49"/>
      <c r="AS148" s="220">
        <v>0.8</v>
      </c>
      <c r="AT148" s="49">
        <v>767</v>
      </c>
      <c r="AU148" s="220">
        <v>28.6</v>
      </c>
      <c r="AV148" s="220">
        <v>60</v>
      </c>
      <c r="AW148" s="224">
        <v>0</v>
      </c>
      <c r="AX148" s="224">
        <v>27</v>
      </c>
      <c r="AY148" s="224">
        <v>7.16</v>
      </c>
      <c r="AZ148" s="224">
        <v>1.79</v>
      </c>
      <c r="BA148" s="224">
        <v>0</v>
      </c>
      <c r="BB148" s="221">
        <v>0.93</v>
      </c>
      <c r="BC148" s="224">
        <v>0</v>
      </c>
      <c r="BD148" s="224">
        <v>0</v>
      </c>
      <c r="BE148" s="224">
        <v>0</v>
      </c>
      <c r="BF148" s="224"/>
      <c r="BG148" s="222">
        <v>2.67</v>
      </c>
      <c r="BH148" s="224">
        <v>0.38</v>
      </c>
      <c r="BI148" s="220">
        <v>3.5</v>
      </c>
      <c r="BJ148" s="220">
        <v>1</v>
      </c>
      <c r="BK148" s="224"/>
      <c r="BL148" s="223"/>
      <c r="BM148" s="41">
        <v>13</v>
      </c>
      <c r="BN148" s="205"/>
      <c r="BO148" s="223">
        <v>7.8</v>
      </c>
      <c r="BP148" s="205"/>
      <c r="BQ148" s="205"/>
      <c r="BR148" s="205" t="s">
        <v>1438</v>
      </c>
    </row>
    <row r="149" spans="1:70" s="45" customFormat="1" x14ac:dyDescent="0.25">
      <c r="A149" s="46" t="s">
        <v>253</v>
      </c>
      <c r="B149" s="41" t="s">
        <v>254</v>
      </c>
      <c r="C149" s="41">
        <v>2</v>
      </c>
      <c r="D149" s="41" t="s">
        <v>76</v>
      </c>
      <c r="E149" s="49" t="s">
        <v>154</v>
      </c>
      <c r="F149" s="41" t="s">
        <v>57</v>
      </c>
      <c r="G149" s="49" t="s">
        <v>218</v>
      </c>
      <c r="H149" s="49" t="s">
        <v>1783</v>
      </c>
      <c r="I149" s="49" t="s">
        <v>1784</v>
      </c>
      <c r="J149" s="49"/>
      <c r="K149" s="49"/>
      <c r="L149" s="42">
        <v>57.83</v>
      </c>
      <c r="M149" s="48">
        <v>17.170000000000002</v>
      </c>
      <c r="N149" s="48">
        <v>0.72</v>
      </c>
      <c r="O149" s="48">
        <v>0.14000000000000001</v>
      </c>
      <c r="P149" s="48">
        <v>6.6</v>
      </c>
      <c r="Q149" s="48">
        <v>2.86</v>
      </c>
      <c r="R149" s="42">
        <v>6.72</v>
      </c>
      <c r="S149" s="48">
        <v>3.94</v>
      </c>
      <c r="T149" s="48">
        <v>2.0499999999999998</v>
      </c>
      <c r="U149" s="42">
        <v>0.22</v>
      </c>
      <c r="V149" s="42"/>
      <c r="W149" s="42">
        <v>1.5</v>
      </c>
      <c r="X149" s="42">
        <v>99.75</v>
      </c>
      <c r="Y149" s="41"/>
      <c r="Z149" s="49"/>
      <c r="AA149" s="49"/>
      <c r="AB149" s="224">
        <v>13</v>
      </c>
      <c r="AC149" s="49">
        <v>140</v>
      </c>
      <c r="AD149" s="49">
        <v>46</v>
      </c>
      <c r="AE149" s="224">
        <v>0</v>
      </c>
      <c r="AF149" s="41">
        <v>11</v>
      </c>
      <c r="AG149" s="49">
        <v>50</v>
      </c>
      <c r="AH149" s="49">
        <v>82</v>
      </c>
      <c r="AI149" s="49">
        <v>21</v>
      </c>
      <c r="AJ149" s="49"/>
      <c r="AK149" s="49">
        <v>66</v>
      </c>
      <c r="AL149" s="41">
        <v>676</v>
      </c>
      <c r="AM149" s="41">
        <v>24</v>
      </c>
      <c r="AN149" s="41">
        <v>192</v>
      </c>
      <c r="AO149" s="49">
        <v>19</v>
      </c>
      <c r="AP149" s="49"/>
      <c r="AQ149" s="49"/>
      <c r="AR149" s="49"/>
      <c r="AS149" s="220">
        <v>0</v>
      </c>
      <c r="AT149" s="49">
        <v>914</v>
      </c>
      <c r="AU149" s="220">
        <v>0</v>
      </c>
      <c r="AV149" s="220">
        <v>0</v>
      </c>
      <c r="AW149" s="224">
        <v>0</v>
      </c>
      <c r="AX149" s="224">
        <v>0</v>
      </c>
      <c r="AY149" s="220">
        <v>5.69</v>
      </c>
      <c r="AZ149" s="220">
        <v>1.6</v>
      </c>
      <c r="BA149" s="220">
        <v>0</v>
      </c>
      <c r="BB149" s="221">
        <v>0.84</v>
      </c>
      <c r="BC149" s="224">
        <v>0</v>
      </c>
      <c r="BD149" s="224">
        <v>0</v>
      </c>
      <c r="BE149" s="224">
        <v>0</v>
      </c>
      <c r="BF149" s="224"/>
      <c r="BG149" s="222">
        <v>2.52</v>
      </c>
      <c r="BH149" s="220">
        <v>0.4</v>
      </c>
      <c r="BI149" s="220">
        <v>3.7</v>
      </c>
      <c r="BJ149" s="220">
        <v>1</v>
      </c>
      <c r="BK149" s="224"/>
      <c r="BL149" s="223"/>
      <c r="BM149" s="41">
        <v>5.9</v>
      </c>
      <c r="BN149" s="205"/>
      <c r="BO149" s="223">
        <v>0</v>
      </c>
      <c r="BP149" s="205"/>
      <c r="BQ149" s="205"/>
      <c r="BR149" s="205" t="s">
        <v>1438</v>
      </c>
    </row>
    <row r="150" spans="1:70" s="18" customFormat="1" x14ac:dyDescent="0.25">
      <c r="A150" s="19"/>
      <c r="B150" s="24"/>
      <c r="C150" s="24"/>
      <c r="D150" s="24"/>
      <c r="E150" s="28"/>
      <c r="F150" s="24"/>
      <c r="G150" s="28"/>
      <c r="H150" s="28"/>
      <c r="I150" s="28"/>
      <c r="J150" s="28"/>
      <c r="K150" s="28"/>
      <c r="L150" s="26"/>
      <c r="M150" s="27"/>
      <c r="N150" s="27"/>
      <c r="O150" s="27"/>
      <c r="P150" s="27"/>
      <c r="Q150" s="27"/>
      <c r="R150" s="26"/>
      <c r="S150" s="27"/>
      <c r="T150" s="27"/>
      <c r="U150" s="26"/>
      <c r="V150" s="26"/>
      <c r="W150" s="26"/>
      <c r="X150" s="26"/>
      <c r="Y150" s="24"/>
      <c r="Z150" s="28"/>
      <c r="AA150" s="28"/>
      <c r="AB150" s="28"/>
      <c r="AC150" s="28"/>
      <c r="AD150" s="28"/>
      <c r="AE150" s="28"/>
      <c r="AF150" s="24"/>
      <c r="AG150" s="28"/>
      <c r="AH150" s="28"/>
      <c r="AI150" s="28"/>
      <c r="AJ150" s="28"/>
      <c r="AK150" s="28"/>
      <c r="AL150" s="24"/>
      <c r="AM150" s="24"/>
      <c r="AN150" s="24"/>
      <c r="AO150" s="28"/>
      <c r="AP150" s="28"/>
      <c r="AQ150" s="28"/>
      <c r="AR150" s="28"/>
      <c r="AS150" s="24"/>
      <c r="AT150" s="28"/>
      <c r="AU150" s="24"/>
      <c r="AV150" s="24"/>
      <c r="AW150" s="28"/>
      <c r="AX150" s="28"/>
      <c r="AY150" s="19"/>
      <c r="AZ150" s="19"/>
      <c r="BA150" s="19"/>
      <c r="BB150" s="25"/>
      <c r="BC150" s="28"/>
      <c r="BD150" s="28"/>
      <c r="BE150" s="28"/>
      <c r="BF150" s="28"/>
      <c r="BG150" s="29"/>
      <c r="BH150" s="19"/>
      <c r="BI150" s="24"/>
      <c r="BJ150" s="24"/>
      <c r="BK150" s="28"/>
      <c r="BM150" s="24"/>
      <c r="BR150" s="140"/>
    </row>
    <row r="151" spans="1:70" s="58" customFormat="1" ht="15.75" x14ac:dyDescent="0.25">
      <c r="A151" s="74"/>
      <c r="B151" s="75"/>
      <c r="C151" s="75"/>
      <c r="E151" s="76" t="s">
        <v>1167</v>
      </c>
      <c r="AB151" s="77"/>
      <c r="AC151" s="77"/>
      <c r="AD151" s="77"/>
      <c r="AF151" s="77"/>
      <c r="AG151" s="77"/>
      <c r="AH151" s="77"/>
      <c r="AI151" s="77"/>
      <c r="AK151" s="77"/>
      <c r="AL151" s="77"/>
      <c r="AM151" s="77"/>
      <c r="AN151" s="77"/>
      <c r="AO151" s="77"/>
      <c r="AS151" s="59"/>
      <c r="AT151" s="77"/>
      <c r="AU151" s="77"/>
      <c r="AV151" s="77"/>
      <c r="AW151" s="59"/>
      <c r="AX151" s="59"/>
      <c r="AY151" s="78"/>
      <c r="AZ151" s="78"/>
      <c r="BA151" s="78"/>
      <c r="BC151" s="78"/>
      <c r="BD151" s="78"/>
      <c r="BE151" s="78"/>
      <c r="BF151" s="79"/>
      <c r="BG151" s="78"/>
      <c r="BH151" s="78"/>
      <c r="BI151" s="78"/>
      <c r="BJ151" s="78"/>
      <c r="BM151" s="77"/>
      <c r="BO151" s="77"/>
      <c r="BP151" s="77"/>
      <c r="BR151" s="60"/>
    </row>
    <row r="152" spans="1:70" s="60" customFormat="1" ht="12.75" x14ac:dyDescent="0.2">
      <c r="A152" s="60" t="s">
        <v>255</v>
      </c>
      <c r="B152" s="60" t="s">
        <v>256</v>
      </c>
      <c r="E152" s="60" t="s">
        <v>56</v>
      </c>
      <c r="H152" s="60" t="s">
        <v>1457</v>
      </c>
      <c r="I152" s="60" t="s">
        <v>1458</v>
      </c>
      <c r="L152" s="60">
        <v>48.05</v>
      </c>
      <c r="M152" s="60">
        <v>17.21</v>
      </c>
      <c r="N152" s="60">
        <v>0.96</v>
      </c>
      <c r="O152" s="60">
        <v>0.16</v>
      </c>
      <c r="P152" s="60">
        <v>11.43</v>
      </c>
      <c r="Q152" s="60">
        <v>5.87</v>
      </c>
      <c r="R152" s="60">
        <v>11.46</v>
      </c>
      <c r="S152" s="60">
        <v>2.36</v>
      </c>
      <c r="T152" s="60">
        <v>0.91</v>
      </c>
      <c r="U152" s="60">
        <v>0.12</v>
      </c>
      <c r="W152" s="60">
        <v>1.46</v>
      </c>
      <c r="X152" s="60">
        <v>100</v>
      </c>
      <c r="AB152" s="60">
        <v>35</v>
      </c>
      <c r="AC152" s="60">
        <v>321</v>
      </c>
      <c r="AD152" s="60">
        <v>51</v>
      </c>
      <c r="AF152" s="60">
        <v>28</v>
      </c>
      <c r="AG152" s="60">
        <v>65</v>
      </c>
      <c r="AH152" s="60">
        <v>73</v>
      </c>
      <c r="AI152" s="60">
        <v>21</v>
      </c>
      <c r="AK152" s="62">
        <v>17.920000000000002</v>
      </c>
      <c r="AL152" s="62">
        <v>442.9</v>
      </c>
      <c r="AM152" s="62">
        <v>17.79</v>
      </c>
      <c r="AN152" s="62">
        <v>75.3</v>
      </c>
      <c r="AO152" s="62">
        <v>7</v>
      </c>
      <c r="AS152" s="62">
        <v>1.1499999999999999</v>
      </c>
      <c r="AT152" s="60">
        <v>358</v>
      </c>
      <c r="AU152" s="62">
        <v>10.83</v>
      </c>
      <c r="AV152" s="62">
        <v>23.51</v>
      </c>
      <c r="AW152" s="62">
        <v>3.07</v>
      </c>
      <c r="AX152" s="62">
        <v>12.8</v>
      </c>
      <c r="AY152" s="62">
        <v>2.9</v>
      </c>
      <c r="AZ152" s="62">
        <v>0.9</v>
      </c>
      <c r="BA152" s="62"/>
      <c r="BB152" s="62">
        <v>0.43</v>
      </c>
      <c r="BC152" s="62">
        <v>2.8</v>
      </c>
      <c r="BD152" s="62">
        <v>0.57999999999999996</v>
      </c>
      <c r="BE152" s="62">
        <v>1.6</v>
      </c>
      <c r="BF152" s="62">
        <v>0.23</v>
      </c>
      <c r="BG152" s="62">
        <v>1.6</v>
      </c>
      <c r="BH152" s="62">
        <v>0.2</v>
      </c>
      <c r="BI152" s="62">
        <v>1.9</v>
      </c>
      <c r="BJ152" s="62">
        <v>1.2</v>
      </c>
      <c r="BM152" s="60">
        <v>1</v>
      </c>
      <c r="BO152" s="62">
        <v>3.06</v>
      </c>
      <c r="BP152" s="62">
        <v>0.63</v>
      </c>
      <c r="BR152" s="60" t="s">
        <v>1437</v>
      </c>
    </row>
    <row r="153" spans="1:70" s="60" customFormat="1" ht="12.75" x14ac:dyDescent="0.2">
      <c r="A153" s="60" t="s">
        <v>257</v>
      </c>
      <c r="B153" s="60" t="s">
        <v>256</v>
      </c>
      <c r="E153" s="60" t="s">
        <v>56</v>
      </c>
      <c r="H153" s="60" t="s">
        <v>1457</v>
      </c>
      <c r="I153" s="60" t="s">
        <v>1458</v>
      </c>
      <c r="L153" s="60">
        <v>48.5</v>
      </c>
      <c r="M153" s="60">
        <v>17.18</v>
      </c>
      <c r="N153" s="60">
        <v>0.94</v>
      </c>
      <c r="O153" s="60">
        <v>0.17</v>
      </c>
      <c r="P153" s="60">
        <v>11.36</v>
      </c>
      <c r="Q153" s="60">
        <v>5.71</v>
      </c>
      <c r="R153" s="60">
        <v>11.24</v>
      </c>
      <c r="S153" s="60">
        <v>2.44</v>
      </c>
      <c r="T153" s="60">
        <v>0.92</v>
      </c>
      <c r="U153" s="60">
        <v>0.12</v>
      </c>
      <c r="W153" s="60">
        <v>1.31</v>
      </c>
      <c r="X153" s="60">
        <v>99.9</v>
      </c>
      <c r="AB153" s="60">
        <v>33</v>
      </c>
      <c r="AC153" s="60">
        <v>321</v>
      </c>
      <c r="AD153" s="60">
        <v>48</v>
      </c>
      <c r="AF153" s="60">
        <v>28</v>
      </c>
      <c r="AG153" s="60">
        <v>53</v>
      </c>
      <c r="AH153" s="60">
        <v>71</v>
      </c>
      <c r="AI153" s="60">
        <v>22</v>
      </c>
      <c r="AK153" s="60">
        <v>24</v>
      </c>
      <c r="AL153" s="60">
        <v>384</v>
      </c>
      <c r="AM153" s="60">
        <v>18</v>
      </c>
      <c r="AN153" s="60">
        <v>71</v>
      </c>
      <c r="AO153" s="60">
        <v>4.3</v>
      </c>
      <c r="AT153" s="60">
        <v>361</v>
      </c>
      <c r="AU153" s="60">
        <v>14</v>
      </c>
      <c r="AV153" s="60">
        <v>31</v>
      </c>
      <c r="BM153" s="60">
        <v>6</v>
      </c>
      <c r="BO153" s="60">
        <v>3.1</v>
      </c>
      <c r="BP153" s="60">
        <v>1.1000000000000001</v>
      </c>
      <c r="BR153" s="60" t="s">
        <v>1437</v>
      </c>
    </row>
    <row r="154" spans="1:70" s="60" customFormat="1" ht="12.75" x14ac:dyDescent="0.2">
      <c r="A154" s="60" t="s">
        <v>258</v>
      </c>
      <c r="B154" s="60" t="s">
        <v>256</v>
      </c>
      <c r="E154" s="60" t="s">
        <v>56</v>
      </c>
      <c r="H154" s="60" t="s">
        <v>1457</v>
      </c>
      <c r="I154" s="60" t="s">
        <v>1458</v>
      </c>
      <c r="L154" s="60">
        <v>48.25</v>
      </c>
      <c r="M154" s="60">
        <v>17.46</v>
      </c>
      <c r="N154" s="60">
        <v>0.96</v>
      </c>
      <c r="O154" s="60">
        <v>0.14000000000000001</v>
      </c>
      <c r="P154" s="60">
        <v>11.27</v>
      </c>
      <c r="Q154" s="60">
        <v>5.71</v>
      </c>
      <c r="R154" s="60">
        <v>11.47</v>
      </c>
      <c r="S154" s="60">
        <v>2.41</v>
      </c>
      <c r="T154" s="60">
        <v>0.91</v>
      </c>
      <c r="U154" s="60">
        <v>0.12</v>
      </c>
      <c r="W154" s="60">
        <v>1.33</v>
      </c>
      <c r="X154" s="60">
        <v>100.03</v>
      </c>
      <c r="AB154" s="60">
        <v>36</v>
      </c>
      <c r="AC154" s="60">
        <v>330</v>
      </c>
      <c r="AD154" s="60">
        <v>51</v>
      </c>
      <c r="AF154" s="60">
        <v>28</v>
      </c>
      <c r="AG154" s="60">
        <v>60</v>
      </c>
      <c r="AH154" s="60">
        <v>69</v>
      </c>
      <c r="AI154" s="60">
        <v>23</v>
      </c>
      <c r="AK154" s="60">
        <v>20</v>
      </c>
      <c r="AL154" s="60">
        <v>397</v>
      </c>
      <c r="AM154" s="60">
        <v>18</v>
      </c>
      <c r="AN154" s="60">
        <v>71</v>
      </c>
      <c r="AO154" s="60">
        <v>4.5</v>
      </c>
      <c r="AT154" s="60">
        <v>352</v>
      </c>
      <c r="AU154" s="60">
        <v>15</v>
      </c>
      <c r="AV154" s="60">
        <v>34</v>
      </c>
      <c r="BM154" s="60">
        <v>7</v>
      </c>
      <c r="BO154" s="60">
        <v>3.7</v>
      </c>
      <c r="BP154" s="60">
        <v>0.9</v>
      </c>
      <c r="BR154" s="60" t="s">
        <v>1437</v>
      </c>
    </row>
    <row r="155" spans="1:70" s="60" customFormat="1" ht="12.75" x14ac:dyDescent="0.2">
      <c r="A155" s="60" t="s">
        <v>259</v>
      </c>
      <c r="B155" s="60" t="s">
        <v>256</v>
      </c>
      <c r="E155" s="60" t="s">
        <v>56</v>
      </c>
      <c r="G155" s="60" t="s">
        <v>1302</v>
      </c>
      <c r="H155" s="60" t="s">
        <v>1457</v>
      </c>
      <c r="I155" s="60" t="s">
        <v>1458</v>
      </c>
      <c r="J155" s="60">
        <v>0.704434</v>
      </c>
      <c r="K155" s="60">
        <v>0.512795</v>
      </c>
      <c r="L155" s="60">
        <v>47.91</v>
      </c>
      <c r="M155" s="60">
        <v>17.12</v>
      </c>
      <c r="N155" s="60">
        <v>0.96</v>
      </c>
      <c r="O155" s="60">
        <v>0.15</v>
      </c>
      <c r="P155" s="60">
        <v>11.38</v>
      </c>
      <c r="Q155" s="60">
        <v>6</v>
      </c>
      <c r="R155" s="60">
        <v>11.43</v>
      </c>
      <c r="S155" s="60">
        <v>2.3199999999999998</v>
      </c>
      <c r="T155" s="60">
        <v>1</v>
      </c>
      <c r="U155" s="60">
        <v>0.12</v>
      </c>
      <c r="W155" s="60">
        <v>1.26</v>
      </c>
      <c r="X155" s="60">
        <v>99.66</v>
      </c>
      <c r="AB155" s="60">
        <v>32</v>
      </c>
      <c r="AC155" s="60">
        <v>298</v>
      </c>
      <c r="AD155" s="60">
        <v>69</v>
      </c>
      <c r="AF155" s="60">
        <v>35</v>
      </c>
      <c r="AG155" s="60">
        <v>53</v>
      </c>
      <c r="AH155" s="60">
        <v>71</v>
      </c>
      <c r="AI155" s="60">
        <v>20</v>
      </c>
      <c r="AK155" s="62">
        <v>31</v>
      </c>
      <c r="AL155" s="62">
        <v>422</v>
      </c>
      <c r="AM155" s="62">
        <v>17.149999999999999</v>
      </c>
      <c r="AN155" s="62">
        <v>70.400000000000006</v>
      </c>
      <c r="AO155" s="62">
        <v>6.4</v>
      </c>
      <c r="AS155" s="62">
        <v>3.25</v>
      </c>
      <c r="AT155" s="60">
        <v>367</v>
      </c>
      <c r="AU155" s="62">
        <v>10.81</v>
      </c>
      <c r="AV155" s="62">
        <v>23.21</v>
      </c>
      <c r="AW155" s="62">
        <v>3.03</v>
      </c>
      <c r="AX155" s="62">
        <v>13.1</v>
      </c>
      <c r="AY155" s="62">
        <v>3</v>
      </c>
      <c r="AZ155" s="62">
        <v>0.92</v>
      </c>
      <c r="BA155" s="62"/>
      <c r="BB155" s="62">
        <v>0.43</v>
      </c>
      <c r="BC155" s="62">
        <v>2.8</v>
      </c>
      <c r="BD155" s="62">
        <v>0.56000000000000005</v>
      </c>
      <c r="BE155" s="62">
        <v>1.6</v>
      </c>
      <c r="BF155" s="62">
        <v>0.21</v>
      </c>
      <c r="BG155" s="62">
        <v>1.5</v>
      </c>
      <c r="BH155" s="62">
        <v>0.2</v>
      </c>
      <c r="BI155" s="62">
        <v>1.7</v>
      </c>
      <c r="BJ155" s="62">
        <v>1.1000000000000001</v>
      </c>
      <c r="BM155" s="60">
        <v>7</v>
      </c>
      <c r="BO155" s="62">
        <v>2.94</v>
      </c>
      <c r="BP155" s="62">
        <v>0.64</v>
      </c>
      <c r="BR155" s="60" t="s">
        <v>1437</v>
      </c>
    </row>
    <row r="156" spans="1:70" s="60" customFormat="1" ht="12.75" x14ac:dyDescent="0.2">
      <c r="A156" s="60" t="s">
        <v>260</v>
      </c>
      <c r="B156" s="60" t="s">
        <v>256</v>
      </c>
      <c r="E156" s="60" t="s">
        <v>56</v>
      </c>
      <c r="H156" s="60" t="s">
        <v>1457</v>
      </c>
      <c r="I156" s="60" t="s">
        <v>1458</v>
      </c>
      <c r="L156" s="60">
        <v>47.89</v>
      </c>
      <c r="M156" s="60">
        <v>17.02</v>
      </c>
      <c r="N156" s="60">
        <v>0.98</v>
      </c>
      <c r="O156" s="60">
        <v>0.15</v>
      </c>
      <c r="P156" s="60">
        <v>11.16</v>
      </c>
      <c r="Q156" s="60">
        <v>6.31</v>
      </c>
      <c r="R156" s="60">
        <v>11.51</v>
      </c>
      <c r="S156" s="60">
        <v>2.23</v>
      </c>
      <c r="T156" s="60">
        <v>0.86</v>
      </c>
      <c r="U156" s="60">
        <v>0.12</v>
      </c>
      <c r="W156" s="60">
        <v>1.98</v>
      </c>
      <c r="X156" s="60">
        <v>100.21</v>
      </c>
      <c r="AB156" s="60">
        <v>34</v>
      </c>
      <c r="AC156" s="60">
        <v>323</v>
      </c>
      <c r="AD156" s="60">
        <v>51</v>
      </c>
      <c r="AF156" s="60">
        <v>26</v>
      </c>
      <c r="AG156" s="60">
        <v>65</v>
      </c>
      <c r="AH156" s="60">
        <v>70</v>
      </c>
      <c r="AI156" s="60">
        <v>21</v>
      </c>
      <c r="AK156" s="62">
        <v>12.14</v>
      </c>
      <c r="AL156" s="62">
        <v>423.4</v>
      </c>
      <c r="AM156" s="62">
        <v>17.02</v>
      </c>
      <c r="AN156" s="62">
        <v>72.3</v>
      </c>
      <c r="AO156" s="62">
        <v>6.6</v>
      </c>
      <c r="AS156" s="62">
        <v>0.28999999999999998</v>
      </c>
      <c r="AT156" s="60">
        <v>345</v>
      </c>
      <c r="AU156" s="62">
        <v>11.52</v>
      </c>
      <c r="AV156" s="62">
        <v>22.74</v>
      </c>
      <c r="AW156" s="62">
        <v>3.18</v>
      </c>
      <c r="AX156" s="62">
        <v>13.8</v>
      </c>
      <c r="AY156" s="62">
        <v>3.1</v>
      </c>
      <c r="AZ156" s="62">
        <v>0.96</v>
      </c>
      <c r="BA156" s="62"/>
      <c r="BB156" s="62">
        <v>0.46</v>
      </c>
      <c r="BC156" s="62">
        <v>2.9</v>
      </c>
      <c r="BD156" s="62">
        <v>0.59</v>
      </c>
      <c r="BE156" s="62">
        <v>1.7</v>
      </c>
      <c r="BF156" s="62">
        <v>0.24</v>
      </c>
      <c r="BG156" s="62">
        <v>1.5</v>
      </c>
      <c r="BH156" s="62">
        <v>0.2</v>
      </c>
      <c r="BI156" s="62">
        <v>1.8</v>
      </c>
      <c r="BJ156" s="62">
        <v>1.2</v>
      </c>
      <c r="BM156" s="60">
        <v>7</v>
      </c>
      <c r="BO156" s="62">
        <v>3.03</v>
      </c>
      <c r="BP156" s="62">
        <v>0.57999999999999996</v>
      </c>
      <c r="BR156" s="60" t="s">
        <v>1437</v>
      </c>
    </row>
    <row r="157" spans="1:70" s="60" customFormat="1" ht="12.75" x14ac:dyDescent="0.2">
      <c r="A157" s="60" t="s">
        <v>261</v>
      </c>
      <c r="B157" s="60" t="s">
        <v>262</v>
      </c>
      <c r="E157" s="60" t="s">
        <v>56</v>
      </c>
      <c r="H157" s="60" t="s">
        <v>1459</v>
      </c>
      <c r="I157" s="60" t="s">
        <v>1460</v>
      </c>
      <c r="L157" s="60">
        <v>49.78</v>
      </c>
      <c r="M157" s="60">
        <v>18.309999999999999</v>
      </c>
      <c r="N157" s="60">
        <v>2.15</v>
      </c>
      <c r="O157" s="60">
        <v>0.15</v>
      </c>
      <c r="P157" s="60">
        <v>11.25</v>
      </c>
      <c r="Q157" s="60">
        <v>3.34</v>
      </c>
      <c r="R157" s="60">
        <v>7.76</v>
      </c>
      <c r="S157" s="60">
        <v>3.97</v>
      </c>
      <c r="T157" s="60">
        <v>1.81</v>
      </c>
      <c r="U157" s="60">
        <v>0.47</v>
      </c>
      <c r="W157" s="60">
        <v>0.69</v>
      </c>
      <c r="X157" s="60">
        <v>99.67</v>
      </c>
      <c r="AB157" s="60">
        <v>17</v>
      </c>
      <c r="AC157" s="60">
        <v>241</v>
      </c>
      <c r="AD157" s="60">
        <v>24</v>
      </c>
      <c r="AF157" s="60">
        <v>24</v>
      </c>
      <c r="AG157" s="60">
        <v>69</v>
      </c>
      <c r="AH157" s="60">
        <v>92</v>
      </c>
      <c r="AI157" s="60">
        <v>26</v>
      </c>
      <c r="AK157" s="60">
        <v>49</v>
      </c>
      <c r="AL157" s="60">
        <v>635</v>
      </c>
      <c r="AM157" s="60">
        <v>30</v>
      </c>
      <c r="AN157" s="60">
        <v>190</v>
      </c>
      <c r="AO157" s="60">
        <v>30.3</v>
      </c>
      <c r="AT157" s="60">
        <v>442</v>
      </c>
      <c r="AU157" s="60">
        <v>32</v>
      </c>
      <c r="AV157" s="60">
        <v>65</v>
      </c>
      <c r="BM157" s="60">
        <v>8</v>
      </c>
      <c r="BO157" s="60">
        <v>6.2</v>
      </c>
      <c r="BP157" s="60">
        <v>1.9</v>
      </c>
      <c r="BR157" s="60" t="s">
        <v>1437</v>
      </c>
    </row>
    <row r="158" spans="1:70" s="60" customFormat="1" ht="12.75" x14ac:dyDescent="0.2">
      <c r="A158" s="60" t="s">
        <v>263</v>
      </c>
      <c r="B158" s="60" t="s">
        <v>262</v>
      </c>
      <c r="E158" s="60" t="s">
        <v>56</v>
      </c>
      <c r="G158" s="60" t="s">
        <v>1303</v>
      </c>
      <c r="H158" s="60" t="s">
        <v>1459</v>
      </c>
      <c r="I158" s="60" t="s">
        <v>1460</v>
      </c>
      <c r="J158" s="60">
        <v>0.70349799999999996</v>
      </c>
      <c r="K158" s="60">
        <v>0.51290999999999998</v>
      </c>
      <c r="L158" s="60">
        <v>45.59</v>
      </c>
      <c r="M158" s="60">
        <v>13.09</v>
      </c>
      <c r="N158" s="60">
        <v>1.88</v>
      </c>
      <c r="O158" s="60">
        <v>0.18</v>
      </c>
      <c r="P158" s="60">
        <v>11.96</v>
      </c>
      <c r="Q158" s="60">
        <v>11.05</v>
      </c>
      <c r="R158" s="60">
        <v>11.25</v>
      </c>
      <c r="S158" s="60">
        <v>2.37</v>
      </c>
      <c r="T158" s="60">
        <v>1.17</v>
      </c>
      <c r="U158" s="60">
        <v>0.37</v>
      </c>
      <c r="W158" s="60">
        <v>0.78</v>
      </c>
      <c r="X158" s="60">
        <v>99.69</v>
      </c>
      <c r="AB158" s="60">
        <v>35</v>
      </c>
      <c r="AC158" s="60">
        <v>292</v>
      </c>
      <c r="AD158" s="60">
        <v>484</v>
      </c>
      <c r="AF158" s="60">
        <v>242</v>
      </c>
      <c r="AG158" s="60">
        <v>101</v>
      </c>
      <c r="AH158" s="60">
        <v>85</v>
      </c>
      <c r="AI158" s="60">
        <v>20</v>
      </c>
      <c r="AK158" s="62">
        <v>24.26</v>
      </c>
      <c r="AL158" s="62">
        <v>577.29999999999995</v>
      </c>
      <c r="AM158" s="62">
        <v>20.21</v>
      </c>
      <c r="AN158" s="62">
        <v>159.4</v>
      </c>
      <c r="AO158" s="62">
        <v>38.200000000000003</v>
      </c>
      <c r="AS158" s="62">
        <v>1.79</v>
      </c>
      <c r="AT158" s="62">
        <v>290</v>
      </c>
      <c r="AU158" s="62">
        <v>23.08</v>
      </c>
      <c r="AV158" s="62">
        <v>49.19</v>
      </c>
      <c r="AW158" s="62">
        <v>6.09</v>
      </c>
      <c r="AX158" s="62">
        <v>25.4</v>
      </c>
      <c r="AY158" s="62">
        <v>5.3</v>
      </c>
      <c r="AZ158" s="62">
        <v>1.77</v>
      </c>
      <c r="BA158" s="62"/>
      <c r="BB158" s="62">
        <v>0.63</v>
      </c>
      <c r="BC158" s="62">
        <v>3.8</v>
      </c>
      <c r="BD158" s="62">
        <v>0.72</v>
      </c>
      <c r="BE158" s="62">
        <v>2</v>
      </c>
      <c r="BF158" s="62">
        <v>0.25</v>
      </c>
      <c r="BG158" s="62">
        <v>1.4</v>
      </c>
      <c r="BH158" s="62">
        <v>0.2</v>
      </c>
      <c r="BI158" s="62">
        <v>3.5</v>
      </c>
      <c r="BJ158" s="62">
        <v>3.8</v>
      </c>
      <c r="BM158" s="60">
        <v>6</v>
      </c>
      <c r="BO158" s="62">
        <v>3.31</v>
      </c>
      <c r="BP158" s="62">
        <v>0.95</v>
      </c>
      <c r="BR158" s="60" t="s">
        <v>1437</v>
      </c>
    </row>
    <row r="159" spans="1:70" s="60" customFormat="1" ht="12.75" x14ac:dyDescent="0.2">
      <c r="A159" s="60" t="s">
        <v>264</v>
      </c>
      <c r="B159" s="60" t="s">
        <v>256</v>
      </c>
      <c r="E159" s="60" t="s">
        <v>56</v>
      </c>
      <c r="G159" s="60" t="s">
        <v>1434</v>
      </c>
      <c r="H159" s="60" t="s">
        <v>1459</v>
      </c>
      <c r="I159" s="60" t="s">
        <v>1460</v>
      </c>
      <c r="L159" s="60">
        <v>48.42</v>
      </c>
      <c r="M159" s="60">
        <v>19.29</v>
      </c>
      <c r="N159" s="60">
        <v>0.99</v>
      </c>
      <c r="O159" s="60">
        <v>0.2</v>
      </c>
      <c r="P159" s="60">
        <v>11.19</v>
      </c>
      <c r="Q159" s="60">
        <v>4.7300000000000004</v>
      </c>
      <c r="R159" s="60">
        <v>10.31</v>
      </c>
      <c r="S159" s="60">
        <v>2.82</v>
      </c>
      <c r="T159" s="60">
        <v>1.32</v>
      </c>
      <c r="U159" s="60">
        <v>0.24</v>
      </c>
      <c r="W159" s="60">
        <v>0.64</v>
      </c>
      <c r="X159" s="60">
        <v>100.15</v>
      </c>
      <c r="AB159" s="60">
        <v>21</v>
      </c>
      <c r="AC159" s="60">
        <v>270</v>
      </c>
      <c r="AD159" s="60">
        <v>23</v>
      </c>
      <c r="AF159" s="60">
        <v>18</v>
      </c>
      <c r="AG159" s="60">
        <v>61</v>
      </c>
      <c r="AH159" s="60">
        <v>71</v>
      </c>
      <c r="AI159" s="60">
        <v>21</v>
      </c>
      <c r="AK159" s="60">
        <v>28</v>
      </c>
      <c r="AL159" s="60">
        <v>544</v>
      </c>
      <c r="AM159" s="60">
        <v>25</v>
      </c>
      <c r="AN159" s="60">
        <v>94</v>
      </c>
      <c r="AO159" s="60">
        <v>5.4</v>
      </c>
      <c r="AT159" s="60">
        <v>498</v>
      </c>
      <c r="AU159" s="60">
        <v>24</v>
      </c>
      <c r="AV159" s="60">
        <v>48</v>
      </c>
      <c r="BM159" s="60">
        <v>5</v>
      </c>
      <c r="BO159" s="60">
        <v>4.7</v>
      </c>
      <c r="BP159" s="60">
        <v>0.6</v>
      </c>
      <c r="BR159" s="60" t="s">
        <v>1437</v>
      </c>
    </row>
    <row r="160" spans="1:70" s="60" customFormat="1" ht="12.75" x14ac:dyDescent="0.2">
      <c r="A160" s="60" t="s">
        <v>265</v>
      </c>
      <c r="B160" s="60" t="s">
        <v>262</v>
      </c>
      <c r="E160" s="60" t="s">
        <v>56</v>
      </c>
      <c r="G160" s="60" t="s">
        <v>1304</v>
      </c>
      <c r="H160" s="60" t="s">
        <v>1461</v>
      </c>
      <c r="I160" s="60" t="s">
        <v>1462</v>
      </c>
      <c r="J160" s="60">
        <v>0.70336500000000002</v>
      </c>
      <c r="K160" s="60">
        <v>0.51288400000000001</v>
      </c>
      <c r="L160" s="60">
        <v>45.14</v>
      </c>
      <c r="M160" s="60">
        <v>13.71</v>
      </c>
      <c r="N160" s="60">
        <v>2.08</v>
      </c>
      <c r="O160" s="60">
        <v>0.17</v>
      </c>
      <c r="P160" s="60">
        <v>12.78</v>
      </c>
      <c r="Q160" s="60">
        <v>10.49</v>
      </c>
      <c r="R160" s="60">
        <v>9.7799999999999994</v>
      </c>
      <c r="S160" s="60">
        <v>1.92</v>
      </c>
      <c r="T160" s="60">
        <v>1.17</v>
      </c>
      <c r="U160" s="60">
        <v>0.39</v>
      </c>
      <c r="W160" s="60">
        <v>2.4300000000000002</v>
      </c>
      <c r="X160" s="60">
        <v>100.06</v>
      </c>
      <c r="AB160" s="60">
        <v>29</v>
      </c>
      <c r="AC160" s="60">
        <v>274</v>
      </c>
      <c r="AD160" s="60">
        <v>394</v>
      </c>
      <c r="AF160" s="60">
        <v>248</v>
      </c>
      <c r="AG160" s="60">
        <v>84</v>
      </c>
      <c r="AH160" s="60">
        <v>101</v>
      </c>
      <c r="AI160" s="60">
        <v>22</v>
      </c>
      <c r="AK160" s="62">
        <v>21.31</v>
      </c>
      <c r="AL160" s="62">
        <v>548.20000000000005</v>
      </c>
      <c r="AM160" s="62">
        <v>21.54</v>
      </c>
      <c r="AN160" s="62">
        <v>175.3</v>
      </c>
      <c r="AO160" s="62">
        <v>44.9</v>
      </c>
      <c r="AS160" s="62">
        <v>0.72</v>
      </c>
      <c r="AT160" s="60">
        <v>417</v>
      </c>
      <c r="AU160" s="62">
        <v>25.21</v>
      </c>
      <c r="AV160" s="62">
        <v>51.11</v>
      </c>
      <c r="AW160" s="62">
        <v>6.6</v>
      </c>
      <c r="AX160" s="62">
        <v>27.3</v>
      </c>
      <c r="AY160" s="62">
        <v>5.6</v>
      </c>
      <c r="AZ160" s="62">
        <v>1.91</v>
      </c>
      <c r="BA160" s="62"/>
      <c r="BB160" s="62">
        <v>0.72</v>
      </c>
      <c r="BC160" s="62">
        <v>4.2</v>
      </c>
      <c r="BD160" s="62">
        <v>0.79</v>
      </c>
      <c r="BE160" s="62">
        <v>2</v>
      </c>
      <c r="BF160" s="62">
        <v>0.25</v>
      </c>
      <c r="BG160" s="62">
        <v>1.5</v>
      </c>
      <c r="BH160" s="62">
        <v>0.2</v>
      </c>
      <c r="BI160" s="62">
        <v>3.8</v>
      </c>
      <c r="BJ160" s="62">
        <v>4.3</v>
      </c>
      <c r="BM160" s="60">
        <v>5</v>
      </c>
      <c r="BO160" s="62">
        <v>3.63</v>
      </c>
      <c r="BP160" s="62">
        <v>0.88</v>
      </c>
      <c r="BR160" s="60" t="s">
        <v>1437</v>
      </c>
    </row>
    <row r="161" spans="1:70" s="60" customFormat="1" ht="12.75" x14ac:dyDescent="0.2">
      <c r="A161" s="60" t="s">
        <v>266</v>
      </c>
      <c r="B161" s="60" t="s">
        <v>262</v>
      </c>
      <c r="E161" s="60" t="s">
        <v>56</v>
      </c>
      <c r="H161" s="60" t="s">
        <v>1461</v>
      </c>
      <c r="I161" s="60" t="s">
        <v>1462</v>
      </c>
      <c r="L161" s="60">
        <v>45.52</v>
      </c>
      <c r="M161" s="60">
        <v>13.41</v>
      </c>
      <c r="N161" s="60">
        <v>2.0299999999999998</v>
      </c>
      <c r="O161" s="60">
        <v>0.18</v>
      </c>
      <c r="P161" s="60">
        <v>12.53</v>
      </c>
      <c r="Q161" s="60">
        <v>10.7</v>
      </c>
      <c r="R161" s="60">
        <v>10.5</v>
      </c>
      <c r="S161" s="60">
        <v>2.15</v>
      </c>
      <c r="T161" s="60">
        <v>1.1299999999999999</v>
      </c>
      <c r="U161" s="60">
        <v>0.4</v>
      </c>
      <c r="W161" s="60">
        <v>1.07</v>
      </c>
      <c r="X161" s="60">
        <v>99.62</v>
      </c>
      <c r="AB161" s="60">
        <v>28</v>
      </c>
      <c r="AC161" s="60">
        <v>261</v>
      </c>
      <c r="AD161" s="60">
        <v>386</v>
      </c>
      <c r="AF161" s="60">
        <v>239</v>
      </c>
      <c r="AG161" s="60">
        <v>83</v>
      </c>
      <c r="AH161" s="60">
        <v>97</v>
      </c>
      <c r="AI161" s="60">
        <v>21</v>
      </c>
      <c r="AK161" s="62">
        <v>18.79</v>
      </c>
      <c r="AL161" s="62">
        <v>575.5</v>
      </c>
      <c r="AM161" s="62">
        <v>20.63</v>
      </c>
      <c r="AN161" s="62">
        <v>171.9</v>
      </c>
      <c r="AO161" s="62">
        <v>43.8</v>
      </c>
      <c r="AS161" s="62">
        <v>2.46</v>
      </c>
      <c r="AT161" s="60">
        <v>293</v>
      </c>
      <c r="AU161" s="62">
        <v>25.15</v>
      </c>
      <c r="AV161" s="62">
        <v>52.58</v>
      </c>
      <c r="AW161" s="62">
        <v>6.51</v>
      </c>
      <c r="AX161" s="62">
        <v>27.1</v>
      </c>
      <c r="AY161" s="62">
        <v>5.6</v>
      </c>
      <c r="AZ161" s="62">
        <v>1.9</v>
      </c>
      <c r="BA161" s="62"/>
      <c r="BB161" s="62">
        <v>0.69</v>
      </c>
      <c r="BC161" s="62">
        <v>4.0999999999999996</v>
      </c>
      <c r="BD161" s="62">
        <v>0.75</v>
      </c>
      <c r="BE161" s="62">
        <v>2</v>
      </c>
      <c r="BF161" s="62">
        <v>0.25</v>
      </c>
      <c r="BG161" s="62">
        <v>1.4</v>
      </c>
      <c r="BH161" s="62">
        <v>0.2</v>
      </c>
      <c r="BI161" s="62">
        <v>3.7</v>
      </c>
      <c r="BJ161" s="62">
        <v>4.2</v>
      </c>
      <c r="BM161" s="60">
        <v>7</v>
      </c>
      <c r="BO161" s="62">
        <v>3.51</v>
      </c>
      <c r="BP161" s="62">
        <v>1.02</v>
      </c>
      <c r="BR161" s="60" t="s">
        <v>1437</v>
      </c>
    </row>
    <row r="162" spans="1:70" s="60" customFormat="1" ht="12.75" x14ac:dyDescent="0.2">
      <c r="A162" s="60" t="s">
        <v>267</v>
      </c>
      <c r="B162" s="60" t="s">
        <v>262</v>
      </c>
      <c r="E162" s="60" t="s">
        <v>56</v>
      </c>
      <c r="H162" s="60" t="s">
        <v>1461</v>
      </c>
      <c r="I162" s="60" t="s">
        <v>1462</v>
      </c>
      <c r="L162" s="60">
        <v>46.14</v>
      </c>
      <c r="M162" s="60">
        <v>13.76</v>
      </c>
      <c r="N162" s="60">
        <v>2.0699999999999998</v>
      </c>
      <c r="O162" s="60">
        <v>0.17</v>
      </c>
      <c r="P162" s="60">
        <v>12.63</v>
      </c>
      <c r="Q162" s="60">
        <v>9.85</v>
      </c>
      <c r="R162" s="60">
        <v>10.24</v>
      </c>
      <c r="S162" s="60">
        <v>2.4900000000000002</v>
      </c>
      <c r="T162" s="60">
        <v>1.1399999999999999</v>
      </c>
      <c r="U162" s="60">
        <v>0.39</v>
      </c>
      <c r="W162" s="60">
        <v>1.08</v>
      </c>
      <c r="X162" s="60">
        <v>99.95</v>
      </c>
      <c r="AB162" s="60">
        <v>28</v>
      </c>
      <c r="AC162" s="60">
        <v>261</v>
      </c>
      <c r="AD162" s="60">
        <v>402</v>
      </c>
      <c r="AF162" s="60">
        <v>231</v>
      </c>
      <c r="AG162" s="60">
        <v>80</v>
      </c>
      <c r="AH162" s="60">
        <v>100</v>
      </c>
      <c r="AI162" s="60">
        <v>21</v>
      </c>
      <c r="AK162" s="60">
        <v>18</v>
      </c>
      <c r="AL162" s="60">
        <v>552</v>
      </c>
      <c r="AM162" s="60">
        <v>25</v>
      </c>
      <c r="AN162" s="60">
        <v>166</v>
      </c>
      <c r="AO162" s="60">
        <v>32</v>
      </c>
      <c r="AT162" s="60">
        <v>301</v>
      </c>
      <c r="AU162" s="60">
        <v>30</v>
      </c>
      <c r="AV162" s="60">
        <v>64</v>
      </c>
      <c r="BM162" s="60">
        <v>7</v>
      </c>
      <c r="BO162" s="60">
        <v>5.3</v>
      </c>
      <c r="BP162" s="60">
        <v>1.5</v>
      </c>
      <c r="BR162" s="60" t="s">
        <v>1437</v>
      </c>
    </row>
    <row r="163" spans="1:70" s="60" customFormat="1" ht="12.75" x14ac:dyDescent="0.2">
      <c r="A163" s="60" t="s">
        <v>268</v>
      </c>
      <c r="B163" s="60" t="s">
        <v>262</v>
      </c>
      <c r="E163" s="60" t="s">
        <v>56</v>
      </c>
      <c r="H163" s="60" t="s">
        <v>1461</v>
      </c>
      <c r="I163" s="60" t="s">
        <v>1462</v>
      </c>
      <c r="L163" s="60">
        <v>42.96</v>
      </c>
      <c r="M163" s="60">
        <v>13.72</v>
      </c>
      <c r="N163" s="60">
        <v>2.13</v>
      </c>
      <c r="O163" s="60">
        <v>0.18</v>
      </c>
      <c r="P163" s="60">
        <v>13.3</v>
      </c>
      <c r="Q163" s="60">
        <v>10.73</v>
      </c>
      <c r="R163" s="60">
        <v>9.81</v>
      </c>
      <c r="S163" s="60">
        <v>1.68</v>
      </c>
      <c r="T163" s="60">
        <v>0.31</v>
      </c>
      <c r="U163" s="60">
        <v>0.35</v>
      </c>
      <c r="W163" s="60">
        <v>5</v>
      </c>
      <c r="X163" s="60">
        <v>100.17</v>
      </c>
      <c r="AB163" s="60">
        <v>28</v>
      </c>
      <c r="AC163" s="60">
        <v>296</v>
      </c>
      <c r="AD163" s="60">
        <v>387</v>
      </c>
      <c r="AF163" s="60">
        <v>383</v>
      </c>
      <c r="AG163" s="60">
        <v>76</v>
      </c>
      <c r="AH163" s="60">
        <v>102</v>
      </c>
      <c r="AI163" s="60">
        <v>22</v>
      </c>
      <c r="AK163" s="60">
        <v>8</v>
      </c>
      <c r="AL163" s="60">
        <v>502</v>
      </c>
      <c r="AM163" s="60">
        <v>47</v>
      </c>
      <c r="AN163" s="60">
        <v>168</v>
      </c>
      <c r="AO163" s="60">
        <v>35.9</v>
      </c>
      <c r="AT163" s="60">
        <v>1950</v>
      </c>
      <c r="AU163" s="60">
        <v>81</v>
      </c>
      <c r="AV163" s="60">
        <v>71</v>
      </c>
      <c r="BM163" s="60">
        <v>6</v>
      </c>
      <c r="BO163" s="60">
        <v>3.8</v>
      </c>
      <c r="BP163" s="60">
        <v>2.2999999999999998</v>
      </c>
      <c r="BR163" s="60" t="s">
        <v>1437</v>
      </c>
    </row>
    <row r="164" spans="1:70" s="60" customFormat="1" ht="12.75" x14ac:dyDescent="0.2">
      <c r="A164" s="60" t="s">
        <v>269</v>
      </c>
      <c r="B164" s="60" t="s">
        <v>270</v>
      </c>
      <c r="E164" s="60" t="s">
        <v>56</v>
      </c>
      <c r="H164" s="60" t="s">
        <v>1463</v>
      </c>
      <c r="I164" s="60" t="s">
        <v>1464</v>
      </c>
      <c r="L164" s="60">
        <v>47.19</v>
      </c>
      <c r="M164" s="60">
        <v>13.68</v>
      </c>
      <c r="N164" s="60">
        <v>1.65</v>
      </c>
      <c r="O164" s="60">
        <v>0.17</v>
      </c>
      <c r="P164" s="60">
        <v>11.22</v>
      </c>
      <c r="Q164" s="60">
        <v>10.99</v>
      </c>
      <c r="R164" s="60">
        <v>11.12</v>
      </c>
      <c r="S164" s="60">
        <v>2.44</v>
      </c>
      <c r="T164" s="60">
        <v>1.03</v>
      </c>
      <c r="U164" s="60">
        <v>0.28999999999999998</v>
      </c>
      <c r="W164" s="60">
        <v>0.14000000000000001</v>
      </c>
      <c r="X164" s="60">
        <v>99.92</v>
      </c>
      <c r="AB164" s="60">
        <v>30</v>
      </c>
      <c r="AC164" s="60">
        <v>259</v>
      </c>
      <c r="AD164" s="60">
        <v>711</v>
      </c>
      <c r="AF164" s="60">
        <v>221</v>
      </c>
      <c r="AG164" s="60">
        <v>66</v>
      </c>
      <c r="AH164" s="60">
        <v>83</v>
      </c>
      <c r="AI164" s="60">
        <v>21</v>
      </c>
      <c r="AK164" s="62">
        <v>18.25</v>
      </c>
      <c r="AL164" s="62">
        <v>475.4</v>
      </c>
      <c r="AM164" s="62">
        <v>17.57</v>
      </c>
      <c r="AN164" s="62">
        <v>126.2</v>
      </c>
      <c r="AO164" s="62">
        <v>23.8</v>
      </c>
      <c r="AS164" s="62">
        <v>0.72</v>
      </c>
      <c r="AT164" s="60">
        <v>375</v>
      </c>
      <c r="AU164" s="62">
        <v>17.52</v>
      </c>
      <c r="AV164" s="62">
        <v>37.32</v>
      </c>
      <c r="AW164" s="62">
        <v>4.62</v>
      </c>
      <c r="AX164" s="62">
        <v>19.600000000000001</v>
      </c>
      <c r="AY164" s="62">
        <v>4.2</v>
      </c>
      <c r="AZ164" s="62">
        <v>1.4</v>
      </c>
      <c r="BA164" s="62"/>
      <c r="BB164" s="62">
        <v>0.56000000000000005</v>
      </c>
      <c r="BC164" s="62">
        <v>3.4</v>
      </c>
      <c r="BD164" s="62">
        <v>0.64</v>
      </c>
      <c r="BE164" s="62">
        <v>1.8</v>
      </c>
      <c r="BF164" s="62">
        <v>0.23</v>
      </c>
      <c r="BG164" s="62">
        <v>1.4</v>
      </c>
      <c r="BH164" s="62">
        <v>0.2</v>
      </c>
      <c r="BI164" s="62">
        <v>2.9</v>
      </c>
      <c r="BJ164" s="62">
        <v>2.4</v>
      </c>
      <c r="BM164" s="60">
        <v>6</v>
      </c>
      <c r="BO164" s="62">
        <v>3.23</v>
      </c>
      <c r="BP164" s="62">
        <v>1.04</v>
      </c>
      <c r="BR164" s="60" t="s">
        <v>1437</v>
      </c>
    </row>
    <row r="165" spans="1:70" s="60" customFormat="1" ht="12.75" x14ac:dyDescent="0.2">
      <c r="A165" s="60" t="s">
        <v>271</v>
      </c>
      <c r="B165" s="60" t="s">
        <v>270</v>
      </c>
      <c r="E165" s="60" t="s">
        <v>56</v>
      </c>
      <c r="H165" s="60" t="s">
        <v>1463</v>
      </c>
      <c r="I165" s="60" t="s">
        <v>1464</v>
      </c>
      <c r="L165" s="60">
        <v>46.23</v>
      </c>
      <c r="M165" s="60">
        <v>13.04</v>
      </c>
      <c r="N165" s="60">
        <v>1.91</v>
      </c>
      <c r="O165" s="60">
        <v>0.18</v>
      </c>
      <c r="P165" s="60">
        <v>12.42</v>
      </c>
      <c r="Q165" s="60">
        <v>10.79</v>
      </c>
      <c r="R165" s="60">
        <v>10.44</v>
      </c>
      <c r="S165" s="60">
        <v>2.4500000000000002</v>
      </c>
      <c r="T165" s="60">
        <v>0.99</v>
      </c>
      <c r="U165" s="60">
        <v>0.34</v>
      </c>
      <c r="W165" s="60">
        <v>0.76</v>
      </c>
      <c r="X165" s="60">
        <v>99.56</v>
      </c>
      <c r="AB165" s="60">
        <v>27</v>
      </c>
      <c r="AC165" s="60">
        <v>255</v>
      </c>
      <c r="AD165" s="60">
        <v>693</v>
      </c>
      <c r="AF165" s="60">
        <v>200</v>
      </c>
      <c r="AG165" s="60">
        <v>76</v>
      </c>
      <c r="AH165" s="60">
        <v>95</v>
      </c>
      <c r="AI165" s="60">
        <v>21</v>
      </c>
      <c r="AK165" s="60">
        <v>14</v>
      </c>
      <c r="AL165" s="60">
        <v>891</v>
      </c>
      <c r="AM165" s="60">
        <v>19</v>
      </c>
      <c r="AN165" s="60">
        <v>152</v>
      </c>
      <c r="AO165" s="60">
        <v>22.9</v>
      </c>
      <c r="AT165" s="60">
        <v>910</v>
      </c>
      <c r="AU165" s="60">
        <v>21</v>
      </c>
      <c r="AV165" s="60">
        <v>46</v>
      </c>
      <c r="BM165" s="60">
        <v>4</v>
      </c>
      <c r="BO165" s="60">
        <v>2.5</v>
      </c>
      <c r="BP165" s="60">
        <v>0.7</v>
      </c>
      <c r="BR165" s="60" t="s">
        <v>1437</v>
      </c>
    </row>
    <row r="166" spans="1:70" s="60" customFormat="1" ht="12.75" x14ac:dyDescent="0.2">
      <c r="A166" s="60" t="s">
        <v>272</v>
      </c>
      <c r="B166" s="60" t="s">
        <v>256</v>
      </c>
      <c r="E166" s="60" t="s">
        <v>56</v>
      </c>
      <c r="H166" s="60" t="s">
        <v>1463</v>
      </c>
      <c r="I166" s="60" t="s">
        <v>1464</v>
      </c>
      <c r="L166" s="60">
        <v>47.56</v>
      </c>
      <c r="M166" s="60">
        <v>16.46</v>
      </c>
      <c r="N166" s="60">
        <v>0.86</v>
      </c>
      <c r="O166" s="60">
        <v>0.17</v>
      </c>
      <c r="P166" s="60">
        <v>11.64</v>
      </c>
      <c r="Q166" s="60">
        <v>7.81</v>
      </c>
      <c r="R166" s="60">
        <v>11.94</v>
      </c>
      <c r="S166" s="60">
        <v>2</v>
      </c>
      <c r="T166" s="60">
        <v>0.77</v>
      </c>
      <c r="U166" s="60">
        <v>0.12</v>
      </c>
      <c r="W166" s="60">
        <v>0.57999999999999996</v>
      </c>
      <c r="X166" s="60">
        <v>99.93</v>
      </c>
      <c r="AB166" s="60">
        <v>37</v>
      </c>
      <c r="AC166" s="60">
        <v>288</v>
      </c>
      <c r="AD166" s="60">
        <v>163</v>
      </c>
      <c r="AF166" s="60">
        <v>58</v>
      </c>
      <c r="AG166" s="60">
        <v>57</v>
      </c>
      <c r="AH166" s="60">
        <v>70</v>
      </c>
      <c r="AI166" s="60">
        <v>19</v>
      </c>
      <c r="AK166" s="60">
        <v>17</v>
      </c>
      <c r="AL166" s="60">
        <v>369</v>
      </c>
      <c r="AM166" s="60">
        <v>16</v>
      </c>
      <c r="AN166" s="60">
        <v>58</v>
      </c>
      <c r="AO166" s="60">
        <v>2.5</v>
      </c>
      <c r="AT166" s="60">
        <v>318</v>
      </c>
      <c r="AU166" s="60">
        <v>14</v>
      </c>
      <c r="AV166" s="60">
        <v>30</v>
      </c>
      <c r="BM166" s="60">
        <v>5</v>
      </c>
      <c r="BO166" s="60">
        <v>2</v>
      </c>
      <c r="BP166" s="60">
        <v>0.9</v>
      </c>
      <c r="BR166" s="60" t="s">
        <v>1437</v>
      </c>
    </row>
    <row r="167" spans="1:70" s="60" customFormat="1" ht="12.75" x14ac:dyDescent="0.2">
      <c r="A167" s="60" t="s">
        <v>273</v>
      </c>
      <c r="B167" s="60" t="s">
        <v>256</v>
      </c>
      <c r="E167" s="60" t="s">
        <v>56</v>
      </c>
      <c r="G167" s="60" t="s">
        <v>1305</v>
      </c>
      <c r="H167" s="60" t="s">
        <v>1465</v>
      </c>
      <c r="I167" s="60" t="s">
        <v>1466</v>
      </c>
      <c r="J167" s="60">
        <v>0.70444499999999999</v>
      </c>
      <c r="K167" s="60">
        <v>0.51280099999999995</v>
      </c>
      <c r="L167" s="60">
        <v>48.36</v>
      </c>
      <c r="M167" s="60">
        <v>17.41</v>
      </c>
      <c r="N167" s="60">
        <v>0.96</v>
      </c>
      <c r="O167" s="60">
        <v>0.17</v>
      </c>
      <c r="P167" s="60">
        <v>11.39</v>
      </c>
      <c r="Q167" s="60">
        <v>6.61</v>
      </c>
      <c r="R167" s="60">
        <v>11.5</v>
      </c>
      <c r="S167" s="60">
        <v>2.27</v>
      </c>
      <c r="T167" s="60">
        <v>0.93</v>
      </c>
      <c r="U167" s="60">
        <v>0.13</v>
      </c>
      <c r="W167" s="60">
        <v>0.2</v>
      </c>
      <c r="X167" s="60">
        <v>99.93</v>
      </c>
      <c r="AB167" s="60">
        <v>34</v>
      </c>
      <c r="AC167" s="60">
        <v>301</v>
      </c>
      <c r="AD167" s="60">
        <v>74</v>
      </c>
      <c r="AF167" s="60">
        <v>32</v>
      </c>
      <c r="AG167" s="60">
        <v>62</v>
      </c>
      <c r="AH167" s="60">
        <v>66</v>
      </c>
      <c r="AI167" s="60">
        <v>19</v>
      </c>
      <c r="AK167" s="62">
        <v>19.86</v>
      </c>
      <c r="AL167" s="62">
        <v>516.5</v>
      </c>
      <c r="AM167" s="62">
        <v>18.940000000000001</v>
      </c>
      <c r="AN167" s="62">
        <v>137.19999999999999</v>
      </c>
      <c r="AO167" s="62">
        <v>3.7</v>
      </c>
      <c r="AS167" s="62">
        <v>0.67</v>
      </c>
      <c r="AT167" s="60">
        <v>348</v>
      </c>
      <c r="AU167" s="62">
        <v>19.850000000000001</v>
      </c>
      <c r="AV167" s="62">
        <v>41.72</v>
      </c>
      <c r="AW167" s="62">
        <v>5.19</v>
      </c>
      <c r="AX167" s="62">
        <v>21.7</v>
      </c>
      <c r="AY167" s="62">
        <v>4.7</v>
      </c>
      <c r="AZ167" s="62">
        <v>1.58</v>
      </c>
      <c r="BB167" s="62">
        <v>0.63</v>
      </c>
      <c r="BC167" s="62">
        <v>3.9</v>
      </c>
      <c r="BD167" s="62">
        <v>0.73</v>
      </c>
      <c r="BE167" s="62">
        <v>2</v>
      </c>
      <c r="BF167" s="62">
        <v>0.25</v>
      </c>
      <c r="BG167" s="62">
        <v>1.5</v>
      </c>
      <c r="BH167" s="62">
        <v>0.2</v>
      </c>
      <c r="BI167" s="62">
        <v>3.2</v>
      </c>
      <c r="BJ167" s="62">
        <v>2.7</v>
      </c>
      <c r="BM167" s="60">
        <v>8</v>
      </c>
      <c r="BO167" s="62">
        <v>3.53</v>
      </c>
      <c r="BP167" s="62">
        <v>1.1200000000000001</v>
      </c>
      <c r="BR167" s="60" t="s">
        <v>1437</v>
      </c>
    </row>
    <row r="168" spans="1:70" s="60" customFormat="1" ht="12.75" x14ac:dyDescent="0.2">
      <c r="A168" s="60" t="s">
        <v>274</v>
      </c>
      <c r="B168" s="60" t="s">
        <v>256</v>
      </c>
      <c r="E168" s="60" t="s">
        <v>56</v>
      </c>
      <c r="H168" s="60" t="s">
        <v>1465</v>
      </c>
      <c r="I168" s="60" t="s">
        <v>1466</v>
      </c>
      <c r="L168" s="60">
        <v>47.91</v>
      </c>
      <c r="M168" s="60">
        <v>16.489999999999998</v>
      </c>
      <c r="N168" s="60">
        <v>0.87</v>
      </c>
      <c r="O168" s="60">
        <v>0.18</v>
      </c>
      <c r="P168" s="60">
        <v>11.32</v>
      </c>
      <c r="Q168" s="60">
        <v>7.96</v>
      </c>
      <c r="R168" s="60">
        <v>12.17</v>
      </c>
      <c r="S168" s="60">
        <v>2.0299999999999998</v>
      </c>
      <c r="T168" s="60">
        <v>0.76</v>
      </c>
      <c r="U168" s="60">
        <v>0.12</v>
      </c>
      <c r="W168" s="60">
        <v>0.32</v>
      </c>
      <c r="X168" s="60">
        <v>100.14</v>
      </c>
      <c r="AB168" s="60">
        <v>38</v>
      </c>
      <c r="AC168" s="60">
        <v>300</v>
      </c>
      <c r="AD168" s="60">
        <v>167</v>
      </c>
      <c r="AF168" s="60">
        <v>54</v>
      </c>
      <c r="AG168" s="60">
        <v>80</v>
      </c>
      <c r="AH168" s="60">
        <v>67</v>
      </c>
      <c r="AI168" s="60">
        <v>18</v>
      </c>
      <c r="AK168" s="62">
        <v>15.06</v>
      </c>
      <c r="AL168" s="62">
        <v>383</v>
      </c>
      <c r="AM168" s="62">
        <v>15.15</v>
      </c>
      <c r="AN168" s="62">
        <v>55.8</v>
      </c>
      <c r="AO168" s="62">
        <v>5.8</v>
      </c>
      <c r="AS168" s="62">
        <v>0.24</v>
      </c>
      <c r="AT168" s="60">
        <v>305</v>
      </c>
      <c r="AU168" s="62">
        <v>9.7200000000000006</v>
      </c>
      <c r="AV168" s="62">
        <v>20.95</v>
      </c>
      <c r="AW168" s="62">
        <v>2.79</v>
      </c>
      <c r="AX168" s="62">
        <v>12.1</v>
      </c>
      <c r="AY168" s="62">
        <v>2.7</v>
      </c>
      <c r="AZ168" s="62">
        <v>0.93</v>
      </c>
      <c r="BB168" s="62">
        <v>0.4</v>
      </c>
      <c r="BC168" s="62">
        <v>2.7</v>
      </c>
      <c r="BD168" s="62">
        <v>0.55000000000000004</v>
      </c>
      <c r="BE168" s="62">
        <v>1.6</v>
      </c>
      <c r="BF168" s="62">
        <v>0.22</v>
      </c>
      <c r="BG168" s="62">
        <v>1.4</v>
      </c>
      <c r="BH168" s="62">
        <v>0.2</v>
      </c>
      <c r="BI168" s="62">
        <v>1.5</v>
      </c>
      <c r="BJ168" s="62">
        <v>1.1000000000000001</v>
      </c>
      <c r="BM168" s="60">
        <v>7</v>
      </c>
      <c r="BO168" s="62">
        <v>2.39</v>
      </c>
      <c r="BP168" s="62">
        <v>0.52</v>
      </c>
      <c r="BR168" s="60" t="s">
        <v>1437</v>
      </c>
    </row>
    <row r="169" spans="1:70" s="60" customFormat="1" ht="12.75" x14ac:dyDescent="0.2">
      <c r="A169" s="60" t="s">
        <v>275</v>
      </c>
      <c r="B169" s="60" t="s">
        <v>256</v>
      </c>
      <c r="E169" s="60" t="s">
        <v>56</v>
      </c>
      <c r="G169" s="60" t="s">
        <v>1290</v>
      </c>
      <c r="H169" s="60" t="s">
        <v>1465</v>
      </c>
      <c r="I169" s="60" t="s">
        <v>1466</v>
      </c>
      <c r="J169" s="60">
        <v>0.70433500000000004</v>
      </c>
      <c r="K169" s="60">
        <v>0.51280599999999998</v>
      </c>
      <c r="L169" s="60">
        <v>46.91</v>
      </c>
      <c r="M169" s="60">
        <v>16.190000000000001</v>
      </c>
      <c r="N169" s="60">
        <v>0.78</v>
      </c>
      <c r="O169" s="60">
        <v>0.18</v>
      </c>
      <c r="P169" s="60">
        <v>11.47</v>
      </c>
      <c r="Q169" s="60">
        <v>8.89</v>
      </c>
      <c r="R169" s="60">
        <v>12.5</v>
      </c>
      <c r="S169" s="60">
        <v>1.85</v>
      </c>
      <c r="T169" s="60">
        <v>0.74</v>
      </c>
      <c r="U169" s="60">
        <v>0.12</v>
      </c>
      <c r="W169" s="60">
        <v>0.21</v>
      </c>
      <c r="X169" s="60">
        <v>99.83</v>
      </c>
      <c r="AB169" s="60">
        <v>36</v>
      </c>
      <c r="AC169" s="60">
        <v>289</v>
      </c>
      <c r="AD169" s="60">
        <v>242</v>
      </c>
      <c r="AF169" s="60">
        <v>71</v>
      </c>
      <c r="AG169" s="60">
        <v>108</v>
      </c>
      <c r="AH169" s="60">
        <v>69</v>
      </c>
      <c r="AI169" s="60">
        <v>18</v>
      </c>
      <c r="AK169" s="62">
        <v>16.920000000000002</v>
      </c>
      <c r="AL169" s="62">
        <v>382.6</v>
      </c>
      <c r="AM169" s="62">
        <v>13.81</v>
      </c>
      <c r="AN169" s="62">
        <v>50.1</v>
      </c>
      <c r="AO169" s="62">
        <v>4.7</v>
      </c>
      <c r="AS169" s="62">
        <v>0.22</v>
      </c>
      <c r="AT169" s="60">
        <v>327</v>
      </c>
      <c r="AU169" s="62">
        <v>9.9600000000000009</v>
      </c>
      <c r="AV169" s="62">
        <v>21.1</v>
      </c>
      <c r="AW169" s="62">
        <v>2.76</v>
      </c>
      <c r="AX169" s="62">
        <v>11.6</v>
      </c>
      <c r="AY169" s="62">
        <v>2.6</v>
      </c>
      <c r="AZ169" s="62">
        <v>0.86</v>
      </c>
      <c r="BB169" s="62">
        <v>0.39</v>
      </c>
      <c r="BC169" s="62">
        <v>2.5</v>
      </c>
      <c r="BD169" s="62">
        <v>0.51</v>
      </c>
      <c r="BE169" s="62">
        <v>1.5</v>
      </c>
      <c r="BF169" s="62">
        <v>0.2</v>
      </c>
      <c r="BG169" s="62">
        <v>1.3</v>
      </c>
      <c r="BH169" s="62">
        <v>0.2</v>
      </c>
      <c r="BI169" s="62">
        <v>1.3</v>
      </c>
      <c r="BJ169" s="62">
        <v>0.9</v>
      </c>
      <c r="BM169" s="60">
        <v>7</v>
      </c>
      <c r="BO169" s="62">
        <v>2.39</v>
      </c>
      <c r="BP169" s="62">
        <v>0.49</v>
      </c>
      <c r="BR169" s="60" t="s">
        <v>1437</v>
      </c>
    </row>
    <row r="170" spans="1:70" s="60" customFormat="1" ht="12.75" x14ac:dyDescent="0.2">
      <c r="A170" s="60" t="s">
        <v>276</v>
      </c>
      <c r="B170" s="60" t="s">
        <v>262</v>
      </c>
      <c r="E170" s="60" t="s">
        <v>56</v>
      </c>
      <c r="H170" s="60" t="s">
        <v>1465</v>
      </c>
      <c r="I170" s="60" t="s">
        <v>1466</v>
      </c>
      <c r="L170" s="60">
        <v>46.14</v>
      </c>
      <c r="M170" s="60">
        <v>13.16</v>
      </c>
      <c r="N170" s="60">
        <v>1.65</v>
      </c>
      <c r="O170" s="60">
        <v>0.18</v>
      </c>
      <c r="P170" s="60">
        <v>11.7</v>
      </c>
      <c r="Q170" s="60">
        <v>11.17</v>
      </c>
      <c r="R170" s="60">
        <v>11.61</v>
      </c>
      <c r="S170" s="60">
        <v>2.23</v>
      </c>
      <c r="T170" s="60">
        <v>1.2</v>
      </c>
      <c r="U170" s="60">
        <v>0.33</v>
      </c>
      <c r="W170" s="60">
        <v>0.21</v>
      </c>
      <c r="X170" s="60">
        <v>99.58</v>
      </c>
      <c r="AB170" s="60">
        <v>33</v>
      </c>
      <c r="AC170" s="60">
        <v>274</v>
      </c>
      <c r="AD170" s="60">
        <v>560</v>
      </c>
      <c r="AF170" s="60">
        <v>213</v>
      </c>
      <c r="AG170" s="60">
        <v>118</v>
      </c>
      <c r="AH170" s="60">
        <v>72</v>
      </c>
      <c r="AI170" s="60">
        <v>20</v>
      </c>
      <c r="AK170" s="60">
        <v>32</v>
      </c>
      <c r="AL170" s="60">
        <v>517</v>
      </c>
      <c r="AM170" s="60">
        <v>22</v>
      </c>
      <c r="AN170" s="60">
        <v>131</v>
      </c>
      <c r="AO170" s="60">
        <v>22.9</v>
      </c>
      <c r="AT170" s="60">
        <v>344</v>
      </c>
      <c r="AU170" s="60">
        <v>29</v>
      </c>
      <c r="AV170" s="60">
        <v>58</v>
      </c>
      <c r="BM170" s="60">
        <v>8</v>
      </c>
      <c r="BO170" s="60">
        <v>4.7</v>
      </c>
      <c r="BP170" s="60">
        <v>2.2000000000000002</v>
      </c>
      <c r="BR170" s="60" t="s">
        <v>1437</v>
      </c>
    </row>
    <row r="171" spans="1:70" s="60" customFormat="1" ht="12.75" x14ac:dyDescent="0.2">
      <c r="A171" s="60" t="s">
        <v>277</v>
      </c>
      <c r="B171" s="60" t="s">
        <v>262</v>
      </c>
      <c r="E171" s="60" t="s">
        <v>56</v>
      </c>
      <c r="G171" s="60" t="s">
        <v>1306</v>
      </c>
      <c r="H171" s="60" t="s">
        <v>1467</v>
      </c>
      <c r="I171" s="60" t="s">
        <v>1468</v>
      </c>
      <c r="J171" s="60">
        <v>0.703399</v>
      </c>
      <c r="K171" s="60">
        <v>0.51289200000000001</v>
      </c>
      <c r="L171" s="60">
        <v>49.27</v>
      </c>
      <c r="M171" s="60">
        <v>18.190000000000001</v>
      </c>
      <c r="N171" s="60">
        <v>2.38</v>
      </c>
      <c r="O171" s="60">
        <v>0.14000000000000001</v>
      </c>
      <c r="P171" s="60">
        <v>10.9</v>
      </c>
      <c r="Q171" s="60">
        <v>3.66</v>
      </c>
      <c r="R171" s="60">
        <v>8.91</v>
      </c>
      <c r="S171" s="60">
        <v>3.74</v>
      </c>
      <c r="T171" s="60">
        <v>1.63</v>
      </c>
      <c r="U171" s="60">
        <v>0.49</v>
      </c>
      <c r="W171" s="60">
        <v>0.19</v>
      </c>
      <c r="X171" s="60">
        <v>99.49</v>
      </c>
      <c r="AB171" s="60">
        <v>18</v>
      </c>
      <c r="AC171" s="60">
        <v>231</v>
      </c>
      <c r="AD171" s="60">
        <v>21</v>
      </c>
      <c r="AF171" s="60">
        <v>31</v>
      </c>
      <c r="AG171" s="60">
        <v>85</v>
      </c>
      <c r="AH171" s="60">
        <v>86</v>
      </c>
      <c r="AI171" s="60">
        <v>29</v>
      </c>
      <c r="AK171" s="62">
        <v>18.68</v>
      </c>
      <c r="AL171" s="62">
        <v>672.3</v>
      </c>
      <c r="AM171" s="62">
        <v>23.53</v>
      </c>
      <c r="AN171" s="62">
        <v>210.1</v>
      </c>
      <c r="AO171" s="62">
        <v>48.3</v>
      </c>
      <c r="AS171" s="62">
        <v>0.59</v>
      </c>
      <c r="AT171" s="60">
        <v>384</v>
      </c>
      <c r="AU171" s="62">
        <v>24.95</v>
      </c>
      <c r="AV171" s="62">
        <v>53.1</v>
      </c>
      <c r="AW171" s="62">
        <v>6.74</v>
      </c>
      <c r="AX171" s="62">
        <v>27.8</v>
      </c>
      <c r="AY171" s="62">
        <v>6.1</v>
      </c>
      <c r="AZ171" s="62">
        <v>2.04</v>
      </c>
      <c r="BA171" s="62"/>
      <c r="BB171" s="62">
        <v>0.77</v>
      </c>
      <c r="BC171" s="62">
        <v>4.7</v>
      </c>
      <c r="BD171" s="62">
        <v>0.88</v>
      </c>
      <c r="BE171" s="62">
        <v>2.2999999999999998</v>
      </c>
      <c r="BF171" s="62">
        <v>0.3</v>
      </c>
      <c r="BG171" s="62">
        <v>1.8</v>
      </c>
      <c r="BH171" s="62">
        <v>0.3</v>
      </c>
      <c r="BI171" s="62">
        <v>4.4000000000000004</v>
      </c>
      <c r="BJ171" s="62">
        <v>4.5</v>
      </c>
      <c r="BM171" s="60">
        <v>9</v>
      </c>
      <c r="BO171" s="62">
        <v>3.93</v>
      </c>
      <c r="BP171" s="62">
        <v>1</v>
      </c>
      <c r="BR171" s="60" t="s">
        <v>1437</v>
      </c>
    </row>
    <row r="172" spans="1:70" s="60" customFormat="1" ht="12.75" x14ac:dyDescent="0.2">
      <c r="A172" s="60" t="s">
        <v>278</v>
      </c>
      <c r="B172" s="60" t="s">
        <v>262</v>
      </c>
      <c r="E172" s="60" t="s">
        <v>56</v>
      </c>
      <c r="H172" s="60" t="s">
        <v>1467</v>
      </c>
      <c r="I172" s="60" t="s">
        <v>1468</v>
      </c>
      <c r="L172" s="60">
        <v>49.41</v>
      </c>
      <c r="M172" s="60">
        <v>16.02</v>
      </c>
      <c r="N172" s="60">
        <v>1.89</v>
      </c>
      <c r="O172" s="60">
        <v>0.15</v>
      </c>
      <c r="P172" s="60">
        <v>12.02</v>
      </c>
      <c r="Q172" s="60">
        <v>5.45</v>
      </c>
      <c r="R172" s="60">
        <v>8.76</v>
      </c>
      <c r="S172" s="60">
        <v>3.04</v>
      </c>
      <c r="T172" s="60">
        <v>0.95</v>
      </c>
      <c r="U172" s="60">
        <v>0.31</v>
      </c>
      <c r="W172" s="60">
        <v>1.61</v>
      </c>
      <c r="X172" s="60">
        <v>99.6</v>
      </c>
      <c r="AB172" s="60">
        <v>29</v>
      </c>
      <c r="AC172" s="60">
        <v>245</v>
      </c>
      <c r="AD172" s="60">
        <v>138</v>
      </c>
      <c r="AF172" s="60">
        <v>60</v>
      </c>
      <c r="AG172" s="60">
        <v>40</v>
      </c>
      <c r="AH172" s="60">
        <v>88</v>
      </c>
      <c r="AI172" s="60">
        <v>28</v>
      </c>
      <c r="AK172" s="60">
        <v>11</v>
      </c>
      <c r="AL172" s="60">
        <v>465</v>
      </c>
      <c r="AM172" s="60">
        <v>23</v>
      </c>
      <c r="AN172" s="60">
        <v>147</v>
      </c>
      <c r="AO172" s="60">
        <v>19.2</v>
      </c>
      <c r="AT172" s="60">
        <v>277</v>
      </c>
      <c r="AU172" s="60">
        <v>22</v>
      </c>
      <c r="AV172" s="60">
        <v>46</v>
      </c>
      <c r="BM172" s="60">
        <v>7</v>
      </c>
      <c r="BO172" s="60">
        <v>4.2</v>
      </c>
      <c r="BP172" s="60">
        <v>1.9</v>
      </c>
      <c r="BR172" s="60" t="s">
        <v>1437</v>
      </c>
    </row>
    <row r="173" spans="1:70" s="60" customFormat="1" ht="12.75" x14ac:dyDescent="0.2">
      <c r="A173" s="60" t="s">
        <v>279</v>
      </c>
      <c r="B173" s="60" t="s">
        <v>262</v>
      </c>
      <c r="E173" s="60" t="s">
        <v>56</v>
      </c>
      <c r="H173" s="60" t="s">
        <v>1467</v>
      </c>
      <c r="I173" s="60" t="s">
        <v>1468</v>
      </c>
      <c r="L173" s="60">
        <v>46.5</v>
      </c>
      <c r="M173" s="60">
        <v>13.46</v>
      </c>
      <c r="N173" s="60">
        <v>2.06</v>
      </c>
      <c r="O173" s="60">
        <v>0.18</v>
      </c>
      <c r="P173" s="60">
        <v>12.33</v>
      </c>
      <c r="Q173" s="60">
        <v>9.76</v>
      </c>
      <c r="R173" s="60">
        <v>11.01</v>
      </c>
      <c r="S173" s="60">
        <v>2.44</v>
      </c>
      <c r="T173" s="60">
        <v>0.93</v>
      </c>
      <c r="U173" s="60">
        <v>0.35</v>
      </c>
      <c r="W173" s="60">
        <v>0.8</v>
      </c>
      <c r="X173" s="60">
        <v>99.84</v>
      </c>
      <c r="AB173" s="60">
        <v>29</v>
      </c>
      <c r="AC173" s="60">
        <v>270</v>
      </c>
      <c r="AD173" s="60">
        <v>488</v>
      </c>
      <c r="AF173" s="60">
        <v>200</v>
      </c>
      <c r="AG173" s="60">
        <v>78</v>
      </c>
      <c r="AH173" s="60">
        <v>98</v>
      </c>
      <c r="AI173" s="60">
        <v>21</v>
      </c>
      <c r="AK173" s="60">
        <v>15</v>
      </c>
      <c r="AL173" s="60">
        <v>560</v>
      </c>
      <c r="AM173" s="60">
        <v>22</v>
      </c>
      <c r="AN173" s="60">
        <v>155</v>
      </c>
      <c r="AO173" s="60">
        <v>28.9</v>
      </c>
      <c r="AT173" s="60">
        <v>264</v>
      </c>
      <c r="AU173" s="60">
        <v>26</v>
      </c>
      <c r="AV173" s="60">
        <v>58</v>
      </c>
      <c r="BM173" s="60">
        <v>6</v>
      </c>
      <c r="BO173" s="60">
        <v>4.3</v>
      </c>
      <c r="BP173" s="60">
        <v>0.9</v>
      </c>
      <c r="BR173" s="60" t="s">
        <v>1437</v>
      </c>
    </row>
    <row r="174" spans="1:70" s="60" customFormat="1" ht="12.75" x14ac:dyDescent="0.2">
      <c r="A174" s="60" t="s">
        <v>280</v>
      </c>
      <c r="B174" s="60" t="s">
        <v>262</v>
      </c>
      <c r="E174" s="60" t="s">
        <v>56</v>
      </c>
      <c r="H174" s="60" t="s">
        <v>1469</v>
      </c>
      <c r="I174" s="60" t="s">
        <v>1470</v>
      </c>
      <c r="L174" s="60">
        <v>50.79</v>
      </c>
      <c r="M174" s="60">
        <v>15.65</v>
      </c>
      <c r="N174" s="60">
        <v>1.85</v>
      </c>
      <c r="O174" s="60">
        <v>0.16</v>
      </c>
      <c r="P174" s="60">
        <v>11.61</v>
      </c>
      <c r="Q174" s="60">
        <v>5.75</v>
      </c>
      <c r="R174" s="60">
        <v>8.81</v>
      </c>
      <c r="S174" s="60">
        <v>3.11</v>
      </c>
      <c r="T174" s="60">
        <v>1.1100000000000001</v>
      </c>
      <c r="U174" s="60">
        <v>0.3</v>
      </c>
      <c r="W174" s="60">
        <v>0.42</v>
      </c>
      <c r="X174" s="60">
        <v>99.57</v>
      </c>
      <c r="AB174" s="60">
        <v>23</v>
      </c>
      <c r="AC174" s="60">
        <v>229</v>
      </c>
      <c r="AD174" s="60">
        <v>142</v>
      </c>
      <c r="AF174" s="60">
        <v>59</v>
      </c>
      <c r="AG174" s="60">
        <v>39</v>
      </c>
      <c r="AH174" s="60">
        <v>91</v>
      </c>
      <c r="AI174" s="60">
        <v>25</v>
      </c>
      <c r="AK174" s="60">
        <v>25</v>
      </c>
      <c r="AL174" s="60">
        <v>440</v>
      </c>
      <c r="AM174" s="60">
        <v>25</v>
      </c>
      <c r="AN174" s="60">
        <v>142</v>
      </c>
      <c r="AO174" s="60">
        <v>18</v>
      </c>
      <c r="AT174" s="60">
        <v>273</v>
      </c>
      <c r="AU174" s="60">
        <v>22</v>
      </c>
      <c r="AV174" s="60">
        <v>45</v>
      </c>
      <c r="BM174" s="60">
        <v>8</v>
      </c>
      <c r="BO174" s="60">
        <v>5.2</v>
      </c>
      <c r="BP174" s="60">
        <v>2.2000000000000002</v>
      </c>
      <c r="BR174" s="60" t="s">
        <v>1437</v>
      </c>
    </row>
    <row r="175" spans="1:70" s="60" customFormat="1" ht="12.75" x14ac:dyDescent="0.2">
      <c r="A175" s="60" t="s">
        <v>281</v>
      </c>
      <c r="B175" s="60" t="s">
        <v>282</v>
      </c>
      <c r="E175" s="60" t="s">
        <v>56</v>
      </c>
      <c r="G175" s="60" t="s">
        <v>1307</v>
      </c>
      <c r="H175" s="60" t="s">
        <v>1467</v>
      </c>
      <c r="I175" s="60" t="s">
        <v>1468</v>
      </c>
      <c r="J175" s="60">
        <v>0.70385600000000004</v>
      </c>
      <c r="K175" s="60">
        <v>0.51285599999999998</v>
      </c>
      <c r="L175" s="60">
        <v>50.71</v>
      </c>
      <c r="M175" s="60">
        <v>15.65</v>
      </c>
      <c r="N175" s="60">
        <v>1.31</v>
      </c>
      <c r="O175" s="60">
        <v>0.15</v>
      </c>
      <c r="P175" s="60">
        <v>10.29</v>
      </c>
      <c r="Q175" s="60">
        <v>6.89</v>
      </c>
      <c r="R175" s="60">
        <v>8.6300000000000008</v>
      </c>
      <c r="S175" s="60">
        <v>3.06</v>
      </c>
      <c r="T175" s="60">
        <v>1.56</v>
      </c>
      <c r="U175" s="60">
        <v>0.34</v>
      </c>
      <c r="W175" s="60">
        <v>1.41</v>
      </c>
      <c r="X175" s="60">
        <v>100.01</v>
      </c>
      <c r="AB175" s="60">
        <v>24</v>
      </c>
      <c r="AC175" s="60">
        <v>232</v>
      </c>
      <c r="AD175" s="60">
        <v>345</v>
      </c>
      <c r="AF175" s="60">
        <v>104</v>
      </c>
      <c r="AG175" s="60">
        <v>76</v>
      </c>
      <c r="AH175" s="60">
        <v>94</v>
      </c>
      <c r="AI175" s="60">
        <v>21</v>
      </c>
      <c r="AK175" s="62">
        <v>42.02</v>
      </c>
      <c r="AL175" s="62">
        <v>555.6</v>
      </c>
      <c r="AM175" s="62">
        <v>83.46</v>
      </c>
      <c r="AN175" s="62">
        <v>167.5</v>
      </c>
      <c r="AO175" s="62">
        <v>31.5</v>
      </c>
      <c r="AS175" s="62">
        <v>1.78</v>
      </c>
      <c r="AT175" s="60">
        <v>555</v>
      </c>
      <c r="AU175" s="62">
        <v>112.9</v>
      </c>
      <c r="AV175" s="62">
        <v>81.87</v>
      </c>
      <c r="AW175" s="62">
        <v>29.08</v>
      </c>
      <c r="AX175" s="62">
        <v>113.6</v>
      </c>
      <c r="AY175" s="62">
        <v>21.6</v>
      </c>
      <c r="AZ175" s="62">
        <v>6.27</v>
      </c>
      <c r="BB175" s="62">
        <v>2.4900000000000002</v>
      </c>
      <c r="BC175" s="62">
        <v>15</v>
      </c>
      <c r="BD175" s="62">
        <v>2.72</v>
      </c>
      <c r="BE175" s="62">
        <v>7.3</v>
      </c>
      <c r="BF175" s="62">
        <v>0.95</v>
      </c>
      <c r="BG175" s="62">
        <v>5.5</v>
      </c>
      <c r="BH175" s="62">
        <v>0.8</v>
      </c>
      <c r="BI175" s="62">
        <v>3.5</v>
      </c>
      <c r="BJ175" s="62">
        <v>3.1</v>
      </c>
      <c r="BK175" s="62"/>
      <c r="BM175" s="60">
        <v>9</v>
      </c>
      <c r="BO175" s="62">
        <v>5.51</v>
      </c>
      <c r="BP175" s="62">
        <v>1.44</v>
      </c>
      <c r="BR175" s="60" t="s">
        <v>1437</v>
      </c>
    </row>
    <row r="176" spans="1:70" s="60" customFormat="1" ht="12.75" x14ac:dyDescent="0.2">
      <c r="A176" s="60" t="s">
        <v>283</v>
      </c>
      <c r="B176" s="60" t="s">
        <v>262</v>
      </c>
      <c r="E176" s="60" t="s">
        <v>56</v>
      </c>
      <c r="H176" s="60" t="s">
        <v>1471</v>
      </c>
      <c r="I176" s="60" t="s">
        <v>1472</v>
      </c>
      <c r="L176" s="60">
        <v>48.6</v>
      </c>
      <c r="M176" s="60">
        <v>14.92</v>
      </c>
      <c r="N176" s="60">
        <v>1.35</v>
      </c>
      <c r="O176" s="60">
        <v>0.16</v>
      </c>
      <c r="P176" s="60">
        <v>11.02</v>
      </c>
      <c r="Q176" s="60">
        <v>8.86</v>
      </c>
      <c r="R176" s="60">
        <v>9.58</v>
      </c>
      <c r="S176" s="60">
        <v>2.7</v>
      </c>
      <c r="T176" s="60">
        <v>1.3</v>
      </c>
      <c r="U176" s="60">
        <v>0.3</v>
      </c>
      <c r="W176" s="60">
        <v>1.1399999999999999</v>
      </c>
      <c r="X176" s="60">
        <v>99.94</v>
      </c>
      <c r="AB176" s="60">
        <v>28</v>
      </c>
      <c r="AC176" s="60">
        <v>259</v>
      </c>
      <c r="AD176" s="60">
        <v>528</v>
      </c>
      <c r="AF176" s="60">
        <v>169</v>
      </c>
      <c r="AG176" s="60">
        <v>80</v>
      </c>
      <c r="AH176" s="60">
        <v>125</v>
      </c>
      <c r="AI176" s="60">
        <v>19</v>
      </c>
      <c r="AK176" s="60">
        <v>34</v>
      </c>
      <c r="AL176" s="60">
        <v>471</v>
      </c>
      <c r="AM176" s="60">
        <v>128</v>
      </c>
      <c r="AN176" s="60">
        <v>128</v>
      </c>
      <c r="AO176" s="60">
        <v>19</v>
      </c>
      <c r="AT176" s="60">
        <v>464</v>
      </c>
      <c r="AU176" s="60">
        <v>142</v>
      </c>
      <c r="AV176" s="60">
        <v>94</v>
      </c>
      <c r="BM176" s="60">
        <v>6</v>
      </c>
      <c r="BO176" s="60">
        <v>3.4</v>
      </c>
      <c r="BP176" s="60">
        <v>1.7</v>
      </c>
      <c r="BR176" s="60" t="s">
        <v>1437</v>
      </c>
    </row>
    <row r="177" spans="1:70" s="60" customFormat="1" ht="12.75" x14ac:dyDescent="0.2">
      <c r="A177" s="60" t="s">
        <v>284</v>
      </c>
      <c r="B177" s="60" t="s">
        <v>262</v>
      </c>
      <c r="E177" s="60" t="s">
        <v>56</v>
      </c>
      <c r="H177" s="60" t="s">
        <v>1473</v>
      </c>
      <c r="I177" s="60" t="s">
        <v>1474</v>
      </c>
      <c r="L177" s="60">
        <v>50.02</v>
      </c>
      <c r="M177" s="60">
        <v>15.89</v>
      </c>
      <c r="N177" s="60">
        <v>1.87</v>
      </c>
      <c r="O177" s="60">
        <v>0.16</v>
      </c>
      <c r="P177" s="60">
        <v>11.62</v>
      </c>
      <c r="Q177" s="60">
        <v>6.25</v>
      </c>
      <c r="R177" s="60">
        <v>9.16</v>
      </c>
      <c r="S177" s="60">
        <v>2.94</v>
      </c>
      <c r="T177" s="60">
        <v>0.98</v>
      </c>
      <c r="U177" s="60">
        <v>0.3</v>
      </c>
      <c r="W177" s="60">
        <v>0.99</v>
      </c>
      <c r="X177" s="60">
        <v>100.17</v>
      </c>
      <c r="AB177" s="60">
        <v>26</v>
      </c>
      <c r="AC177" s="60">
        <v>238</v>
      </c>
      <c r="AD177" s="60">
        <v>129</v>
      </c>
      <c r="AF177" s="60">
        <v>60</v>
      </c>
      <c r="AG177" s="60">
        <v>45</v>
      </c>
      <c r="AH177" s="60">
        <v>113</v>
      </c>
      <c r="AI177" s="60">
        <v>24</v>
      </c>
      <c r="AK177" s="60">
        <v>21</v>
      </c>
      <c r="AL177" s="60">
        <v>443</v>
      </c>
      <c r="AM177" s="60">
        <v>33</v>
      </c>
      <c r="AN177" s="60">
        <v>147</v>
      </c>
      <c r="AO177" s="60">
        <v>20.7</v>
      </c>
      <c r="AT177" s="60">
        <v>260</v>
      </c>
      <c r="AU177" s="60">
        <v>24</v>
      </c>
      <c r="AV177" s="60">
        <v>52</v>
      </c>
      <c r="BM177" s="60">
        <v>6</v>
      </c>
      <c r="BO177" s="60">
        <v>3.1</v>
      </c>
      <c r="BP177" s="60">
        <v>1.2</v>
      </c>
      <c r="BR177" s="60" t="s">
        <v>1437</v>
      </c>
    </row>
    <row r="178" spans="1:70" s="60" customFormat="1" ht="12.75" x14ac:dyDescent="0.2">
      <c r="A178" s="60" t="s">
        <v>285</v>
      </c>
      <c r="B178" s="60" t="s">
        <v>270</v>
      </c>
      <c r="E178" s="60" t="s">
        <v>56</v>
      </c>
      <c r="H178" s="60" t="s">
        <v>1475</v>
      </c>
      <c r="I178" s="60" t="s">
        <v>1476</v>
      </c>
      <c r="L178" s="60">
        <v>45.14</v>
      </c>
      <c r="M178" s="60">
        <v>12.71</v>
      </c>
      <c r="N178" s="60">
        <v>1.85</v>
      </c>
      <c r="O178" s="60">
        <v>0.19</v>
      </c>
      <c r="P178" s="60">
        <v>12.1</v>
      </c>
      <c r="Q178" s="60">
        <v>11.76</v>
      </c>
      <c r="R178" s="60">
        <v>11.59</v>
      </c>
      <c r="S178" s="60">
        <v>2.16</v>
      </c>
      <c r="T178" s="60">
        <v>1.06</v>
      </c>
      <c r="U178" s="60">
        <v>0.35</v>
      </c>
      <c r="W178" s="60">
        <v>1.04</v>
      </c>
      <c r="X178" s="60">
        <v>99.96</v>
      </c>
      <c r="AB178" s="60">
        <v>32</v>
      </c>
      <c r="AC178" s="60">
        <v>287</v>
      </c>
      <c r="AD178" s="60">
        <v>493</v>
      </c>
      <c r="AF178" s="60">
        <v>230</v>
      </c>
      <c r="AG178" s="60">
        <v>113</v>
      </c>
      <c r="AH178" s="60">
        <v>90</v>
      </c>
      <c r="AI178" s="60">
        <v>20</v>
      </c>
      <c r="AK178" s="62">
        <v>16.78</v>
      </c>
      <c r="AL178" s="62">
        <v>853.2</v>
      </c>
      <c r="AM178" s="62">
        <v>19.45</v>
      </c>
      <c r="AN178" s="62">
        <v>150.5</v>
      </c>
      <c r="AO178" s="62">
        <v>35.799999999999997</v>
      </c>
      <c r="AS178" s="62">
        <v>0.95</v>
      </c>
      <c r="AT178" s="60">
        <v>499</v>
      </c>
      <c r="AU178" s="62">
        <v>22.1</v>
      </c>
      <c r="AV178" s="62">
        <v>46.69</v>
      </c>
      <c r="AW178" s="62">
        <v>5.85</v>
      </c>
      <c r="AX178" s="62">
        <v>24.1</v>
      </c>
      <c r="AY178" s="62">
        <v>5.0999999999999996</v>
      </c>
      <c r="AZ178" s="62">
        <v>1.64</v>
      </c>
      <c r="BA178" s="62"/>
      <c r="BB178" s="62">
        <v>0.64</v>
      </c>
      <c r="BC178" s="62">
        <v>3.8</v>
      </c>
      <c r="BD178" s="62">
        <v>0.68</v>
      </c>
      <c r="BE178" s="62">
        <v>1.9</v>
      </c>
      <c r="BF178" s="62">
        <v>0.24</v>
      </c>
      <c r="BG178" s="62">
        <v>1.4</v>
      </c>
      <c r="BH178" s="62">
        <v>0.2</v>
      </c>
      <c r="BI178" s="62">
        <v>3.4</v>
      </c>
      <c r="BJ178" s="62">
        <v>3.6</v>
      </c>
      <c r="BM178" s="60">
        <v>6</v>
      </c>
      <c r="BO178" s="62">
        <v>3.09</v>
      </c>
      <c r="BP178" s="62">
        <v>1.05</v>
      </c>
      <c r="BR178" s="60" t="s">
        <v>1437</v>
      </c>
    </row>
    <row r="179" spans="1:70" s="60" customFormat="1" ht="12.75" x14ac:dyDescent="0.2">
      <c r="A179" s="60" t="s">
        <v>286</v>
      </c>
      <c r="B179" s="60" t="s">
        <v>262</v>
      </c>
      <c r="E179" s="60" t="s">
        <v>56</v>
      </c>
      <c r="H179" s="60" t="s">
        <v>1469</v>
      </c>
      <c r="I179" s="60" t="s">
        <v>1470</v>
      </c>
      <c r="L179" s="60">
        <v>46.86</v>
      </c>
      <c r="M179" s="60">
        <v>13.97</v>
      </c>
      <c r="N179" s="60">
        <v>2.17</v>
      </c>
      <c r="O179" s="60">
        <v>0.17</v>
      </c>
      <c r="P179" s="60">
        <v>12.64</v>
      </c>
      <c r="Q179" s="60">
        <v>9.19</v>
      </c>
      <c r="R179" s="60">
        <v>10.79</v>
      </c>
      <c r="S179" s="60">
        <v>2.65</v>
      </c>
      <c r="T179" s="60">
        <v>1.0900000000000001</v>
      </c>
      <c r="U179" s="60">
        <v>0.4</v>
      </c>
      <c r="W179" s="60">
        <v>0.34</v>
      </c>
      <c r="X179" s="60">
        <v>100.26</v>
      </c>
      <c r="AB179" s="60">
        <v>24</v>
      </c>
      <c r="AC179" s="60">
        <v>268</v>
      </c>
      <c r="AD179" s="60">
        <v>395</v>
      </c>
      <c r="AF179" s="60">
        <v>167</v>
      </c>
      <c r="AG179" s="60">
        <v>82</v>
      </c>
      <c r="AH179" s="60">
        <v>94</v>
      </c>
      <c r="AI179" s="60">
        <v>24</v>
      </c>
      <c r="AK179" s="60">
        <v>18</v>
      </c>
      <c r="AL179" s="60">
        <v>545</v>
      </c>
      <c r="AM179" s="60">
        <v>24</v>
      </c>
      <c r="AN179" s="60">
        <v>163</v>
      </c>
      <c r="AO179" s="60">
        <v>29.1</v>
      </c>
      <c r="AT179" s="60">
        <v>280</v>
      </c>
      <c r="AU179" s="60">
        <v>30</v>
      </c>
      <c r="AV179" s="60">
        <v>61</v>
      </c>
      <c r="BM179" s="60">
        <v>6</v>
      </c>
      <c r="BO179" s="60">
        <v>4.3</v>
      </c>
      <c r="BP179" s="60">
        <v>0.9</v>
      </c>
      <c r="BR179" s="60" t="s">
        <v>1437</v>
      </c>
    </row>
    <row r="180" spans="1:70" s="60" customFormat="1" ht="12.75" x14ac:dyDescent="0.2">
      <c r="A180" s="60" t="s">
        <v>287</v>
      </c>
      <c r="B180" s="60" t="s">
        <v>256</v>
      </c>
      <c r="E180" s="60" t="s">
        <v>56</v>
      </c>
      <c r="H180" s="60" t="s">
        <v>1477</v>
      </c>
      <c r="I180" s="60" t="s">
        <v>1478</v>
      </c>
      <c r="L180" s="60">
        <v>46.63</v>
      </c>
      <c r="M180" s="60">
        <v>17.190000000000001</v>
      </c>
      <c r="N180" s="60">
        <v>0.88</v>
      </c>
      <c r="O180" s="60">
        <v>0.19</v>
      </c>
      <c r="P180" s="60">
        <v>12.01</v>
      </c>
      <c r="Q180" s="60">
        <v>6.64</v>
      </c>
      <c r="R180" s="60">
        <v>11.1</v>
      </c>
      <c r="S180" s="60">
        <v>1.97</v>
      </c>
      <c r="T180" s="60">
        <v>0.74</v>
      </c>
      <c r="U180" s="60">
        <v>0.14000000000000001</v>
      </c>
      <c r="W180" s="60">
        <v>2.71</v>
      </c>
      <c r="X180" s="60">
        <v>100.2</v>
      </c>
      <c r="AB180" s="60">
        <v>34</v>
      </c>
      <c r="AC180" s="60">
        <v>310</v>
      </c>
      <c r="AD180" s="60">
        <v>152</v>
      </c>
      <c r="AF180" s="60">
        <v>56</v>
      </c>
      <c r="AG180" s="60">
        <v>104</v>
      </c>
      <c r="AH180" s="60">
        <v>75</v>
      </c>
      <c r="AI180" s="60">
        <v>20</v>
      </c>
      <c r="AK180" s="60">
        <v>12</v>
      </c>
      <c r="AL180" s="60">
        <v>359</v>
      </c>
      <c r="AM180" s="60">
        <v>16</v>
      </c>
      <c r="AN180" s="60">
        <v>60</v>
      </c>
      <c r="AO180" s="60">
        <v>4.8</v>
      </c>
      <c r="AT180" s="60">
        <v>327</v>
      </c>
      <c r="AU180" s="60">
        <v>15</v>
      </c>
      <c r="AV180" s="60">
        <v>32</v>
      </c>
      <c r="BM180" s="60">
        <v>5</v>
      </c>
      <c r="BO180" s="60">
        <v>2.2000000000000002</v>
      </c>
      <c r="BR180" s="60" t="s">
        <v>1437</v>
      </c>
    </row>
    <row r="181" spans="1:70" s="60" customFormat="1" ht="12.75" x14ac:dyDescent="0.2">
      <c r="A181" s="60" t="s">
        <v>288</v>
      </c>
      <c r="B181" s="60" t="s">
        <v>270</v>
      </c>
      <c r="E181" s="60" t="s">
        <v>56</v>
      </c>
      <c r="G181" s="60" t="s">
        <v>1308</v>
      </c>
      <c r="H181" s="60" t="s">
        <v>1479</v>
      </c>
      <c r="I181" s="60" t="s">
        <v>1480</v>
      </c>
      <c r="J181" s="60">
        <v>0.70335400000000003</v>
      </c>
      <c r="K181" s="60">
        <v>0.51293599999999995</v>
      </c>
      <c r="L181" s="60">
        <v>46.73</v>
      </c>
      <c r="M181" s="60">
        <v>13.21</v>
      </c>
      <c r="N181" s="60">
        <v>1.85</v>
      </c>
      <c r="O181" s="60">
        <v>0.18</v>
      </c>
      <c r="P181" s="60">
        <v>12.45</v>
      </c>
      <c r="Q181" s="60">
        <v>10.47</v>
      </c>
      <c r="R181" s="60">
        <v>10.050000000000001</v>
      </c>
      <c r="S181" s="60">
        <v>2.52</v>
      </c>
      <c r="T181" s="60">
        <v>1.18</v>
      </c>
      <c r="U181" s="60">
        <v>0.32</v>
      </c>
      <c r="W181" s="60">
        <v>0.98</v>
      </c>
      <c r="X181" s="60">
        <v>99.93</v>
      </c>
      <c r="AB181" s="60">
        <v>28</v>
      </c>
      <c r="AC181" s="60">
        <v>245</v>
      </c>
      <c r="AD181" s="60">
        <v>615</v>
      </c>
      <c r="AF181" s="60">
        <v>206</v>
      </c>
      <c r="AG181" s="60">
        <v>83</v>
      </c>
      <c r="AH181" s="60">
        <v>89</v>
      </c>
      <c r="AI181" s="60">
        <v>21</v>
      </c>
      <c r="AK181" s="62">
        <v>19.670000000000002</v>
      </c>
      <c r="AL181" s="62">
        <v>488</v>
      </c>
      <c r="AM181" s="62">
        <v>18.77</v>
      </c>
      <c r="AN181" s="62">
        <v>151.80000000000001</v>
      </c>
      <c r="AO181" s="62">
        <v>30.4</v>
      </c>
      <c r="AS181" s="62">
        <v>0.57999999999999996</v>
      </c>
      <c r="AT181" s="60">
        <v>313</v>
      </c>
      <c r="AU181" s="62">
        <v>18.72</v>
      </c>
      <c r="AV181" s="62">
        <v>39.9</v>
      </c>
      <c r="AW181" s="62">
        <v>4.96</v>
      </c>
      <c r="AX181" s="62">
        <v>20.8</v>
      </c>
      <c r="AY181" s="62">
        <v>4.5999999999999996</v>
      </c>
      <c r="AZ181" s="62">
        <v>1.57</v>
      </c>
      <c r="BA181" s="62"/>
      <c r="BB181" s="62">
        <v>0.6</v>
      </c>
      <c r="BC181" s="62">
        <v>3.7</v>
      </c>
      <c r="BD181" s="62">
        <v>0.7</v>
      </c>
      <c r="BE181" s="62">
        <v>1.8</v>
      </c>
      <c r="BF181" s="62">
        <v>0.23</v>
      </c>
      <c r="BG181" s="62">
        <v>1.4</v>
      </c>
      <c r="BH181" s="62">
        <v>0.2</v>
      </c>
      <c r="BI181" s="62">
        <v>3.2</v>
      </c>
      <c r="BJ181" s="62">
        <v>3</v>
      </c>
      <c r="BM181" s="60">
        <v>7</v>
      </c>
      <c r="BO181" s="62">
        <v>2.83</v>
      </c>
      <c r="BP181" s="62">
        <v>0.69</v>
      </c>
      <c r="BR181" s="60" t="s">
        <v>1437</v>
      </c>
    </row>
    <row r="182" spans="1:70" s="60" customFormat="1" ht="12.75" x14ac:dyDescent="0.2">
      <c r="A182" s="60" t="s">
        <v>289</v>
      </c>
      <c r="B182" s="60" t="s">
        <v>256</v>
      </c>
      <c r="E182" s="60" t="s">
        <v>56</v>
      </c>
      <c r="H182" s="60" t="s">
        <v>1481</v>
      </c>
      <c r="I182" s="60" t="s">
        <v>1482</v>
      </c>
      <c r="L182" s="60">
        <v>47.46</v>
      </c>
      <c r="M182" s="60">
        <v>14.24</v>
      </c>
      <c r="N182" s="60">
        <v>0.74</v>
      </c>
      <c r="O182" s="60">
        <v>0.17</v>
      </c>
      <c r="P182" s="60">
        <v>10.97</v>
      </c>
      <c r="Q182" s="60">
        <v>10.84</v>
      </c>
      <c r="R182" s="60">
        <v>13.28</v>
      </c>
      <c r="S182" s="60">
        <v>1.57</v>
      </c>
      <c r="T182" s="60">
        <v>0.56999999999999995</v>
      </c>
      <c r="U182" s="60">
        <v>0.09</v>
      </c>
      <c r="W182" s="60">
        <v>0.34</v>
      </c>
      <c r="X182" s="60">
        <v>100.27</v>
      </c>
      <c r="AB182" s="60">
        <v>40</v>
      </c>
      <c r="AC182" s="60">
        <v>259</v>
      </c>
      <c r="AD182" s="60">
        <v>394</v>
      </c>
      <c r="AF182" s="60">
        <v>102</v>
      </c>
      <c r="AG182" s="60">
        <v>28</v>
      </c>
      <c r="AH182" s="60">
        <v>58</v>
      </c>
      <c r="AI182" s="60">
        <v>18</v>
      </c>
      <c r="AK182" s="62">
        <v>10.68</v>
      </c>
      <c r="AL182" s="62">
        <v>320.39999999999998</v>
      </c>
      <c r="AM182" s="62">
        <v>13.39</v>
      </c>
      <c r="AN182" s="62">
        <v>43.3</v>
      </c>
      <c r="AO182" s="62">
        <v>4.2</v>
      </c>
      <c r="AS182" s="62">
        <v>0.85</v>
      </c>
      <c r="AT182" s="60">
        <v>281</v>
      </c>
      <c r="AU182" s="62">
        <v>8.56</v>
      </c>
      <c r="AV182" s="62">
        <v>16.62</v>
      </c>
      <c r="AW182" s="62">
        <v>2.33</v>
      </c>
      <c r="AX182" s="62">
        <v>10</v>
      </c>
      <c r="AY182" s="62">
        <v>2.2999999999999998</v>
      </c>
      <c r="AZ182" s="62">
        <v>0.78</v>
      </c>
      <c r="BA182" s="62"/>
      <c r="BB182" s="62">
        <v>0.37</v>
      </c>
      <c r="BC182" s="62">
        <v>2.4</v>
      </c>
      <c r="BD182" s="62">
        <v>0.48</v>
      </c>
      <c r="BE182" s="62">
        <v>1.4</v>
      </c>
      <c r="BF182" s="62">
        <v>0.19</v>
      </c>
      <c r="BG182" s="62">
        <v>1.3</v>
      </c>
      <c r="BH182" s="62">
        <v>0.2</v>
      </c>
      <c r="BI182" s="62">
        <v>1.1000000000000001</v>
      </c>
      <c r="BJ182" s="62">
        <v>0.7</v>
      </c>
      <c r="BM182" s="60">
        <v>6</v>
      </c>
      <c r="BO182" s="62">
        <v>1.81</v>
      </c>
      <c r="BP182" s="62">
        <v>0.39</v>
      </c>
      <c r="BR182" s="60" t="s">
        <v>1437</v>
      </c>
    </row>
    <row r="183" spans="1:70" s="60" customFormat="1" ht="12.75" x14ac:dyDescent="0.2">
      <c r="A183" s="60" t="s">
        <v>290</v>
      </c>
      <c r="B183" s="60" t="s">
        <v>262</v>
      </c>
      <c r="E183" s="60" t="s">
        <v>56</v>
      </c>
      <c r="H183" s="60" t="s">
        <v>1483</v>
      </c>
      <c r="I183" s="60" t="s">
        <v>1484</v>
      </c>
      <c r="L183" s="60">
        <v>46.01</v>
      </c>
      <c r="M183" s="60">
        <v>14.04</v>
      </c>
      <c r="N183" s="60">
        <v>2.1</v>
      </c>
      <c r="O183" s="60">
        <v>0.18</v>
      </c>
      <c r="P183" s="60">
        <v>12.72</v>
      </c>
      <c r="Q183" s="60">
        <v>9.6</v>
      </c>
      <c r="R183" s="60">
        <v>10.210000000000001</v>
      </c>
      <c r="S183" s="60">
        <v>2.33</v>
      </c>
      <c r="T183" s="60">
        <v>1.1399999999999999</v>
      </c>
      <c r="U183" s="60">
        <v>0.39</v>
      </c>
      <c r="W183" s="60">
        <v>1.49</v>
      </c>
      <c r="X183" s="60">
        <v>100.21</v>
      </c>
      <c r="AB183" s="60">
        <v>28</v>
      </c>
      <c r="AC183" s="60">
        <v>275</v>
      </c>
      <c r="AD183" s="60">
        <v>351</v>
      </c>
      <c r="AF183" s="60">
        <v>207</v>
      </c>
      <c r="AG183" s="60">
        <v>83</v>
      </c>
      <c r="AH183" s="60">
        <v>97</v>
      </c>
      <c r="AI183" s="60">
        <v>23</v>
      </c>
      <c r="AK183" s="60">
        <v>21</v>
      </c>
      <c r="AL183" s="60">
        <v>537</v>
      </c>
      <c r="AM183" s="60">
        <v>28</v>
      </c>
      <c r="AN183" s="60">
        <v>166</v>
      </c>
      <c r="AO183" s="60">
        <v>32</v>
      </c>
      <c r="AT183" s="60">
        <v>316</v>
      </c>
      <c r="AU183" s="60">
        <v>35</v>
      </c>
      <c r="AV183" s="60">
        <v>71</v>
      </c>
      <c r="BM183" s="60">
        <v>5</v>
      </c>
      <c r="BO183" s="60">
        <v>2.9</v>
      </c>
      <c r="BP183" s="60">
        <v>1.5</v>
      </c>
      <c r="BR183" s="60" t="s">
        <v>1437</v>
      </c>
    </row>
    <row r="184" spans="1:70" s="60" customFormat="1" ht="12.75" x14ac:dyDescent="0.2">
      <c r="A184" s="60" t="s">
        <v>291</v>
      </c>
      <c r="B184" s="60" t="s">
        <v>262</v>
      </c>
      <c r="E184" s="60" t="s">
        <v>56</v>
      </c>
      <c r="H184" s="60" t="s">
        <v>1485</v>
      </c>
      <c r="I184" s="60" t="s">
        <v>1486</v>
      </c>
      <c r="L184" s="60">
        <v>51.08</v>
      </c>
      <c r="M184" s="60">
        <v>15.77</v>
      </c>
      <c r="N184" s="60">
        <v>1.84</v>
      </c>
      <c r="O184" s="60">
        <v>0.17</v>
      </c>
      <c r="P184" s="60">
        <v>11.58</v>
      </c>
      <c r="Q184" s="60">
        <v>5.88</v>
      </c>
      <c r="R184" s="60">
        <v>8.85</v>
      </c>
      <c r="S184" s="60">
        <v>3.22</v>
      </c>
      <c r="T184" s="60">
        <v>1.1299999999999999</v>
      </c>
      <c r="U184" s="60">
        <v>0.31</v>
      </c>
      <c r="W184" s="60">
        <v>0.36</v>
      </c>
      <c r="X184" s="60">
        <v>100.19</v>
      </c>
      <c r="AB184" s="60">
        <v>25</v>
      </c>
      <c r="AC184" s="60">
        <v>213</v>
      </c>
      <c r="AD184" s="60">
        <v>129</v>
      </c>
      <c r="AF184" s="60">
        <v>54</v>
      </c>
      <c r="AG184" s="60">
        <v>56</v>
      </c>
      <c r="AH184" s="60">
        <v>85</v>
      </c>
      <c r="AI184" s="60">
        <v>25</v>
      </c>
      <c r="AK184" s="62">
        <v>21.68</v>
      </c>
      <c r="AL184" s="62">
        <v>444.5</v>
      </c>
      <c r="AM184" s="62">
        <v>21.69</v>
      </c>
      <c r="AN184" s="62">
        <v>146.69999999999999</v>
      </c>
      <c r="AO184" s="62">
        <v>23.5</v>
      </c>
      <c r="AS184" s="62">
        <v>0.93</v>
      </c>
      <c r="AT184" s="60">
        <v>287</v>
      </c>
      <c r="AU184" s="62">
        <v>16.52</v>
      </c>
      <c r="AV184" s="62">
        <v>35.729999999999997</v>
      </c>
      <c r="AW184" s="62">
        <v>4.5999999999999996</v>
      </c>
      <c r="AX184" s="62">
        <v>20.2</v>
      </c>
      <c r="AY184" s="62">
        <v>4.8</v>
      </c>
      <c r="AZ184" s="62">
        <v>1.61</v>
      </c>
      <c r="BA184" s="62"/>
      <c r="BB184" s="62">
        <v>0.67</v>
      </c>
      <c r="BC184" s="62">
        <v>4.2</v>
      </c>
      <c r="BD184" s="62">
        <v>0.79</v>
      </c>
      <c r="BE184" s="62">
        <v>2.1</v>
      </c>
      <c r="BF184" s="62">
        <v>0.28000000000000003</v>
      </c>
      <c r="BG184" s="62">
        <v>1.7</v>
      </c>
      <c r="BH184" s="62">
        <v>0.3</v>
      </c>
      <c r="BI184" s="62">
        <v>3.5</v>
      </c>
      <c r="BJ184" s="62">
        <v>2.4</v>
      </c>
      <c r="BM184" s="60">
        <v>9</v>
      </c>
      <c r="BO184" s="62">
        <v>2.84</v>
      </c>
      <c r="BP184" s="62">
        <v>0.8</v>
      </c>
      <c r="BR184" s="60" t="s">
        <v>1437</v>
      </c>
    </row>
    <row r="185" spans="1:70" s="60" customFormat="1" ht="12.75" x14ac:dyDescent="0.2">
      <c r="A185" s="60" t="s">
        <v>292</v>
      </c>
      <c r="B185" s="60" t="s">
        <v>262</v>
      </c>
      <c r="E185" s="60" t="s">
        <v>56</v>
      </c>
      <c r="H185" s="60" t="s">
        <v>1485</v>
      </c>
      <c r="I185" s="60" t="s">
        <v>1486</v>
      </c>
      <c r="L185" s="60">
        <v>50.49</v>
      </c>
      <c r="M185" s="60">
        <v>15.72</v>
      </c>
      <c r="N185" s="60">
        <v>1.84</v>
      </c>
      <c r="O185" s="60">
        <v>0.16</v>
      </c>
      <c r="P185" s="60">
        <v>11.78</v>
      </c>
      <c r="Q185" s="60">
        <v>5.52</v>
      </c>
      <c r="R185" s="60">
        <v>8.69</v>
      </c>
      <c r="S185" s="60">
        <v>3.15</v>
      </c>
      <c r="T185" s="60">
        <v>1.1200000000000001</v>
      </c>
      <c r="U185" s="60">
        <v>0.3</v>
      </c>
      <c r="W185" s="60">
        <v>0.72</v>
      </c>
      <c r="X185" s="60">
        <v>99.49</v>
      </c>
      <c r="AB185" s="60">
        <v>23</v>
      </c>
      <c r="AC185" s="60">
        <v>230</v>
      </c>
      <c r="AD185" s="60">
        <v>144</v>
      </c>
      <c r="AF185" s="60">
        <v>58</v>
      </c>
      <c r="AG185" s="60">
        <v>43</v>
      </c>
      <c r="AH185" s="60">
        <v>94</v>
      </c>
      <c r="AI185" s="60">
        <v>25</v>
      </c>
      <c r="AK185" s="60">
        <v>25</v>
      </c>
      <c r="AL185" s="60">
        <v>444</v>
      </c>
      <c r="AM185" s="60">
        <v>26</v>
      </c>
      <c r="AN185" s="60">
        <v>142</v>
      </c>
      <c r="AO185" s="60">
        <v>17.7</v>
      </c>
      <c r="AT185" s="60">
        <v>353</v>
      </c>
      <c r="AU185" s="60">
        <v>20</v>
      </c>
      <c r="AV185" s="60">
        <v>42</v>
      </c>
      <c r="BM185" s="60">
        <v>7</v>
      </c>
      <c r="BO185" s="60">
        <v>2.9</v>
      </c>
      <c r="BP185" s="60">
        <v>1.1000000000000001</v>
      </c>
      <c r="BR185" s="60" t="s">
        <v>1437</v>
      </c>
    </row>
    <row r="186" spans="1:70" s="60" customFormat="1" ht="12.75" x14ac:dyDescent="0.2">
      <c r="A186" s="60" t="s">
        <v>293</v>
      </c>
      <c r="B186" s="60" t="s">
        <v>262</v>
      </c>
      <c r="E186" s="60" t="s">
        <v>56</v>
      </c>
      <c r="H186" s="60" t="s">
        <v>1485</v>
      </c>
      <c r="I186" s="60" t="s">
        <v>1486</v>
      </c>
      <c r="L186" s="60">
        <v>46.13</v>
      </c>
      <c r="M186" s="60">
        <v>13.12</v>
      </c>
      <c r="N186" s="60">
        <v>2.09</v>
      </c>
      <c r="O186" s="60">
        <v>0.18</v>
      </c>
      <c r="P186" s="60">
        <v>12.64</v>
      </c>
      <c r="Q186" s="60">
        <v>9.36</v>
      </c>
      <c r="R186" s="60">
        <v>11.31</v>
      </c>
      <c r="S186" s="60">
        <v>2.19</v>
      </c>
      <c r="T186" s="60">
        <v>0.8</v>
      </c>
      <c r="U186" s="60">
        <v>0.34</v>
      </c>
      <c r="W186" s="60">
        <v>1.71</v>
      </c>
      <c r="X186" s="60">
        <v>99.85</v>
      </c>
      <c r="AB186" s="60">
        <v>28</v>
      </c>
      <c r="AC186" s="60">
        <v>280</v>
      </c>
      <c r="AD186" s="60">
        <v>525</v>
      </c>
      <c r="AF186" s="60">
        <v>203</v>
      </c>
      <c r="AG186" s="60">
        <v>79</v>
      </c>
      <c r="AH186" s="60">
        <v>98</v>
      </c>
      <c r="AI186" s="60">
        <v>22</v>
      </c>
      <c r="AK186" s="62">
        <v>7.32</v>
      </c>
      <c r="AL186" s="62">
        <v>518.79999999999995</v>
      </c>
      <c r="AM186" s="62">
        <v>20.86</v>
      </c>
      <c r="AN186" s="62">
        <v>155</v>
      </c>
      <c r="AO186" s="62">
        <v>35.200000000000003</v>
      </c>
      <c r="AS186" s="62">
        <v>0.22</v>
      </c>
      <c r="AT186" s="60">
        <v>528</v>
      </c>
      <c r="AU186" s="62">
        <v>20.53</v>
      </c>
      <c r="AV186" s="62">
        <v>43.55</v>
      </c>
      <c r="AW186" s="62">
        <v>5.54</v>
      </c>
      <c r="AX186" s="62">
        <v>23.6</v>
      </c>
      <c r="AY186" s="62">
        <v>5.3</v>
      </c>
      <c r="AZ186" s="62">
        <v>1.82</v>
      </c>
      <c r="BA186" s="62"/>
      <c r="BB186" s="62">
        <v>0.68</v>
      </c>
      <c r="BC186" s="62">
        <v>4.0999999999999996</v>
      </c>
      <c r="BD186" s="62">
        <v>0.75</v>
      </c>
      <c r="BE186" s="62">
        <v>2</v>
      </c>
      <c r="BF186" s="62">
        <v>0.24</v>
      </c>
      <c r="BG186" s="62">
        <v>1.4</v>
      </c>
      <c r="BH186" s="62">
        <v>0.2</v>
      </c>
      <c r="BI186" s="62">
        <v>3.5</v>
      </c>
      <c r="BJ186" s="62">
        <v>3.3</v>
      </c>
      <c r="BK186" s="62"/>
      <c r="BM186" s="61">
        <v>5</v>
      </c>
      <c r="BO186" s="62">
        <v>2.73</v>
      </c>
      <c r="BP186" s="62">
        <v>0.5</v>
      </c>
      <c r="BR186" s="60" t="s">
        <v>1437</v>
      </c>
    </row>
    <row r="187" spans="1:70" s="60" customFormat="1" ht="12.75" x14ac:dyDescent="0.2">
      <c r="A187" s="60" t="s">
        <v>294</v>
      </c>
      <c r="B187" s="60" t="s">
        <v>262</v>
      </c>
      <c r="E187" s="60" t="s">
        <v>56</v>
      </c>
      <c r="H187" s="60" t="s">
        <v>1485</v>
      </c>
      <c r="I187" s="60" t="s">
        <v>1486</v>
      </c>
      <c r="L187" s="60">
        <v>46.86</v>
      </c>
      <c r="M187" s="60">
        <v>15.35</v>
      </c>
      <c r="N187" s="60">
        <v>2.63</v>
      </c>
      <c r="O187" s="60">
        <v>0.18</v>
      </c>
      <c r="P187" s="60">
        <v>12.79</v>
      </c>
      <c r="Q187" s="60">
        <v>6</v>
      </c>
      <c r="R187" s="60">
        <v>10.220000000000001</v>
      </c>
      <c r="S187" s="60">
        <v>3.01</v>
      </c>
      <c r="T187" s="60">
        <v>1.32</v>
      </c>
      <c r="U187" s="60">
        <v>0.49</v>
      </c>
      <c r="W187" s="60">
        <v>0.7</v>
      </c>
      <c r="X187" s="60">
        <v>99.55</v>
      </c>
      <c r="AB187" s="60">
        <v>22</v>
      </c>
      <c r="AC187" s="60">
        <v>307</v>
      </c>
      <c r="AD187" s="60">
        <v>192</v>
      </c>
      <c r="AF187" s="60">
        <v>114</v>
      </c>
      <c r="AG187" s="60">
        <v>67</v>
      </c>
      <c r="AH187" s="60">
        <v>90</v>
      </c>
      <c r="AI187" s="60">
        <v>24</v>
      </c>
      <c r="AK187" s="60">
        <v>23</v>
      </c>
      <c r="AL187" s="60">
        <v>616</v>
      </c>
      <c r="AM187" s="60">
        <v>30</v>
      </c>
      <c r="AN187" s="60">
        <v>192</v>
      </c>
      <c r="AO187" s="60">
        <v>34.1</v>
      </c>
      <c r="AT187" s="60">
        <v>396</v>
      </c>
      <c r="AU187" s="60">
        <v>34</v>
      </c>
      <c r="AV187" s="60">
        <v>74</v>
      </c>
      <c r="BM187" s="60">
        <v>6</v>
      </c>
      <c r="BO187" s="60">
        <v>3.2</v>
      </c>
      <c r="BR187" s="60" t="s">
        <v>1437</v>
      </c>
    </row>
    <row r="188" spans="1:70" s="60" customFormat="1" ht="12.75" x14ac:dyDescent="0.2">
      <c r="A188" s="60" t="s">
        <v>295</v>
      </c>
      <c r="B188" s="60" t="s">
        <v>262</v>
      </c>
      <c r="E188" s="60" t="s">
        <v>56</v>
      </c>
      <c r="H188" s="60" t="s">
        <v>1485</v>
      </c>
      <c r="I188" s="60" t="s">
        <v>1486</v>
      </c>
      <c r="L188" s="60">
        <v>44.91</v>
      </c>
      <c r="M188" s="60">
        <v>13.33</v>
      </c>
      <c r="N188" s="60">
        <v>2.04</v>
      </c>
      <c r="O188" s="60">
        <v>0.18</v>
      </c>
      <c r="P188" s="60">
        <v>12.7</v>
      </c>
      <c r="Q188" s="60">
        <v>10.42</v>
      </c>
      <c r="R188" s="60">
        <v>10.98</v>
      </c>
      <c r="S188" s="60">
        <v>1.91</v>
      </c>
      <c r="T188" s="60">
        <v>1.05</v>
      </c>
      <c r="U188" s="60">
        <v>0.41</v>
      </c>
      <c r="W188" s="60">
        <v>1.41</v>
      </c>
      <c r="X188" s="60">
        <v>99.35</v>
      </c>
      <c r="AB188" s="60">
        <v>28</v>
      </c>
      <c r="AC188" s="60">
        <v>290</v>
      </c>
      <c r="AD188" s="60">
        <v>385</v>
      </c>
      <c r="AF188" s="60">
        <v>254</v>
      </c>
      <c r="AG188" s="60">
        <v>84</v>
      </c>
      <c r="AH188" s="60">
        <v>94</v>
      </c>
      <c r="AI188" s="60">
        <v>21</v>
      </c>
      <c r="AK188" s="60">
        <v>20</v>
      </c>
      <c r="AL188" s="60">
        <v>612</v>
      </c>
      <c r="AM188" s="60">
        <v>22</v>
      </c>
      <c r="AN188" s="60">
        <v>165</v>
      </c>
      <c r="AO188" s="60">
        <v>34.5</v>
      </c>
      <c r="AT188" s="60">
        <v>395</v>
      </c>
      <c r="AU188" s="60">
        <v>33</v>
      </c>
      <c r="AV188" s="60">
        <v>68</v>
      </c>
      <c r="BM188" s="60">
        <v>7</v>
      </c>
      <c r="BO188" s="60">
        <v>4.8</v>
      </c>
      <c r="BP188" s="60">
        <v>0.8</v>
      </c>
      <c r="BR188" s="60" t="s">
        <v>1437</v>
      </c>
    </row>
    <row r="189" spans="1:70" s="60" customFormat="1" ht="12.75" x14ac:dyDescent="0.2">
      <c r="A189" s="60" t="s">
        <v>296</v>
      </c>
      <c r="B189" s="60" t="s">
        <v>262</v>
      </c>
      <c r="E189" s="60" t="s">
        <v>56</v>
      </c>
      <c r="G189" s="60" t="s">
        <v>1290</v>
      </c>
      <c r="H189" s="60" t="s">
        <v>1485</v>
      </c>
      <c r="I189" s="60" t="s">
        <v>1486</v>
      </c>
      <c r="J189" s="60">
        <v>0.70335499999999995</v>
      </c>
      <c r="K189" s="60">
        <v>0.51290400000000003</v>
      </c>
      <c r="L189" s="60">
        <v>44.29</v>
      </c>
      <c r="M189" s="60">
        <v>13.37</v>
      </c>
      <c r="N189" s="60">
        <v>2.1</v>
      </c>
      <c r="O189" s="60">
        <v>0.18</v>
      </c>
      <c r="P189" s="60">
        <v>12.48</v>
      </c>
      <c r="Q189" s="60">
        <v>10.62</v>
      </c>
      <c r="R189" s="60">
        <v>10.72</v>
      </c>
      <c r="S189" s="60">
        <v>1.84</v>
      </c>
      <c r="T189" s="60">
        <v>0.66</v>
      </c>
      <c r="U189" s="60">
        <v>0.44</v>
      </c>
      <c r="W189" s="60">
        <v>2.84</v>
      </c>
      <c r="X189" s="60">
        <v>99.55</v>
      </c>
      <c r="AB189" s="60">
        <v>27</v>
      </c>
      <c r="AC189" s="60">
        <v>286</v>
      </c>
      <c r="AD189" s="60">
        <v>380</v>
      </c>
      <c r="AF189" s="60">
        <v>251</v>
      </c>
      <c r="AG189" s="60">
        <v>89</v>
      </c>
      <c r="AH189" s="60">
        <v>96</v>
      </c>
      <c r="AI189" s="60">
        <v>22</v>
      </c>
      <c r="AK189" s="62">
        <v>3.71</v>
      </c>
      <c r="AL189" s="62">
        <v>584.1</v>
      </c>
      <c r="AM189" s="62">
        <v>21.11</v>
      </c>
      <c r="AN189" s="62">
        <v>173.7</v>
      </c>
      <c r="AO189" s="62">
        <v>45.6</v>
      </c>
      <c r="AS189" s="62">
        <v>0.28999999999999998</v>
      </c>
      <c r="AT189" s="60">
        <v>335</v>
      </c>
      <c r="AU189" s="62">
        <v>25.47</v>
      </c>
      <c r="AV189" s="62">
        <v>53.66</v>
      </c>
      <c r="AW189" s="62">
        <v>6.62</v>
      </c>
      <c r="AX189" s="62">
        <v>27.2</v>
      </c>
      <c r="AY189" s="62">
        <v>5.6</v>
      </c>
      <c r="AZ189" s="62">
        <v>1.85</v>
      </c>
      <c r="BA189" s="62"/>
      <c r="BB189" s="62">
        <v>0.68</v>
      </c>
      <c r="BC189" s="62">
        <v>4</v>
      </c>
      <c r="BD189" s="62">
        <v>0.76</v>
      </c>
      <c r="BE189" s="62">
        <v>1.9</v>
      </c>
      <c r="BF189" s="62">
        <v>0.24</v>
      </c>
      <c r="BG189" s="62">
        <v>1.4</v>
      </c>
      <c r="BH189" s="62">
        <v>0.2</v>
      </c>
      <c r="BI189" s="62">
        <v>3.8</v>
      </c>
      <c r="BJ189" s="62">
        <v>4.2</v>
      </c>
      <c r="BM189" s="60">
        <v>6</v>
      </c>
      <c r="BO189" s="62">
        <v>3.46</v>
      </c>
      <c r="BP189" s="62">
        <v>1.04</v>
      </c>
      <c r="BR189" s="60" t="s">
        <v>1437</v>
      </c>
    </row>
    <row r="190" spans="1:70" s="60" customFormat="1" ht="12.75" x14ac:dyDescent="0.2">
      <c r="A190" s="60" t="s">
        <v>297</v>
      </c>
      <c r="B190" s="60" t="s">
        <v>262</v>
      </c>
      <c r="E190" s="60" t="s">
        <v>56</v>
      </c>
      <c r="G190" s="60" t="s">
        <v>1290</v>
      </c>
      <c r="H190" s="60" t="s">
        <v>1485</v>
      </c>
      <c r="I190" s="60" t="s">
        <v>1486</v>
      </c>
      <c r="J190" s="60">
        <v>0.70331200000000005</v>
      </c>
      <c r="K190" s="60">
        <v>0.51290599999999997</v>
      </c>
      <c r="L190" s="60">
        <v>45.25</v>
      </c>
      <c r="M190" s="60">
        <v>13.19</v>
      </c>
      <c r="N190" s="60">
        <v>2.0499999999999998</v>
      </c>
      <c r="O190" s="60">
        <v>0.18</v>
      </c>
      <c r="P190" s="60">
        <v>12.16</v>
      </c>
      <c r="Q190" s="60">
        <v>10.96</v>
      </c>
      <c r="R190" s="60">
        <v>11.09</v>
      </c>
      <c r="S190" s="60">
        <v>3</v>
      </c>
      <c r="T190" s="60">
        <v>0.6</v>
      </c>
      <c r="U190" s="60">
        <v>0.42</v>
      </c>
      <c r="W190" s="60">
        <v>0.73</v>
      </c>
      <c r="X190" s="60">
        <v>99.63</v>
      </c>
      <c r="AB190" s="60">
        <v>28</v>
      </c>
      <c r="AC190" s="60">
        <v>283</v>
      </c>
      <c r="AD190" s="60">
        <v>392</v>
      </c>
      <c r="AF190" s="60">
        <v>242</v>
      </c>
      <c r="AG190" s="60">
        <v>88</v>
      </c>
      <c r="AH190" s="60">
        <v>88</v>
      </c>
      <c r="AI190" s="60">
        <v>19</v>
      </c>
      <c r="AK190" s="62">
        <v>14.41</v>
      </c>
      <c r="AL190" s="62">
        <v>663.1</v>
      </c>
      <c r="AM190" s="62">
        <v>23.67</v>
      </c>
      <c r="AN190" s="62">
        <v>195.8</v>
      </c>
      <c r="AO190" s="62">
        <v>51.1</v>
      </c>
      <c r="AS190" s="62">
        <v>1.22</v>
      </c>
      <c r="AT190" s="60">
        <v>301</v>
      </c>
      <c r="AU190" s="62">
        <v>28.46</v>
      </c>
      <c r="AV190" s="62">
        <v>60.41</v>
      </c>
      <c r="AW190" s="62">
        <v>7.36</v>
      </c>
      <c r="AX190" s="62">
        <v>30.3</v>
      </c>
      <c r="AY190" s="62">
        <v>6.2</v>
      </c>
      <c r="AZ190" s="62">
        <v>2.1</v>
      </c>
      <c r="BA190" s="62"/>
      <c r="BB190" s="62">
        <v>0.77</v>
      </c>
      <c r="BC190" s="62">
        <v>4.5</v>
      </c>
      <c r="BD190" s="62">
        <v>0.81</v>
      </c>
      <c r="BE190" s="62">
        <v>2.2000000000000002</v>
      </c>
      <c r="BF190" s="62">
        <v>0.27</v>
      </c>
      <c r="BG190" s="62">
        <v>1.5</v>
      </c>
      <c r="BH190" s="62">
        <v>0.2</v>
      </c>
      <c r="BI190" s="62">
        <v>4.3</v>
      </c>
      <c r="BJ190" s="62">
        <v>4.8</v>
      </c>
      <c r="BM190" s="60">
        <v>7</v>
      </c>
      <c r="BO190" s="62">
        <v>3.87</v>
      </c>
      <c r="BP190" s="62">
        <v>1.1499999999999999</v>
      </c>
      <c r="BR190" s="60" t="s">
        <v>1437</v>
      </c>
    </row>
    <row r="191" spans="1:70" s="60" customFormat="1" ht="12.75" x14ac:dyDescent="0.2">
      <c r="A191" s="60" t="s">
        <v>298</v>
      </c>
      <c r="B191" s="60" t="s">
        <v>262</v>
      </c>
      <c r="E191" s="60" t="s">
        <v>56</v>
      </c>
      <c r="G191" s="60" t="s">
        <v>1290</v>
      </c>
      <c r="H191" s="60" t="s">
        <v>1485</v>
      </c>
      <c r="I191" s="60" t="s">
        <v>1486</v>
      </c>
      <c r="J191" s="60">
        <v>0.70372900000000005</v>
      </c>
      <c r="K191" s="60">
        <v>0.51288100000000003</v>
      </c>
      <c r="L191" s="60">
        <v>46.61</v>
      </c>
      <c r="M191" s="60">
        <v>13.52</v>
      </c>
      <c r="N191" s="60">
        <v>1.67</v>
      </c>
      <c r="O191" s="60">
        <v>0.18</v>
      </c>
      <c r="P191" s="60">
        <v>11.43</v>
      </c>
      <c r="Q191" s="60">
        <v>11.03</v>
      </c>
      <c r="R191" s="60">
        <v>11.81</v>
      </c>
      <c r="S191" s="60">
        <v>2.2799999999999998</v>
      </c>
      <c r="T191" s="60">
        <v>1.24</v>
      </c>
      <c r="U191" s="60">
        <v>0.34</v>
      </c>
      <c r="W191" s="60">
        <v>0.19</v>
      </c>
      <c r="X191" s="60">
        <v>100.31</v>
      </c>
      <c r="AB191" s="60">
        <v>36</v>
      </c>
      <c r="AC191" s="60">
        <v>287</v>
      </c>
      <c r="AD191" s="60">
        <v>561</v>
      </c>
      <c r="AF191" s="60">
        <v>192</v>
      </c>
      <c r="AG191" s="60">
        <v>109</v>
      </c>
      <c r="AH191" s="60">
        <v>73</v>
      </c>
      <c r="AI191" s="60">
        <v>19</v>
      </c>
      <c r="AK191" s="62">
        <v>28.43</v>
      </c>
      <c r="AL191" s="62">
        <v>528.29999999999995</v>
      </c>
      <c r="AM191" s="62">
        <v>19.38</v>
      </c>
      <c r="AN191" s="62">
        <v>134.4</v>
      </c>
      <c r="AO191" s="62">
        <v>31.2</v>
      </c>
      <c r="AS191" s="62">
        <v>0.94</v>
      </c>
      <c r="AT191" s="60">
        <v>350</v>
      </c>
      <c r="AU191" s="62">
        <v>21.56</v>
      </c>
      <c r="AV191" s="62">
        <v>45.98</v>
      </c>
      <c r="AW191" s="62">
        <v>5.74</v>
      </c>
      <c r="AX191" s="62">
        <v>24.1</v>
      </c>
      <c r="AY191" s="62">
        <v>5</v>
      </c>
      <c r="AZ191" s="62">
        <v>1.56</v>
      </c>
      <c r="BA191" s="62"/>
      <c r="BB191" s="62">
        <v>0.62</v>
      </c>
      <c r="BC191" s="62">
        <v>3.7</v>
      </c>
      <c r="BD191" s="62">
        <v>0.71</v>
      </c>
      <c r="BE191" s="62">
        <v>1.9</v>
      </c>
      <c r="BF191" s="62">
        <v>0.25</v>
      </c>
      <c r="BG191" s="62">
        <v>1.5</v>
      </c>
      <c r="BH191" s="62">
        <v>0.2</v>
      </c>
      <c r="BI191" s="62">
        <v>3.1</v>
      </c>
      <c r="BJ191" s="62">
        <v>3.2</v>
      </c>
      <c r="BM191" s="60">
        <v>7</v>
      </c>
      <c r="BO191" s="62">
        <v>3.42</v>
      </c>
      <c r="BP191" s="62">
        <v>0.97</v>
      </c>
      <c r="BR191" s="60" t="s">
        <v>1437</v>
      </c>
    </row>
    <row r="192" spans="1:70" s="60" customFormat="1" ht="12.75" x14ac:dyDescent="0.2">
      <c r="A192" s="60" t="s">
        <v>299</v>
      </c>
      <c r="B192" s="60" t="s">
        <v>262</v>
      </c>
      <c r="E192" s="60" t="s">
        <v>56</v>
      </c>
      <c r="H192" s="60" t="s">
        <v>1487</v>
      </c>
      <c r="I192" s="60" t="s">
        <v>1488</v>
      </c>
      <c r="L192" s="60">
        <v>50.31</v>
      </c>
      <c r="M192" s="60">
        <v>16.13</v>
      </c>
      <c r="N192" s="60">
        <v>1.89</v>
      </c>
      <c r="O192" s="60">
        <v>0.15</v>
      </c>
      <c r="P192" s="60">
        <v>11.58</v>
      </c>
      <c r="Q192" s="60">
        <v>4.79</v>
      </c>
      <c r="R192" s="60">
        <v>8.4600000000000009</v>
      </c>
      <c r="S192" s="60">
        <v>3.12</v>
      </c>
      <c r="T192" s="60">
        <v>1.08</v>
      </c>
      <c r="U192" s="60">
        <v>0.31</v>
      </c>
      <c r="W192" s="60">
        <v>2.12</v>
      </c>
      <c r="X192" s="60">
        <v>99.94</v>
      </c>
      <c r="AB192" s="60">
        <v>26</v>
      </c>
      <c r="AC192" s="60">
        <v>244</v>
      </c>
      <c r="AD192" s="60">
        <v>142</v>
      </c>
      <c r="AF192" s="60">
        <v>49</v>
      </c>
      <c r="AG192" s="60">
        <v>53</v>
      </c>
      <c r="AH192" s="60">
        <v>108</v>
      </c>
      <c r="AI192" s="60">
        <v>25</v>
      </c>
      <c r="AK192" s="60">
        <v>19</v>
      </c>
      <c r="AL192" s="60">
        <v>435</v>
      </c>
      <c r="AM192" s="60">
        <v>34</v>
      </c>
      <c r="AN192" s="60">
        <v>148</v>
      </c>
      <c r="AO192" s="60">
        <v>19.7</v>
      </c>
      <c r="AT192" s="60">
        <v>314</v>
      </c>
      <c r="AU192" s="60">
        <v>33</v>
      </c>
      <c r="AV192" s="60">
        <v>51</v>
      </c>
      <c r="BM192" s="60">
        <v>7</v>
      </c>
      <c r="BO192" s="60">
        <v>3.5</v>
      </c>
      <c r="BP192" s="60">
        <v>1</v>
      </c>
      <c r="BR192" s="60" t="s">
        <v>1437</v>
      </c>
    </row>
    <row r="193" spans="1:70" s="60" customFormat="1" ht="12.75" x14ac:dyDescent="0.2">
      <c r="A193" s="60" t="s">
        <v>300</v>
      </c>
      <c r="B193" s="60" t="s">
        <v>262</v>
      </c>
      <c r="E193" s="60" t="s">
        <v>56</v>
      </c>
      <c r="H193" s="60" t="s">
        <v>1469</v>
      </c>
      <c r="I193" s="60" t="s">
        <v>1470</v>
      </c>
      <c r="L193" s="60">
        <v>46.09</v>
      </c>
      <c r="M193" s="60">
        <v>14.19</v>
      </c>
      <c r="N193" s="60">
        <v>2.19</v>
      </c>
      <c r="O193" s="60">
        <v>0.19</v>
      </c>
      <c r="P193" s="60">
        <v>12.64</v>
      </c>
      <c r="Q193" s="60">
        <v>8.23</v>
      </c>
      <c r="R193" s="60">
        <v>10.49</v>
      </c>
      <c r="S193" s="60">
        <v>2.5</v>
      </c>
      <c r="T193" s="60">
        <v>1.01</v>
      </c>
      <c r="U193" s="60">
        <v>0.38</v>
      </c>
      <c r="W193" s="60">
        <v>1.93</v>
      </c>
      <c r="X193" s="60">
        <v>99.84</v>
      </c>
      <c r="AB193" s="60">
        <v>29</v>
      </c>
      <c r="AC193" s="60">
        <v>275</v>
      </c>
      <c r="AD193" s="60">
        <v>434</v>
      </c>
      <c r="AF193" s="60">
        <v>179</v>
      </c>
      <c r="AG193" s="60">
        <v>83</v>
      </c>
      <c r="AH193" s="60">
        <v>106</v>
      </c>
      <c r="AI193" s="60">
        <v>23</v>
      </c>
      <c r="AK193" s="60">
        <v>14</v>
      </c>
      <c r="AL193" s="60">
        <v>531</v>
      </c>
      <c r="AM193" s="60">
        <v>25</v>
      </c>
      <c r="AN193" s="60">
        <v>167</v>
      </c>
      <c r="AO193" s="60">
        <v>30.9</v>
      </c>
      <c r="AT193" s="60">
        <v>308</v>
      </c>
      <c r="AU193" s="60">
        <v>33</v>
      </c>
      <c r="AV193" s="60">
        <v>68</v>
      </c>
      <c r="BM193" s="60">
        <v>6</v>
      </c>
      <c r="BO193" s="60">
        <v>3.4</v>
      </c>
      <c r="BP193" s="60">
        <v>0.8</v>
      </c>
      <c r="BR193" s="60" t="s">
        <v>1437</v>
      </c>
    </row>
    <row r="194" spans="1:70" s="60" customFormat="1" ht="12.75" x14ac:dyDescent="0.2">
      <c r="A194" s="60" t="s">
        <v>301</v>
      </c>
      <c r="B194" s="60" t="s">
        <v>256</v>
      </c>
      <c r="E194" s="60" t="s">
        <v>56</v>
      </c>
      <c r="H194" s="60" t="s">
        <v>1489</v>
      </c>
      <c r="I194" s="60" t="s">
        <v>1490</v>
      </c>
      <c r="L194" s="60">
        <v>47.69</v>
      </c>
      <c r="M194" s="60">
        <v>16.95</v>
      </c>
      <c r="N194" s="60">
        <v>0.85</v>
      </c>
      <c r="O194" s="60">
        <v>0.18</v>
      </c>
      <c r="P194" s="60">
        <v>11.3</v>
      </c>
      <c r="Q194" s="60">
        <v>7.65</v>
      </c>
      <c r="R194" s="60">
        <v>11.68</v>
      </c>
      <c r="S194" s="60">
        <v>2.02</v>
      </c>
      <c r="T194" s="60">
        <v>0.76</v>
      </c>
      <c r="U194" s="60">
        <v>0.13</v>
      </c>
      <c r="W194" s="60">
        <v>1.07</v>
      </c>
      <c r="X194" s="60">
        <v>100.27</v>
      </c>
      <c r="AB194" s="60">
        <v>33</v>
      </c>
      <c r="AC194" s="60">
        <v>286</v>
      </c>
      <c r="AD194" s="60">
        <v>138</v>
      </c>
      <c r="AF194" s="60">
        <v>54</v>
      </c>
      <c r="AG194" s="60">
        <v>47</v>
      </c>
      <c r="AH194" s="60">
        <v>68</v>
      </c>
      <c r="AI194" s="60">
        <v>20</v>
      </c>
      <c r="AK194" s="60">
        <v>16</v>
      </c>
      <c r="AL194" s="60">
        <v>373</v>
      </c>
      <c r="AM194" s="60">
        <v>18</v>
      </c>
      <c r="AN194" s="60">
        <v>59</v>
      </c>
      <c r="AO194" s="60">
        <v>3.9</v>
      </c>
      <c r="AT194" s="60">
        <v>315</v>
      </c>
      <c r="AU194" s="60">
        <v>12</v>
      </c>
      <c r="AV194" s="60">
        <v>25</v>
      </c>
      <c r="BM194" s="60">
        <v>7</v>
      </c>
      <c r="BO194" s="60">
        <v>3.6</v>
      </c>
      <c r="BP194" s="60">
        <v>1.5</v>
      </c>
      <c r="BR194" s="60" t="s">
        <v>1437</v>
      </c>
    </row>
    <row r="195" spans="1:70" s="60" customFormat="1" ht="12.75" x14ac:dyDescent="0.2">
      <c r="A195" s="60" t="s">
        <v>302</v>
      </c>
      <c r="B195" s="60" t="s">
        <v>256</v>
      </c>
      <c r="E195" s="60" t="s">
        <v>56</v>
      </c>
      <c r="H195" s="60" t="s">
        <v>1483</v>
      </c>
      <c r="I195" s="60" t="s">
        <v>1484</v>
      </c>
      <c r="L195" s="60">
        <v>47.66</v>
      </c>
      <c r="M195" s="60">
        <v>16.45</v>
      </c>
      <c r="N195" s="60">
        <v>0.86</v>
      </c>
      <c r="O195" s="60">
        <v>0.17</v>
      </c>
      <c r="P195" s="60">
        <v>11.03</v>
      </c>
      <c r="Q195" s="60">
        <v>7.57</v>
      </c>
      <c r="R195" s="60">
        <v>12.04</v>
      </c>
      <c r="S195" s="60">
        <v>2.0099999999999998</v>
      </c>
      <c r="T195" s="60">
        <v>0.79</v>
      </c>
      <c r="U195" s="60">
        <v>0.12</v>
      </c>
      <c r="W195" s="60">
        <v>1.35</v>
      </c>
      <c r="X195" s="60">
        <v>100.06</v>
      </c>
      <c r="AB195" s="60">
        <v>35</v>
      </c>
      <c r="AC195" s="60">
        <v>285</v>
      </c>
      <c r="AD195" s="60">
        <v>181</v>
      </c>
      <c r="AF195" s="60">
        <v>62</v>
      </c>
      <c r="AG195" s="60">
        <v>73</v>
      </c>
      <c r="AH195" s="60">
        <v>71</v>
      </c>
      <c r="AI195" s="60">
        <v>20</v>
      </c>
      <c r="AK195" s="60">
        <v>20</v>
      </c>
      <c r="AL195" s="60">
        <v>373</v>
      </c>
      <c r="AM195" s="60">
        <v>19</v>
      </c>
      <c r="AN195" s="60">
        <v>57</v>
      </c>
      <c r="AO195" s="60">
        <v>4.7</v>
      </c>
      <c r="AT195" s="60">
        <v>346</v>
      </c>
      <c r="AU195" s="60">
        <v>16</v>
      </c>
      <c r="AV195" s="60">
        <v>31</v>
      </c>
      <c r="BM195" s="60">
        <v>5</v>
      </c>
      <c r="BO195" s="60">
        <v>3.6</v>
      </c>
      <c r="BP195" s="60">
        <v>0.8</v>
      </c>
      <c r="BR195" s="60" t="s">
        <v>1437</v>
      </c>
    </row>
    <row r="196" spans="1:70" s="60" customFormat="1" ht="12.75" x14ac:dyDescent="0.2">
      <c r="A196" s="60" t="s">
        <v>303</v>
      </c>
      <c r="B196" s="60" t="s">
        <v>282</v>
      </c>
      <c r="E196" s="60" t="s">
        <v>56</v>
      </c>
      <c r="H196" s="60" t="s">
        <v>1491</v>
      </c>
      <c r="I196" s="60" t="s">
        <v>1492</v>
      </c>
      <c r="J196" s="60">
        <v>0.70338000000000001</v>
      </c>
      <c r="K196" s="60">
        <v>0.51291699999999996</v>
      </c>
      <c r="L196" s="60">
        <v>43.06</v>
      </c>
      <c r="M196" s="60">
        <v>13.9</v>
      </c>
      <c r="N196" s="60">
        <v>2.12</v>
      </c>
      <c r="O196" s="60">
        <v>0.18</v>
      </c>
      <c r="P196" s="60">
        <v>12.77</v>
      </c>
      <c r="Q196" s="60">
        <v>11.05</v>
      </c>
      <c r="R196" s="60">
        <v>10.67</v>
      </c>
      <c r="S196" s="60">
        <v>1.64</v>
      </c>
      <c r="T196" s="60">
        <v>0.32</v>
      </c>
      <c r="U196" s="60">
        <v>0.31</v>
      </c>
      <c r="W196" s="60">
        <v>4.32</v>
      </c>
      <c r="X196" s="60">
        <v>100.33</v>
      </c>
      <c r="AB196" s="60">
        <v>28</v>
      </c>
      <c r="AC196" s="60">
        <v>297</v>
      </c>
      <c r="AD196" s="60">
        <v>352</v>
      </c>
      <c r="AF196" s="60">
        <v>237</v>
      </c>
      <c r="AG196" s="60">
        <v>95</v>
      </c>
      <c r="AH196" s="60">
        <v>102</v>
      </c>
      <c r="AI196" s="60">
        <v>23</v>
      </c>
      <c r="AK196" s="60">
        <v>3</v>
      </c>
      <c r="AL196" s="60">
        <v>565</v>
      </c>
      <c r="AM196" s="60">
        <v>25</v>
      </c>
      <c r="AN196" s="60">
        <v>173</v>
      </c>
      <c r="AO196" s="60">
        <v>35.799999999999997</v>
      </c>
      <c r="AT196" s="60">
        <v>459</v>
      </c>
      <c r="AU196" s="60">
        <v>38</v>
      </c>
      <c r="AV196" s="60">
        <v>77</v>
      </c>
      <c r="BM196" s="60">
        <v>6</v>
      </c>
      <c r="BO196" s="60">
        <v>4.4000000000000004</v>
      </c>
      <c r="BP196" s="60">
        <v>1.5</v>
      </c>
      <c r="BR196" s="60" t="s">
        <v>1437</v>
      </c>
    </row>
    <row r="197" spans="1:70" s="60" customFormat="1" ht="12.75" x14ac:dyDescent="0.2">
      <c r="A197" s="60" t="s">
        <v>304</v>
      </c>
      <c r="B197" s="60" t="s">
        <v>282</v>
      </c>
      <c r="E197" s="60" t="s">
        <v>56</v>
      </c>
      <c r="G197" s="60" t="s">
        <v>1309</v>
      </c>
      <c r="H197" s="60" t="s">
        <v>1491</v>
      </c>
      <c r="I197" s="60" t="s">
        <v>1492</v>
      </c>
      <c r="J197" s="60">
        <v>0.70434799999999997</v>
      </c>
      <c r="K197" s="60">
        <v>0.51280099999999995</v>
      </c>
      <c r="L197" s="60">
        <v>48.03</v>
      </c>
      <c r="M197" s="60">
        <v>16.84</v>
      </c>
      <c r="N197" s="60">
        <v>1.04</v>
      </c>
      <c r="O197" s="60">
        <v>0.2</v>
      </c>
      <c r="P197" s="60">
        <v>11.84</v>
      </c>
      <c r="Q197" s="60">
        <v>6.32</v>
      </c>
      <c r="R197" s="60">
        <v>9.26</v>
      </c>
      <c r="S197" s="60">
        <v>2.38</v>
      </c>
      <c r="T197" s="60">
        <v>0.97</v>
      </c>
      <c r="U197" s="60">
        <v>0.15</v>
      </c>
      <c r="W197" s="60">
        <v>3.17</v>
      </c>
      <c r="X197" s="60">
        <v>100.21</v>
      </c>
      <c r="AB197" s="60">
        <v>35</v>
      </c>
      <c r="AC197" s="60">
        <v>303</v>
      </c>
      <c r="AD197" s="60">
        <v>135</v>
      </c>
      <c r="AF197" s="60">
        <v>57</v>
      </c>
      <c r="AG197" s="60">
        <v>55</v>
      </c>
      <c r="AH197" s="60">
        <v>70</v>
      </c>
      <c r="AI197" s="60">
        <v>22</v>
      </c>
      <c r="AK197" s="62">
        <v>13.42</v>
      </c>
      <c r="AL197" s="62">
        <v>330.1</v>
      </c>
      <c r="AM197" s="62">
        <v>20.05</v>
      </c>
      <c r="AN197" s="62">
        <v>70.5</v>
      </c>
      <c r="AO197" s="62">
        <v>7.1</v>
      </c>
      <c r="AS197" s="62">
        <v>0.28000000000000003</v>
      </c>
      <c r="AT197" s="60">
        <v>556</v>
      </c>
      <c r="AU197" s="62">
        <v>13.37</v>
      </c>
      <c r="AV197" s="62">
        <v>24.76</v>
      </c>
      <c r="AW197" s="62">
        <v>3.74</v>
      </c>
      <c r="AX197" s="62">
        <v>16.100000000000001</v>
      </c>
      <c r="AY197" s="62">
        <v>3.6</v>
      </c>
      <c r="AZ197" s="62">
        <v>1.19</v>
      </c>
      <c r="BA197" s="62"/>
      <c r="BB197" s="62">
        <v>0.56999999999999995</v>
      </c>
      <c r="BC197" s="62">
        <v>3.6</v>
      </c>
      <c r="BD197" s="62">
        <v>0.76</v>
      </c>
      <c r="BE197" s="62">
        <v>2.2000000000000002</v>
      </c>
      <c r="BF197" s="62">
        <v>0.3</v>
      </c>
      <c r="BG197" s="62">
        <v>1.9</v>
      </c>
      <c r="BH197" s="62">
        <v>0.2</v>
      </c>
      <c r="BI197" s="62">
        <v>1.9</v>
      </c>
      <c r="BJ197" s="62">
        <v>1</v>
      </c>
      <c r="BM197" s="60">
        <v>6</v>
      </c>
      <c r="BO197" s="62">
        <v>2.91</v>
      </c>
      <c r="BP197" s="62">
        <v>0.66</v>
      </c>
      <c r="BR197" s="60" t="s">
        <v>1437</v>
      </c>
    </row>
    <row r="198" spans="1:70" s="60" customFormat="1" ht="12.75" x14ac:dyDescent="0.2">
      <c r="A198" s="60" t="s">
        <v>305</v>
      </c>
      <c r="B198" s="60" t="s">
        <v>282</v>
      </c>
      <c r="E198" s="60" t="s">
        <v>56</v>
      </c>
      <c r="H198" s="60" t="s">
        <v>1491</v>
      </c>
      <c r="I198" s="60" t="s">
        <v>1492</v>
      </c>
      <c r="L198" s="60">
        <v>48.87</v>
      </c>
      <c r="M198" s="60">
        <v>17.5</v>
      </c>
      <c r="N198" s="60">
        <v>1.07</v>
      </c>
      <c r="O198" s="60">
        <v>0.19</v>
      </c>
      <c r="P198" s="60">
        <v>11.46</v>
      </c>
      <c r="Q198" s="60">
        <v>5.74</v>
      </c>
      <c r="R198" s="60">
        <v>9.7100000000000009</v>
      </c>
      <c r="S198" s="60">
        <v>2.66</v>
      </c>
      <c r="T198" s="60">
        <v>1.01</v>
      </c>
      <c r="U198" s="60">
        <v>0.16</v>
      </c>
      <c r="W198" s="60">
        <v>1.63</v>
      </c>
      <c r="X198" s="60">
        <v>100</v>
      </c>
      <c r="AB198" s="60">
        <v>31</v>
      </c>
      <c r="AC198" s="60">
        <v>303</v>
      </c>
      <c r="AD198" s="60">
        <v>97</v>
      </c>
      <c r="AF198" s="60">
        <v>39</v>
      </c>
      <c r="AG198" s="60">
        <v>36</v>
      </c>
      <c r="AH198" s="60">
        <v>71</v>
      </c>
      <c r="AI198" s="60">
        <v>22</v>
      </c>
      <c r="AK198" s="62">
        <v>12.9</v>
      </c>
      <c r="AL198" s="62">
        <v>405.6</v>
      </c>
      <c r="AM198" s="62">
        <v>21.81</v>
      </c>
      <c r="AN198" s="62">
        <v>74.400000000000006</v>
      </c>
      <c r="AO198" s="62">
        <v>6.9</v>
      </c>
      <c r="AS198" s="62">
        <v>0.28999999999999998</v>
      </c>
      <c r="AT198" s="60">
        <v>399</v>
      </c>
      <c r="AU198" s="62">
        <v>14.8</v>
      </c>
      <c r="AV198" s="62">
        <v>24.85</v>
      </c>
      <c r="AW198" s="62">
        <v>4.21</v>
      </c>
      <c r="AX198" s="62">
        <v>18.2</v>
      </c>
      <c r="AY198" s="62">
        <v>4</v>
      </c>
      <c r="AZ198" s="62">
        <v>1.25</v>
      </c>
      <c r="BA198" s="62"/>
      <c r="BB198" s="62">
        <v>0.56999999999999995</v>
      </c>
      <c r="BC198" s="62">
        <v>3.7</v>
      </c>
      <c r="BD198" s="62">
        <v>0.76</v>
      </c>
      <c r="BE198" s="62">
        <v>2.2000000000000002</v>
      </c>
      <c r="BF198" s="62">
        <v>0.31</v>
      </c>
      <c r="BG198" s="62">
        <v>2</v>
      </c>
      <c r="BH198" s="62">
        <v>0.2</v>
      </c>
      <c r="BI198" s="62">
        <v>2</v>
      </c>
      <c r="BJ198" s="62">
        <v>1</v>
      </c>
      <c r="BM198" s="60">
        <v>7</v>
      </c>
      <c r="BO198" s="62">
        <v>2.92</v>
      </c>
      <c r="BP198" s="62">
        <v>0.6</v>
      </c>
      <c r="BR198" s="60" t="s">
        <v>1437</v>
      </c>
    </row>
    <row r="199" spans="1:70" s="60" customFormat="1" ht="12.75" x14ac:dyDescent="0.2">
      <c r="A199" s="60" t="s">
        <v>306</v>
      </c>
      <c r="B199" s="60" t="s">
        <v>282</v>
      </c>
      <c r="E199" s="60" t="s">
        <v>56</v>
      </c>
      <c r="G199" s="60" t="s">
        <v>1309</v>
      </c>
      <c r="H199" s="60" t="s">
        <v>1493</v>
      </c>
      <c r="I199" s="60" t="s">
        <v>1494</v>
      </c>
      <c r="J199" s="60">
        <v>0.703731</v>
      </c>
      <c r="K199" s="60">
        <v>0.51285000000000003</v>
      </c>
      <c r="L199" s="60">
        <v>47.6</v>
      </c>
      <c r="M199" s="60">
        <v>19.2</v>
      </c>
      <c r="N199" s="60">
        <v>2.14</v>
      </c>
      <c r="O199" s="60">
        <v>0.19</v>
      </c>
      <c r="P199" s="60">
        <v>11.63</v>
      </c>
      <c r="Q199" s="60">
        <v>3.26</v>
      </c>
      <c r="R199" s="60">
        <v>5.9</v>
      </c>
      <c r="S199" s="60">
        <v>3.55</v>
      </c>
      <c r="T199" s="60">
        <v>1.86</v>
      </c>
      <c r="U199" s="60">
        <v>0.47</v>
      </c>
      <c r="W199" s="60">
        <v>3.76</v>
      </c>
      <c r="X199" s="60">
        <v>99.55</v>
      </c>
      <c r="AB199" s="60">
        <v>16</v>
      </c>
      <c r="AC199" s="60">
        <v>241</v>
      </c>
      <c r="AD199" s="60">
        <v>15</v>
      </c>
      <c r="AF199" s="60">
        <v>28</v>
      </c>
      <c r="AG199" s="60">
        <v>46</v>
      </c>
      <c r="AH199" s="60">
        <v>98</v>
      </c>
      <c r="AI199" s="60">
        <v>25</v>
      </c>
      <c r="AK199" s="62">
        <v>14.02</v>
      </c>
      <c r="AL199" s="62">
        <v>431</v>
      </c>
      <c r="AM199" s="62">
        <v>22.01</v>
      </c>
      <c r="AN199" s="62">
        <v>196.5</v>
      </c>
      <c r="AO199" s="62">
        <v>40.200000000000003</v>
      </c>
      <c r="AS199" s="62">
        <v>0.17</v>
      </c>
      <c r="AT199" s="60">
        <v>674</v>
      </c>
      <c r="AU199" s="62">
        <v>19.68</v>
      </c>
      <c r="AV199" s="62">
        <v>45.61</v>
      </c>
      <c r="AW199" s="62">
        <v>6.01</v>
      </c>
      <c r="AX199" s="62">
        <v>25.7</v>
      </c>
      <c r="AY199" s="62">
        <v>5.9</v>
      </c>
      <c r="AZ199" s="62">
        <v>1.99</v>
      </c>
      <c r="BA199" s="62"/>
      <c r="BB199" s="62">
        <v>0.81</v>
      </c>
      <c r="BC199" s="62">
        <v>4.9000000000000004</v>
      </c>
      <c r="BD199" s="62">
        <v>0.91</v>
      </c>
      <c r="BE199" s="62">
        <v>2.5</v>
      </c>
      <c r="BF199" s="62">
        <v>0.33</v>
      </c>
      <c r="BG199" s="62">
        <v>2</v>
      </c>
      <c r="BH199" s="62">
        <v>0.2</v>
      </c>
      <c r="BI199" s="62">
        <v>4.2</v>
      </c>
      <c r="BJ199" s="62">
        <v>3.7</v>
      </c>
      <c r="BM199" s="60">
        <v>8</v>
      </c>
      <c r="BO199" s="62">
        <v>3.85</v>
      </c>
      <c r="BP199" s="62">
        <v>0.73</v>
      </c>
      <c r="BR199" s="60" t="s">
        <v>1437</v>
      </c>
    </row>
    <row r="200" spans="1:70" s="60" customFormat="1" ht="12.75" x14ac:dyDescent="0.2">
      <c r="A200" s="60" t="s">
        <v>307</v>
      </c>
      <c r="B200" s="60" t="s">
        <v>262</v>
      </c>
      <c r="E200" s="60" t="s">
        <v>56</v>
      </c>
      <c r="H200" s="60" t="s">
        <v>1495</v>
      </c>
      <c r="I200" s="60" t="s">
        <v>1496</v>
      </c>
      <c r="L200" s="60">
        <v>48.4</v>
      </c>
      <c r="M200" s="60">
        <v>14.76</v>
      </c>
      <c r="N200" s="60">
        <v>1.33</v>
      </c>
      <c r="O200" s="60">
        <v>0.17</v>
      </c>
      <c r="P200" s="60">
        <v>10.78</v>
      </c>
      <c r="Q200" s="60">
        <v>9.19</v>
      </c>
      <c r="R200" s="60">
        <v>10.19</v>
      </c>
      <c r="S200" s="60">
        <v>2.76</v>
      </c>
      <c r="T200" s="60">
        <v>1.28</v>
      </c>
      <c r="U200" s="60">
        <v>0.3</v>
      </c>
      <c r="W200" s="60">
        <v>1.1000000000000001</v>
      </c>
      <c r="X200" s="60">
        <v>100.26</v>
      </c>
      <c r="AB200" s="60">
        <v>21</v>
      </c>
      <c r="AC200" s="60">
        <v>229</v>
      </c>
      <c r="AD200" s="60">
        <v>333</v>
      </c>
      <c r="AF200" s="60">
        <v>107</v>
      </c>
      <c r="AG200" s="60">
        <v>53</v>
      </c>
      <c r="AH200" s="60">
        <v>99</v>
      </c>
      <c r="AI200" s="60">
        <v>21</v>
      </c>
      <c r="AK200" s="60">
        <v>44</v>
      </c>
      <c r="AL200" s="60">
        <v>529</v>
      </c>
      <c r="AM200" s="60">
        <v>101</v>
      </c>
      <c r="AN200" s="60">
        <v>157</v>
      </c>
      <c r="AO200" s="60">
        <v>24</v>
      </c>
      <c r="AT200" s="60">
        <v>565</v>
      </c>
      <c r="AU200" s="60">
        <v>63</v>
      </c>
      <c r="AV200" s="60">
        <v>67</v>
      </c>
      <c r="BM200" s="60">
        <v>7</v>
      </c>
      <c r="BO200" s="60">
        <v>6.3</v>
      </c>
      <c r="BP200" s="60">
        <v>2.4</v>
      </c>
      <c r="BR200" s="60" t="s">
        <v>1437</v>
      </c>
    </row>
    <row r="201" spans="1:70" s="60" customFormat="1" ht="12.75" x14ac:dyDescent="0.2">
      <c r="A201" s="60" t="s">
        <v>308</v>
      </c>
      <c r="B201" s="60" t="s">
        <v>282</v>
      </c>
      <c r="E201" s="60" t="s">
        <v>56</v>
      </c>
      <c r="H201" s="60" t="s">
        <v>1497</v>
      </c>
      <c r="I201" s="60" t="s">
        <v>1498</v>
      </c>
      <c r="L201" s="60">
        <v>52.18</v>
      </c>
      <c r="M201" s="60">
        <v>17.170000000000002</v>
      </c>
      <c r="N201" s="60">
        <v>1.06</v>
      </c>
      <c r="O201" s="60">
        <v>0.2</v>
      </c>
      <c r="P201" s="60">
        <v>10.29</v>
      </c>
      <c r="Q201" s="60">
        <v>4.51</v>
      </c>
      <c r="R201" s="60">
        <v>9.0399999999999991</v>
      </c>
      <c r="S201" s="60">
        <v>3.14</v>
      </c>
      <c r="T201" s="60">
        <v>1.67</v>
      </c>
      <c r="U201" s="60">
        <v>0.24</v>
      </c>
      <c r="W201" s="60">
        <v>0.38</v>
      </c>
      <c r="X201" s="60">
        <v>99.89</v>
      </c>
      <c r="AB201" s="60">
        <v>27</v>
      </c>
      <c r="AC201" s="60">
        <v>271</v>
      </c>
      <c r="AD201" s="60">
        <v>556</v>
      </c>
      <c r="AF201" s="60">
        <v>167</v>
      </c>
      <c r="AG201" s="60">
        <v>79</v>
      </c>
      <c r="AH201" s="60">
        <v>78</v>
      </c>
      <c r="AI201" s="60">
        <v>20</v>
      </c>
      <c r="AK201" s="60">
        <v>35</v>
      </c>
      <c r="AL201" s="60">
        <v>517</v>
      </c>
      <c r="AM201" s="60">
        <v>24</v>
      </c>
      <c r="AN201" s="60">
        <v>126</v>
      </c>
      <c r="AO201" s="60">
        <v>17.100000000000001</v>
      </c>
      <c r="AT201" s="60">
        <v>457</v>
      </c>
      <c r="AU201" s="60">
        <v>31</v>
      </c>
      <c r="AV201" s="60">
        <v>51</v>
      </c>
      <c r="BM201" s="60">
        <v>6</v>
      </c>
      <c r="BO201" s="60">
        <v>3.9</v>
      </c>
      <c r="BP201" s="60">
        <v>1.3</v>
      </c>
      <c r="BR201" s="60" t="s">
        <v>1437</v>
      </c>
    </row>
    <row r="202" spans="1:70" s="60" customFormat="1" ht="12.75" x14ac:dyDescent="0.2">
      <c r="A202" s="60" t="s">
        <v>309</v>
      </c>
      <c r="B202" s="60" t="s">
        <v>282</v>
      </c>
      <c r="E202" s="60" t="s">
        <v>56</v>
      </c>
      <c r="G202" s="60" t="s">
        <v>1310</v>
      </c>
      <c r="H202" s="60" t="s">
        <v>1499</v>
      </c>
      <c r="I202" s="60" t="s">
        <v>1500</v>
      </c>
      <c r="J202" s="60">
        <v>0.70408300000000001</v>
      </c>
      <c r="K202" s="60">
        <v>0.512818</v>
      </c>
      <c r="L202" s="60">
        <v>50.83</v>
      </c>
      <c r="M202" s="60">
        <v>15.78</v>
      </c>
      <c r="N202" s="60">
        <v>1.3</v>
      </c>
      <c r="O202" s="60">
        <v>0.15</v>
      </c>
      <c r="P202" s="60">
        <v>9.85</v>
      </c>
      <c r="Q202" s="60">
        <v>7.01</v>
      </c>
      <c r="R202" s="60">
        <v>8.84</v>
      </c>
      <c r="S202" s="60">
        <v>3.12</v>
      </c>
      <c r="T202" s="60">
        <v>1.57</v>
      </c>
      <c r="U202" s="60">
        <v>0.34</v>
      </c>
      <c r="W202" s="60">
        <v>1.39</v>
      </c>
      <c r="X202" s="60">
        <v>100.19</v>
      </c>
      <c r="AB202" s="60">
        <v>21</v>
      </c>
      <c r="AC202" s="60">
        <v>230</v>
      </c>
      <c r="AD202" s="60">
        <v>74</v>
      </c>
      <c r="AF202" s="60">
        <v>29</v>
      </c>
      <c r="AG202" s="60">
        <v>63</v>
      </c>
      <c r="AH202" s="60">
        <v>78</v>
      </c>
      <c r="AI202" s="60">
        <v>22</v>
      </c>
      <c r="AK202" s="62">
        <v>23.72</v>
      </c>
      <c r="AL202" s="62">
        <v>483.5</v>
      </c>
      <c r="AM202" s="62">
        <v>28.94</v>
      </c>
      <c r="AN202" s="62">
        <v>135.9</v>
      </c>
      <c r="AO202" s="62">
        <v>20.7</v>
      </c>
      <c r="AS202" s="62">
        <v>0.65</v>
      </c>
      <c r="AT202" s="60">
        <v>612</v>
      </c>
      <c r="AU202" s="62">
        <v>27.19</v>
      </c>
      <c r="AV202" s="62">
        <v>56.33</v>
      </c>
      <c r="AW202" s="62">
        <v>5.79</v>
      </c>
      <c r="AX202" s="62">
        <v>22.9</v>
      </c>
      <c r="AY202" s="62">
        <v>4.4000000000000004</v>
      </c>
      <c r="AZ202" s="62">
        <v>1.36</v>
      </c>
      <c r="BA202" s="62"/>
      <c r="BB202" s="62">
        <v>0.6</v>
      </c>
      <c r="BC202" s="62">
        <v>3.9</v>
      </c>
      <c r="BD202" s="62">
        <v>0.83</v>
      </c>
      <c r="BE202" s="62">
        <v>2.4</v>
      </c>
      <c r="BF202" s="62">
        <v>0.32</v>
      </c>
      <c r="BG202" s="62">
        <v>1.9</v>
      </c>
      <c r="BH202" s="62">
        <v>0.3</v>
      </c>
      <c r="BI202" s="62">
        <v>3</v>
      </c>
      <c r="BJ202" s="62">
        <v>2.2000000000000002</v>
      </c>
      <c r="BM202" s="60">
        <v>8</v>
      </c>
      <c r="BO202" s="62">
        <v>5.73</v>
      </c>
      <c r="BP202" s="62">
        <v>1.48</v>
      </c>
      <c r="BR202" s="60" t="s">
        <v>1437</v>
      </c>
    </row>
    <row r="203" spans="1:70" s="60" customFormat="1" ht="12.75" x14ac:dyDescent="0.2">
      <c r="A203" s="60" t="s">
        <v>310</v>
      </c>
      <c r="B203" s="60" t="s">
        <v>270</v>
      </c>
      <c r="E203" s="60" t="s">
        <v>56</v>
      </c>
      <c r="G203" s="60" t="s">
        <v>1311</v>
      </c>
      <c r="H203" s="60" t="s">
        <v>1501</v>
      </c>
      <c r="I203" s="60" t="s">
        <v>1502</v>
      </c>
      <c r="J203" s="60">
        <v>0.70320300000000002</v>
      </c>
      <c r="K203" s="60">
        <v>0.51291900000000001</v>
      </c>
      <c r="L203" s="60">
        <v>41.92</v>
      </c>
      <c r="M203" s="60">
        <v>11.64</v>
      </c>
      <c r="N203" s="60">
        <v>2.2400000000000002</v>
      </c>
      <c r="O203" s="60">
        <v>0.19</v>
      </c>
      <c r="P203" s="60">
        <v>12.63</v>
      </c>
      <c r="Q203" s="60">
        <v>13.34</v>
      </c>
      <c r="R203" s="60">
        <v>10.88</v>
      </c>
      <c r="S203" s="60">
        <v>2.2999999999999998</v>
      </c>
      <c r="T203" s="60">
        <v>0.92</v>
      </c>
      <c r="U203" s="60">
        <v>0.46</v>
      </c>
      <c r="W203" s="60">
        <v>2.97</v>
      </c>
      <c r="X203" s="60">
        <v>99.49</v>
      </c>
      <c r="AB203" s="60">
        <v>28</v>
      </c>
      <c r="AC203" s="60">
        <v>282</v>
      </c>
      <c r="AD203" s="60">
        <v>590</v>
      </c>
      <c r="AF203" s="60">
        <v>323</v>
      </c>
      <c r="AG203" s="60">
        <v>90</v>
      </c>
      <c r="AH203" s="60">
        <v>95</v>
      </c>
      <c r="AI203" s="60">
        <v>21</v>
      </c>
      <c r="AK203" s="62">
        <v>15.48</v>
      </c>
      <c r="AL203" s="62">
        <v>635.79999999999995</v>
      </c>
      <c r="AM203" s="62">
        <v>20.21</v>
      </c>
      <c r="AN203" s="62">
        <v>196.3</v>
      </c>
      <c r="AO203" s="62">
        <v>54.7</v>
      </c>
      <c r="AS203" s="62">
        <v>0.8</v>
      </c>
      <c r="AT203" s="60">
        <v>528</v>
      </c>
      <c r="AU203" s="62">
        <v>30.64</v>
      </c>
      <c r="AV203" s="62">
        <v>63.08</v>
      </c>
      <c r="AW203" s="62">
        <v>7.52</v>
      </c>
      <c r="AX203" s="62">
        <v>30.1</v>
      </c>
      <c r="AY203" s="62">
        <v>6</v>
      </c>
      <c r="AZ203" s="62">
        <v>1.97</v>
      </c>
      <c r="BA203" s="62"/>
      <c r="BB203" s="62">
        <v>0.66</v>
      </c>
      <c r="BC203" s="62">
        <v>4</v>
      </c>
      <c r="BD203" s="62">
        <v>0.73</v>
      </c>
      <c r="BE203" s="62">
        <v>1.9</v>
      </c>
      <c r="BF203" s="62">
        <v>0.23</v>
      </c>
      <c r="BG203" s="62">
        <v>1.3</v>
      </c>
      <c r="BH203" s="62">
        <v>0.2</v>
      </c>
      <c r="BI203" s="62">
        <v>4.0999999999999996</v>
      </c>
      <c r="BJ203" s="62">
        <v>5</v>
      </c>
      <c r="BM203" s="60">
        <v>7</v>
      </c>
      <c r="BO203" s="62">
        <v>4.33</v>
      </c>
      <c r="BP203" s="62">
        <v>1.21</v>
      </c>
      <c r="BR203" s="60" t="s">
        <v>1437</v>
      </c>
    </row>
    <row r="204" spans="1:70" s="60" customFormat="1" ht="12.75" x14ac:dyDescent="0.2">
      <c r="A204" s="60" t="s">
        <v>311</v>
      </c>
      <c r="B204" s="60" t="s">
        <v>282</v>
      </c>
      <c r="E204" s="60" t="s">
        <v>56</v>
      </c>
      <c r="G204" s="60" t="s">
        <v>1309</v>
      </c>
      <c r="H204" s="60" t="s">
        <v>1503</v>
      </c>
      <c r="I204" s="60" t="s">
        <v>1504</v>
      </c>
      <c r="J204" s="60">
        <v>0.70435199999999998</v>
      </c>
      <c r="K204" s="60">
        <v>0.51281900000000002</v>
      </c>
      <c r="L204" s="60">
        <v>48.77</v>
      </c>
      <c r="M204" s="60">
        <v>17.16</v>
      </c>
      <c r="N204" s="60">
        <v>1.04</v>
      </c>
      <c r="O204" s="60">
        <v>0.18</v>
      </c>
      <c r="P204" s="60">
        <v>11.5</v>
      </c>
      <c r="Q204" s="60">
        <v>6.08</v>
      </c>
      <c r="R204" s="60">
        <v>9.6300000000000008</v>
      </c>
      <c r="S204" s="60">
        <v>2.56</v>
      </c>
      <c r="T204" s="60">
        <v>1</v>
      </c>
      <c r="U204" s="60">
        <v>0.16</v>
      </c>
      <c r="W204" s="60">
        <v>1.42</v>
      </c>
      <c r="X204" s="60">
        <v>99.51</v>
      </c>
      <c r="AB204" s="60">
        <v>33</v>
      </c>
      <c r="AC204" s="60">
        <v>305</v>
      </c>
      <c r="AD204" s="60">
        <v>102</v>
      </c>
      <c r="AF204" s="60">
        <v>43</v>
      </c>
      <c r="AG204" s="60">
        <v>85</v>
      </c>
      <c r="AH204" s="60">
        <v>79</v>
      </c>
      <c r="AI204" s="60">
        <v>21</v>
      </c>
      <c r="AK204" s="62">
        <v>16.38</v>
      </c>
      <c r="AL204" s="62">
        <v>393.3</v>
      </c>
      <c r="AM204" s="62">
        <v>20.67</v>
      </c>
      <c r="AN204" s="62">
        <v>74</v>
      </c>
      <c r="AO204" s="62">
        <v>6.7</v>
      </c>
      <c r="AS204" s="62">
        <v>0.98</v>
      </c>
      <c r="AT204" s="60">
        <v>387</v>
      </c>
      <c r="AU204" s="62">
        <v>12.28</v>
      </c>
      <c r="AV204" s="62">
        <v>23.49</v>
      </c>
      <c r="AW204" s="62">
        <v>3.52</v>
      </c>
      <c r="AX204" s="62">
        <v>15.4</v>
      </c>
      <c r="AY204" s="62">
        <v>3.5</v>
      </c>
      <c r="AZ204" s="62">
        <v>1.0900000000000001</v>
      </c>
      <c r="BA204" s="62"/>
      <c r="BB204" s="62">
        <v>0.53</v>
      </c>
      <c r="BC204" s="62">
        <v>3.5</v>
      </c>
      <c r="BD204" s="62">
        <v>0.73</v>
      </c>
      <c r="BE204" s="62">
        <v>2</v>
      </c>
      <c r="BF204" s="62">
        <v>0.28999999999999998</v>
      </c>
      <c r="BG204" s="62">
        <v>1.9</v>
      </c>
      <c r="BH204" s="62">
        <v>0.3</v>
      </c>
      <c r="BI204" s="62">
        <v>1.9</v>
      </c>
      <c r="BJ204" s="62">
        <v>0.8</v>
      </c>
      <c r="BM204" s="60">
        <v>6</v>
      </c>
      <c r="BO204" s="62">
        <v>2.84</v>
      </c>
      <c r="BP204" s="62">
        <v>0.66</v>
      </c>
      <c r="BR204" s="60" t="s">
        <v>1437</v>
      </c>
    </row>
    <row r="205" spans="1:70" s="60" customFormat="1" ht="12.75" x14ac:dyDescent="0.2">
      <c r="A205" s="60" t="s">
        <v>312</v>
      </c>
      <c r="B205" s="60" t="s">
        <v>282</v>
      </c>
      <c r="E205" s="60" t="s">
        <v>65</v>
      </c>
      <c r="H205" s="60" t="s">
        <v>1505</v>
      </c>
      <c r="I205" s="60" t="s">
        <v>1506</v>
      </c>
      <c r="L205" s="60">
        <v>55.28</v>
      </c>
      <c r="M205" s="60">
        <v>18.02</v>
      </c>
      <c r="N205" s="60">
        <v>0.71</v>
      </c>
      <c r="O205" s="60">
        <v>0.18</v>
      </c>
      <c r="P205" s="60">
        <v>8.08</v>
      </c>
      <c r="Q205" s="60">
        <v>3.53</v>
      </c>
      <c r="R205" s="60">
        <v>8.2100000000000009</v>
      </c>
      <c r="S205" s="60">
        <v>3.26</v>
      </c>
      <c r="T205" s="60">
        <v>1.75</v>
      </c>
      <c r="U205" s="60">
        <v>0.31</v>
      </c>
      <c r="W205" s="60">
        <v>0.61</v>
      </c>
      <c r="X205" s="60">
        <v>99.95</v>
      </c>
      <c r="AB205" s="60">
        <v>15</v>
      </c>
      <c r="AC205" s="60">
        <v>151</v>
      </c>
      <c r="AD205" s="60">
        <v>19</v>
      </c>
      <c r="AF205" s="60">
        <v>14</v>
      </c>
      <c r="AG205" s="60">
        <v>40</v>
      </c>
      <c r="AH205" s="60">
        <v>67</v>
      </c>
      <c r="AI205" s="60">
        <v>20</v>
      </c>
      <c r="AK205" s="60">
        <v>74</v>
      </c>
      <c r="AL205" s="60">
        <v>675</v>
      </c>
      <c r="AM205" s="60">
        <v>56</v>
      </c>
      <c r="AN205" s="60">
        <v>146</v>
      </c>
      <c r="AO205" s="60">
        <v>13.7</v>
      </c>
      <c r="AT205" s="60">
        <v>874</v>
      </c>
      <c r="AU205" s="60">
        <v>48</v>
      </c>
      <c r="AV205" s="60">
        <v>61</v>
      </c>
      <c r="BM205" s="60">
        <v>9</v>
      </c>
      <c r="BO205" s="60">
        <v>10.6</v>
      </c>
      <c r="BP205" s="60">
        <v>2.1</v>
      </c>
      <c r="BR205" s="60" t="s">
        <v>1437</v>
      </c>
    </row>
    <row r="206" spans="1:70" s="60" customFormat="1" ht="12.75" x14ac:dyDescent="0.2">
      <c r="A206" s="60" t="s">
        <v>313</v>
      </c>
      <c r="B206" s="60" t="s">
        <v>282</v>
      </c>
      <c r="E206" s="60" t="s">
        <v>56</v>
      </c>
      <c r="H206" s="60" t="s">
        <v>1507</v>
      </c>
      <c r="I206" s="60" t="s">
        <v>1508</v>
      </c>
      <c r="L206" s="60">
        <v>49.9</v>
      </c>
      <c r="M206" s="60">
        <v>17.43</v>
      </c>
      <c r="N206" s="60">
        <v>0.9</v>
      </c>
      <c r="O206" s="60">
        <v>0.21</v>
      </c>
      <c r="P206" s="60">
        <v>10.56</v>
      </c>
      <c r="Q206" s="60">
        <v>5.6</v>
      </c>
      <c r="R206" s="60">
        <v>10.36</v>
      </c>
      <c r="S206" s="60">
        <v>2.5299999999999998</v>
      </c>
      <c r="T206" s="60">
        <v>1.44</v>
      </c>
      <c r="U206" s="60">
        <v>0.24</v>
      </c>
      <c r="W206" s="60">
        <v>0.77</v>
      </c>
      <c r="X206" s="60">
        <v>99.95</v>
      </c>
      <c r="AB206" s="60">
        <v>30</v>
      </c>
      <c r="AC206" s="60">
        <v>273</v>
      </c>
      <c r="AD206" s="60">
        <v>63</v>
      </c>
      <c r="AF206" s="60">
        <v>28</v>
      </c>
      <c r="AG206" s="60">
        <v>83</v>
      </c>
      <c r="AH206" s="60">
        <v>99</v>
      </c>
      <c r="AI206" s="60">
        <v>20</v>
      </c>
      <c r="AK206" s="62">
        <v>28.74</v>
      </c>
      <c r="AL206" s="62">
        <v>502.6</v>
      </c>
      <c r="AM206" s="62">
        <v>88.23</v>
      </c>
      <c r="AN206" s="62">
        <v>89.2</v>
      </c>
      <c r="AO206" s="62">
        <v>9.5</v>
      </c>
      <c r="AS206" s="62">
        <v>0.93</v>
      </c>
      <c r="AT206" s="60">
        <v>702</v>
      </c>
      <c r="AU206" s="62">
        <v>46.61</v>
      </c>
      <c r="AV206" s="62">
        <v>125.93</v>
      </c>
      <c r="AW206" s="62">
        <v>13.99</v>
      </c>
      <c r="AX206" s="62">
        <v>64.2</v>
      </c>
      <c r="AY206" s="62">
        <v>16.399999999999999</v>
      </c>
      <c r="AZ206" s="62">
        <v>5.7</v>
      </c>
      <c r="BA206" s="62"/>
      <c r="BB206" s="62">
        <v>2.81</v>
      </c>
      <c r="BC206" s="62">
        <v>18.5</v>
      </c>
      <c r="BD206" s="62">
        <v>3.67</v>
      </c>
      <c r="BE206" s="62">
        <v>11.1</v>
      </c>
      <c r="BF206" s="62">
        <v>1.77</v>
      </c>
      <c r="BG206" s="62">
        <v>13.3</v>
      </c>
      <c r="BH206" s="62">
        <v>2</v>
      </c>
      <c r="BI206" s="62">
        <v>2.2000000000000002</v>
      </c>
      <c r="BJ206" s="62">
        <v>1.2</v>
      </c>
      <c r="BM206" s="60">
        <v>8</v>
      </c>
      <c r="BO206" s="62">
        <v>5.56</v>
      </c>
      <c r="BP206" s="62">
        <v>1.25</v>
      </c>
      <c r="BR206" s="60" t="s">
        <v>1437</v>
      </c>
    </row>
    <row r="207" spans="1:70" s="60" customFormat="1" ht="12.75" x14ac:dyDescent="0.2">
      <c r="A207" s="60" t="s">
        <v>314</v>
      </c>
      <c r="B207" s="60" t="s">
        <v>262</v>
      </c>
      <c r="E207" s="60" t="s">
        <v>56</v>
      </c>
      <c r="H207" s="60" t="s">
        <v>1509</v>
      </c>
      <c r="I207" s="60" t="s">
        <v>1510</v>
      </c>
      <c r="L207" s="60">
        <v>47.67</v>
      </c>
      <c r="M207" s="60">
        <v>15.69</v>
      </c>
      <c r="N207" s="60">
        <v>1.03</v>
      </c>
      <c r="O207" s="60">
        <v>0.16</v>
      </c>
      <c r="P207" s="60">
        <v>10.88</v>
      </c>
      <c r="Q207" s="60">
        <v>8.0500000000000007</v>
      </c>
      <c r="R207" s="60">
        <v>10.84</v>
      </c>
      <c r="S207" s="60">
        <v>2.12</v>
      </c>
      <c r="T207" s="60">
        <v>1.55</v>
      </c>
      <c r="U207" s="60">
        <v>0.26</v>
      </c>
      <c r="W207" s="60">
        <v>1.48</v>
      </c>
      <c r="X207" s="60">
        <v>99.74</v>
      </c>
      <c r="AB207" s="60">
        <v>26</v>
      </c>
      <c r="AC207" s="60">
        <v>302</v>
      </c>
      <c r="AD207" s="60">
        <v>358</v>
      </c>
      <c r="AF207" s="60">
        <v>120</v>
      </c>
      <c r="AG207" s="60">
        <v>116</v>
      </c>
      <c r="AH207" s="60">
        <v>76</v>
      </c>
      <c r="AI207" s="60">
        <v>21</v>
      </c>
      <c r="AK207" s="60">
        <v>39</v>
      </c>
      <c r="AL207" s="60">
        <v>527</v>
      </c>
      <c r="AM207" s="60">
        <v>25</v>
      </c>
      <c r="AN207" s="60">
        <v>107</v>
      </c>
      <c r="AO207" s="60">
        <v>7.5</v>
      </c>
      <c r="AT207" s="60">
        <v>528</v>
      </c>
      <c r="AU207" s="60">
        <v>28</v>
      </c>
      <c r="AV207" s="60">
        <v>56</v>
      </c>
      <c r="BM207" s="60">
        <v>8</v>
      </c>
      <c r="BO207" s="60">
        <v>7.3</v>
      </c>
      <c r="BP207" s="60">
        <v>2</v>
      </c>
      <c r="BR207" s="60" t="s">
        <v>1437</v>
      </c>
    </row>
    <row r="208" spans="1:70" s="60" customFormat="1" ht="12.75" x14ac:dyDescent="0.2">
      <c r="A208" s="60" t="s">
        <v>315</v>
      </c>
      <c r="B208" s="60" t="s">
        <v>262</v>
      </c>
      <c r="E208" s="60" t="s">
        <v>56</v>
      </c>
      <c r="H208" s="60" t="s">
        <v>1509</v>
      </c>
      <c r="I208" s="60" t="s">
        <v>1510</v>
      </c>
      <c r="L208" s="60">
        <v>47.26</v>
      </c>
      <c r="M208" s="60">
        <v>15.52</v>
      </c>
      <c r="N208" s="60">
        <v>1.1299999999999999</v>
      </c>
      <c r="O208" s="60">
        <v>0.19</v>
      </c>
      <c r="P208" s="60">
        <v>11.37</v>
      </c>
      <c r="Q208" s="60">
        <v>8.41</v>
      </c>
      <c r="R208" s="60">
        <v>11.75</v>
      </c>
      <c r="S208" s="60">
        <v>2.17</v>
      </c>
      <c r="T208" s="60">
        <v>1.1299999999999999</v>
      </c>
      <c r="U208" s="60">
        <v>0.27</v>
      </c>
      <c r="W208" s="60">
        <v>0.94</v>
      </c>
      <c r="X208" s="60">
        <v>100.13</v>
      </c>
      <c r="AB208" s="60">
        <v>30</v>
      </c>
      <c r="AC208" s="60">
        <v>327</v>
      </c>
      <c r="AD208" s="60">
        <v>322</v>
      </c>
      <c r="AF208" s="60">
        <v>105</v>
      </c>
      <c r="AG208" s="60">
        <v>129</v>
      </c>
      <c r="AH208" s="60">
        <v>75</v>
      </c>
      <c r="AI208" s="60">
        <v>20</v>
      </c>
      <c r="AK208" s="60">
        <v>18</v>
      </c>
      <c r="AL208" s="60">
        <v>532</v>
      </c>
      <c r="AM208" s="60">
        <v>25</v>
      </c>
      <c r="AN208" s="60">
        <v>110</v>
      </c>
      <c r="AO208" s="60">
        <v>8.4</v>
      </c>
      <c r="AT208" s="60">
        <v>522</v>
      </c>
      <c r="AU208" s="60">
        <v>30</v>
      </c>
      <c r="AV208" s="60">
        <v>60</v>
      </c>
      <c r="BM208" s="60">
        <v>7</v>
      </c>
      <c r="BO208" s="60">
        <v>6.2</v>
      </c>
      <c r="BP208" s="60">
        <v>2.2999999999999998</v>
      </c>
      <c r="BR208" s="60" t="s">
        <v>1437</v>
      </c>
    </row>
    <row r="209" spans="1:70" s="60" customFormat="1" ht="12.75" x14ac:dyDescent="0.2">
      <c r="A209" s="60" t="s">
        <v>316</v>
      </c>
      <c r="B209" s="60" t="s">
        <v>262</v>
      </c>
      <c r="E209" s="60" t="s">
        <v>56</v>
      </c>
      <c r="H209" s="60" t="s">
        <v>1509</v>
      </c>
      <c r="I209" s="60" t="s">
        <v>1510</v>
      </c>
      <c r="L209" s="60">
        <v>48.39</v>
      </c>
      <c r="M209" s="60">
        <v>15.71</v>
      </c>
      <c r="N209" s="60">
        <v>1.07</v>
      </c>
      <c r="O209" s="60">
        <v>0.17</v>
      </c>
      <c r="P209" s="60">
        <v>10.91</v>
      </c>
      <c r="Q209" s="60">
        <v>8.01</v>
      </c>
      <c r="R209" s="60">
        <v>11.2</v>
      </c>
      <c r="S209" s="60">
        <v>2.25</v>
      </c>
      <c r="T209" s="60">
        <v>1</v>
      </c>
      <c r="U209" s="60">
        <v>0.18</v>
      </c>
      <c r="W209" s="60">
        <v>0.85</v>
      </c>
      <c r="X209" s="60">
        <v>99.74</v>
      </c>
      <c r="AB209" s="60">
        <v>36</v>
      </c>
      <c r="AC209" s="60">
        <v>270</v>
      </c>
      <c r="AD209" s="60">
        <v>217</v>
      </c>
      <c r="AF209" s="60">
        <v>70</v>
      </c>
      <c r="AG209" s="60">
        <v>74</v>
      </c>
      <c r="AH209" s="60">
        <v>75</v>
      </c>
      <c r="AI209" s="60">
        <v>20</v>
      </c>
      <c r="AK209" s="60">
        <v>25</v>
      </c>
      <c r="AL209" s="60">
        <v>358</v>
      </c>
      <c r="AM209" s="60">
        <v>22</v>
      </c>
      <c r="AN209" s="60">
        <v>88</v>
      </c>
      <c r="AO209" s="60">
        <v>11</v>
      </c>
      <c r="AT209" s="60">
        <v>329</v>
      </c>
      <c r="AU209" s="60">
        <v>17</v>
      </c>
      <c r="AV209" s="60">
        <v>35</v>
      </c>
      <c r="BM209" s="60">
        <v>9</v>
      </c>
      <c r="BO209" s="60">
        <v>5.2</v>
      </c>
      <c r="BP209" s="60">
        <v>1.2</v>
      </c>
      <c r="BR209" s="60" t="s">
        <v>1437</v>
      </c>
    </row>
    <row r="210" spans="1:70" s="60" customFormat="1" ht="12.75" x14ac:dyDescent="0.2">
      <c r="A210" s="60" t="s">
        <v>317</v>
      </c>
      <c r="B210" s="60" t="s">
        <v>262</v>
      </c>
      <c r="E210" s="60" t="s">
        <v>56</v>
      </c>
      <c r="H210" s="60" t="s">
        <v>1509</v>
      </c>
      <c r="I210" s="60" t="s">
        <v>1510</v>
      </c>
      <c r="L210" s="60">
        <v>47.48</v>
      </c>
      <c r="M210" s="60">
        <v>15.16</v>
      </c>
      <c r="N210" s="60">
        <v>1</v>
      </c>
      <c r="O210" s="60">
        <v>0.16</v>
      </c>
      <c r="P210" s="60">
        <v>10.87</v>
      </c>
      <c r="Q210" s="60">
        <v>8.43</v>
      </c>
      <c r="R210" s="60">
        <v>10.92</v>
      </c>
      <c r="S210" s="60">
        <v>1.94</v>
      </c>
      <c r="T210" s="60">
        <v>1.52</v>
      </c>
      <c r="U210" s="60">
        <v>0.25</v>
      </c>
      <c r="W210" s="60">
        <v>1.91</v>
      </c>
      <c r="X210" s="60">
        <v>99.64</v>
      </c>
      <c r="AB210" s="60">
        <v>29</v>
      </c>
      <c r="AC210" s="60">
        <v>307</v>
      </c>
      <c r="AD210" s="60">
        <v>381</v>
      </c>
      <c r="AF210" s="60">
        <v>115</v>
      </c>
      <c r="AG210" s="60">
        <v>109</v>
      </c>
      <c r="AH210" s="60">
        <v>73</v>
      </c>
      <c r="AI210" s="60">
        <v>19</v>
      </c>
      <c r="AK210" s="60">
        <v>46</v>
      </c>
      <c r="AL210" s="60">
        <v>505</v>
      </c>
      <c r="AM210" s="60">
        <v>29</v>
      </c>
      <c r="AN210" s="60">
        <v>105</v>
      </c>
      <c r="AO210" s="60">
        <v>7.8</v>
      </c>
      <c r="AT210" s="60">
        <v>329</v>
      </c>
      <c r="AU210" s="60">
        <v>33</v>
      </c>
      <c r="AV210" s="60">
        <v>59</v>
      </c>
      <c r="BM210" s="60">
        <v>6</v>
      </c>
      <c r="BO210" s="60">
        <v>5.9</v>
      </c>
      <c r="BP210" s="60">
        <v>1.5</v>
      </c>
      <c r="BR210" s="60" t="s">
        <v>1437</v>
      </c>
    </row>
    <row r="211" spans="1:70" s="60" customFormat="1" ht="12.75" x14ac:dyDescent="0.2">
      <c r="A211" s="60" t="s">
        <v>318</v>
      </c>
      <c r="B211" s="60" t="s">
        <v>282</v>
      </c>
      <c r="E211" s="60" t="s">
        <v>56</v>
      </c>
      <c r="H211" s="60" t="s">
        <v>1511</v>
      </c>
      <c r="I211" s="60" t="s">
        <v>1512</v>
      </c>
      <c r="L211" s="60">
        <v>48.71</v>
      </c>
      <c r="M211" s="60">
        <v>18.059999999999999</v>
      </c>
      <c r="N211" s="60">
        <v>2.02</v>
      </c>
      <c r="O211" s="60">
        <v>0.15</v>
      </c>
      <c r="P211" s="60">
        <v>12.89</v>
      </c>
      <c r="Q211" s="60">
        <v>2.74</v>
      </c>
      <c r="R211" s="60">
        <v>7.54</v>
      </c>
      <c r="S211" s="60">
        <v>3.72</v>
      </c>
      <c r="T211" s="60">
        <v>1.79</v>
      </c>
      <c r="U211" s="60">
        <v>0.43</v>
      </c>
      <c r="W211" s="60">
        <v>1.95</v>
      </c>
      <c r="X211" s="60">
        <v>100.01</v>
      </c>
      <c r="AB211" s="60">
        <v>16</v>
      </c>
      <c r="AC211" s="60">
        <v>241</v>
      </c>
      <c r="AD211" s="60">
        <v>15</v>
      </c>
      <c r="AF211" s="60">
        <v>28</v>
      </c>
      <c r="AG211" s="60">
        <v>46</v>
      </c>
      <c r="AH211" s="60">
        <v>98</v>
      </c>
      <c r="AI211" s="60">
        <v>25</v>
      </c>
      <c r="AK211" s="62">
        <v>13.26</v>
      </c>
      <c r="AL211" s="62">
        <v>553.29999999999995</v>
      </c>
      <c r="AM211" s="62">
        <v>21.58</v>
      </c>
      <c r="AN211" s="62">
        <v>180.9</v>
      </c>
      <c r="AO211" s="62">
        <v>37</v>
      </c>
      <c r="AS211" s="62">
        <v>0.39</v>
      </c>
      <c r="AT211" s="60">
        <v>435</v>
      </c>
      <c r="AU211" s="62">
        <v>19.329999999999998</v>
      </c>
      <c r="AV211" s="62">
        <v>42.34</v>
      </c>
      <c r="AW211" s="62">
        <v>5.45</v>
      </c>
      <c r="AX211" s="62">
        <v>23</v>
      </c>
      <c r="AY211" s="62">
        <v>5.0999999999999996</v>
      </c>
      <c r="AZ211" s="62">
        <v>1.73</v>
      </c>
      <c r="BA211" s="62"/>
      <c r="BB211" s="62">
        <v>0.7</v>
      </c>
      <c r="BC211" s="62">
        <v>4.3</v>
      </c>
      <c r="BD211" s="62">
        <v>0.85</v>
      </c>
      <c r="BE211" s="62">
        <v>2.2999999999999998</v>
      </c>
      <c r="BF211" s="62">
        <v>0.3</v>
      </c>
      <c r="BG211" s="62">
        <v>1.8</v>
      </c>
      <c r="BH211" s="62">
        <v>0.3</v>
      </c>
      <c r="BI211" s="62">
        <v>4</v>
      </c>
      <c r="BJ211" s="62">
        <v>3.5</v>
      </c>
      <c r="BM211" s="60">
        <v>8</v>
      </c>
      <c r="BO211" s="62">
        <v>3.6</v>
      </c>
      <c r="BP211" s="62">
        <v>0.54</v>
      </c>
      <c r="BR211" s="60" t="s">
        <v>1437</v>
      </c>
    </row>
    <row r="212" spans="1:70" s="60" customFormat="1" ht="12.75" x14ac:dyDescent="0.2">
      <c r="A212" s="60" t="s">
        <v>319</v>
      </c>
      <c r="B212" s="60" t="s">
        <v>262</v>
      </c>
      <c r="E212" s="60" t="s">
        <v>56</v>
      </c>
      <c r="H212" s="60" t="s">
        <v>1511</v>
      </c>
      <c r="I212" s="60" t="s">
        <v>1512</v>
      </c>
      <c r="L212" s="60">
        <v>49.22</v>
      </c>
      <c r="M212" s="60">
        <v>16.489999999999998</v>
      </c>
      <c r="N212" s="60">
        <v>1.01</v>
      </c>
      <c r="O212" s="60">
        <v>0.16</v>
      </c>
      <c r="P212" s="60">
        <v>11.58</v>
      </c>
      <c r="Q212" s="60">
        <v>7.03</v>
      </c>
      <c r="R212" s="60">
        <v>10.18</v>
      </c>
      <c r="S212" s="60">
        <v>2.4</v>
      </c>
      <c r="T212" s="60">
        <v>0.94</v>
      </c>
      <c r="U212" s="60">
        <v>0.15</v>
      </c>
      <c r="W212" s="60">
        <v>0.23</v>
      </c>
      <c r="X212" s="60">
        <v>99.39</v>
      </c>
      <c r="AB212" s="60">
        <v>34</v>
      </c>
      <c r="AC212" s="60">
        <v>299</v>
      </c>
      <c r="AD212" s="60">
        <v>152</v>
      </c>
      <c r="AF212" s="60">
        <v>56</v>
      </c>
      <c r="AG212" s="60">
        <v>113</v>
      </c>
      <c r="AH212" s="60">
        <v>67</v>
      </c>
      <c r="AI212" s="60">
        <v>19</v>
      </c>
      <c r="AK212" s="60">
        <v>21</v>
      </c>
      <c r="AL212" s="60">
        <v>368</v>
      </c>
      <c r="AM212" s="60">
        <v>20</v>
      </c>
      <c r="AN212" s="60">
        <v>73</v>
      </c>
      <c r="AO212" s="60">
        <v>5</v>
      </c>
      <c r="AT212" s="60">
        <v>403</v>
      </c>
      <c r="AU212" s="60">
        <v>15</v>
      </c>
      <c r="AV212" s="60">
        <v>31</v>
      </c>
      <c r="BM212" s="60">
        <v>7</v>
      </c>
      <c r="BO212" s="60">
        <v>3.4</v>
      </c>
      <c r="BP212" s="60">
        <v>1.5</v>
      </c>
      <c r="BR212" s="60" t="s">
        <v>1437</v>
      </c>
    </row>
    <row r="213" spans="1:70" s="60" customFormat="1" ht="12.75" x14ac:dyDescent="0.2">
      <c r="A213" s="60" t="s">
        <v>320</v>
      </c>
      <c r="B213" s="60" t="s">
        <v>282</v>
      </c>
      <c r="E213" s="60" t="s">
        <v>56</v>
      </c>
      <c r="H213" s="60" t="s">
        <v>1513</v>
      </c>
      <c r="I213" s="60" t="s">
        <v>1514</v>
      </c>
      <c r="L213" s="60">
        <v>51.08</v>
      </c>
      <c r="M213" s="60">
        <v>15.05</v>
      </c>
      <c r="N213" s="60">
        <v>1.79</v>
      </c>
      <c r="O213" s="60">
        <v>0.14000000000000001</v>
      </c>
      <c r="P213" s="60">
        <v>11.41</v>
      </c>
      <c r="Q213" s="60">
        <v>6.39</v>
      </c>
      <c r="R213" s="60">
        <v>8.66</v>
      </c>
      <c r="S213" s="60">
        <v>2.88</v>
      </c>
      <c r="T213" s="60">
        <v>1.03</v>
      </c>
      <c r="U213" s="60">
        <v>0.28000000000000003</v>
      </c>
      <c r="W213" s="60">
        <v>1.22</v>
      </c>
      <c r="X213" s="60">
        <v>99.94</v>
      </c>
      <c r="AB213" s="60">
        <v>26</v>
      </c>
      <c r="AC213" s="60">
        <v>227</v>
      </c>
      <c r="AD213" s="60">
        <v>218</v>
      </c>
      <c r="AF213" s="60">
        <v>78</v>
      </c>
      <c r="AG213" s="60">
        <v>52</v>
      </c>
      <c r="AH213" s="60">
        <v>95</v>
      </c>
      <c r="AI213" s="60">
        <v>25</v>
      </c>
      <c r="AK213" s="60">
        <v>24</v>
      </c>
      <c r="AL213" s="60">
        <v>378</v>
      </c>
      <c r="AM213" s="60">
        <v>24</v>
      </c>
      <c r="AN213" s="60">
        <v>134</v>
      </c>
      <c r="AO213" s="60">
        <v>15.3</v>
      </c>
      <c r="AT213" s="60">
        <v>212</v>
      </c>
      <c r="AU213" s="60">
        <v>20</v>
      </c>
      <c r="AV213" s="60">
        <v>41</v>
      </c>
      <c r="BM213" s="60">
        <v>6</v>
      </c>
      <c r="BO213" s="60">
        <v>3.6</v>
      </c>
      <c r="BP213" s="60">
        <v>1.9</v>
      </c>
      <c r="BR213" s="60" t="s">
        <v>1437</v>
      </c>
    </row>
    <row r="214" spans="1:70" s="60" customFormat="1" ht="12.75" x14ac:dyDescent="0.2">
      <c r="A214" s="60" t="s">
        <v>321</v>
      </c>
      <c r="B214" s="60" t="s">
        <v>262</v>
      </c>
      <c r="E214" s="60" t="s">
        <v>56</v>
      </c>
      <c r="H214" s="60" t="s">
        <v>1507</v>
      </c>
      <c r="I214" s="60" t="s">
        <v>1508</v>
      </c>
      <c r="L214" s="60">
        <v>46.55</v>
      </c>
      <c r="M214" s="60">
        <v>15.87</v>
      </c>
      <c r="N214" s="60">
        <v>1.26</v>
      </c>
      <c r="O214" s="60">
        <v>0.19</v>
      </c>
      <c r="P214" s="60">
        <v>11.51</v>
      </c>
      <c r="Q214" s="60">
        <v>7.45</v>
      </c>
      <c r="R214" s="60">
        <v>10.58</v>
      </c>
      <c r="S214" s="60">
        <v>2.06</v>
      </c>
      <c r="T214" s="60">
        <v>0.94</v>
      </c>
      <c r="U214" s="60">
        <v>0.31</v>
      </c>
      <c r="W214" s="60">
        <v>3.42</v>
      </c>
      <c r="X214" s="60">
        <v>100.13</v>
      </c>
      <c r="AB214" s="60">
        <v>29</v>
      </c>
      <c r="AC214" s="60">
        <v>331</v>
      </c>
      <c r="AD214" s="60">
        <v>334</v>
      </c>
      <c r="AF214" s="60">
        <v>120</v>
      </c>
      <c r="AG214" s="60">
        <v>105</v>
      </c>
      <c r="AH214" s="60">
        <v>81</v>
      </c>
      <c r="AI214" s="60">
        <v>23</v>
      </c>
      <c r="AK214" s="60">
        <v>12</v>
      </c>
      <c r="AL214" s="60">
        <v>523</v>
      </c>
      <c r="AM214" s="60">
        <v>27</v>
      </c>
      <c r="AN214" s="60">
        <v>118</v>
      </c>
      <c r="AO214" s="60">
        <v>12</v>
      </c>
      <c r="AT214" s="60">
        <v>614</v>
      </c>
      <c r="AU214" s="60">
        <v>32</v>
      </c>
      <c r="AV214" s="60">
        <v>63</v>
      </c>
      <c r="BM214" s="60">
        <v>8</v>
      </c>
      <c r="BO214" s="60">
        <v>6</v>
      </c>
      <c r="BP214" s="60">
        <v>2</v>
      </c>
      <c r="BR214" s="60" t="s">
        <v>1437</v>
      </c>
    </row>
    <row r="215" spans="1:70" s="60" customFormat="1" ht="12.75" x14ac:dyDescent="0.2">
      <c r="A215" s="60" t="s">
        <v>322</v>
      </c>
      <c r="B215" s="60" t="s">
        <v>262</v>
      </c>
      <c r="E215" s="60" t="s">
        <v>56</v>
      </c>
      <c r="H215" s="60" t="s">
        <v>1507</v>
      </c>
      <c r="I215" s="60" t="s">
        <v>1508</v>
      </c>
      <c r="L215" s="60">
        <v>46.73</v>
      </c>
      <c r="M215" s="60">
        <v>15.7</v>
      </c>
      <c r="N215" s="60">
        <v>1.19</v>
      </c>
      <c r="O215" s="60">
        <v>0.19</v>
      </c>
      <c r="P215" s="60">
        <v>11.33</v>
      </c>
      <c r="Q215" s="60">
        <v>7.67</v>
      </c>
      <c r="R215" s="60">
        <v>10.7</v>
      </c>
      <c r="S215" s="60">
        <v>1.83</v>
      </c>
      <c r="T215" s="60">
        <v>1.51</v>
      </c>
      <c r="U215" s="60">
        <v>0.28000000000000003</v>
      </c>
      <c r="W215" s="60">
        <v>2.98</v>
      </c>
      <c r="X215" s="60">
        <v>100.12</v>
      </c>
      <c r="AB215" s="60">
        <v>30</v>
      </c>
      <c r="AC215" s="60">
        <v>283</v>
      </c>
      <c r="AD215" s="60">
        <v>318</v>
      </c>
      <c r="AF215" s="60">
        <v>113</v>
      </c>
      <c r="AG215" s="60">
        <v>122</v>
      </c>
      <c r="AH215" s="60">
        <v>71</v>
      </c>
      <c r="AI215" s="60">
        <v>22</v>
      </c>
      <c r="AK215" s="60">
        <v>43</v>
      </c>
      <c r="AL215" s="60">
        <v>467</v>
      </c>
      <c r="AM215" s="60">
        <v>26</v>
      </c>
      <c r="AN215" s="60">
        <v>112</v>
      </c>
      <c r="AO215" s="60">
        <v>9</v>
      </c>
      <c r="AT215" s="60">
        <v>569</v>
      </c>
      <c r="AU215" s="60">
        <v>29</v>
      </c>
      <c r="AV215" s="60">
        <v>60</v>
      </c>
      <c r="BM215" s="60">
        <v>9</v>
      </c>
      <c r="BO215" s="60">
        <v>6.2</v>
      </c>
      <c r="BP215" s="60">
        <v>1.2</v>
      </c>
      <c r="BR215" s="60" t="s">
        <v>1437</v>
      </c>
    </row>
    <row r="216" spans="1:70" s="60" customFormat="1" ht="12.75" x14ac:dyDescent="0.2">
      <c r="A216" s="60" t="s">
        <v>323</v>
      </c>
      <c r="B216" s="60" t="s">
        <v>262</v>
      </c>
      <c r="E216" s="60" t="s">
        <v>56</v>
      </c>
      <c r="H216" s="60" t="s">
        <v>1515</v>
      </c>
      <c r="I216" s="60" t="s">
        <v>1516</v>
      </c>
      <c r="L216" s="60">
        <v>47.3</v>
      </c>
      <c r="M216" s="60">
        <v>15.97</v>
      </c>
      <c r="N216" s="60">
        <v>1.17</v>
      </c>
      <c r="O216" s="60">
        <v>0.18</v>
      </c>
      <c r="P216" s="60">
        <v>11.17</v>
      </c>
      <c r="Q216" s="60">
        <v>7.62</v>
      </c>
      <c r="R216" s="60">
        <v>11.48</v>
      </c>
      <c r="S216" s="60">
        <v>2.0499999999999998</v>
      </c>
      <c r="T216" s="60">
        <v>1.34</v>
      </c>
      <c r="U216" s="60">
        <v>0.28999999999999998</v>
      </c>
      <c r="W216" s="60">
        <v>1.52</v>
      </c>
      <c r="X216" s="60">
        <v>100.1</v>
      </c>
      <c r="AB216" s="60">
        <v>31</v>
      </c>
      <c r="AC216" s="60">
        <v>304</v>
      </c>
      <c r="AD216" s="60">
        <v>336</v>
      </c>
      <c r="AF216" s="60">
        <v>112</v>
      </c>
      <c r="AG216" s="60">
        <v>127</v>
      </c>
      <c r="AH216" s="60">
        <v>77</v>
      </c>
      <c r="AI216" s="60">
        <v>20</v>
      </c>
      <c r="AK216" s="60">
        <v>25</v>
      </c>
      <c r="AL216" s="60">
        <v>529</v>
      </c>
      <c r="AM216" s="60">
        <v>27</v>
      </c>
      <c r="AN216" s="60">
        <v>115</v>
      </c>
      <c r="AO216" s="60">
        <v>11.2</v>
      </c>
      <c r="AT216" s="60">
        <v>557</v>
      </c>
      <c r="AU216" s="60">
        <v>30</v>
      </c>
      <c r="AV216" s="60">
        <v>62</v>
      </c>
      <c r="BM216" s="60">
        <v>7</v>
      </c>
      <c r="BO216" s="60">
        <v>5.4</v>
      </c>
      <c r="BP216" s="60">
        <v>2.9</v>
      </c>
      <c r="BR216" s="60" t="s">
        <v>1437</v>
      </c>
    </row>
    <row r="217" spans="1:70" s="60" customFormat="1" ht="12.75" x14ac:dyDescent="0.2">
      <c r="A217" s="60" t="s">
        <v>324</v>
      </c>
      <c r="B217" s="60" t="s">
        <v>282</v>
      </c>
      <c r="E217" s="60" t="s">
        <v>56</v>
      </c>
      <c r="H217" s="60" t="s">
        <v>1517</v>
      </c>
      <c r="I217" s="60" t="s">
        <v>1518</v>
      </c>
      <c r="L217" s="60">
        <v>49.13</v>
      </c>
      <c r="M217" s="60">
        <v>16.940000000000001</v>
      </c>
      <c r="N217" s="60">
        <v>0.86</v>
      </c>
      <c r="O217" s="60">
        <v>0.18</v>
      </c>
      <c r="P217" s="60">
        <v>10.46</v>
      </c>
      <c r="Q217" s="60">
        <v>6.09</v>
      </c>
      <c r="R217" s="60">
        <v>10.82</v>
      </c>
      <c r="S217" s="60">
        <v>2.2000000000000002</v>
      </c>
      <c r="T217" s="60">
        <v>1.32</v>
      </c>
      <c r="U217" s="60">
        <v>0.22</v>
      </c>
      <c r="W217" s="60">
        <v>1.84</v>
      </c>
      <c r="X217" s="60">
        <v>100.06</v>
      </c>
      <c r="AB217" s="60">
        <v>28</v>
      </c>
      <c r="AC217" s="60">
        <v>257</v>
      </c>
      <c r="AD217" s="60">
        <v>83</v>
      </c>
      <c r="AF217" s="60">
        <v>28</v>
      </c>
      <c r="AG217" s="60">
        <v>72</v>
      </c>
      <c r="AH217" s="60">
        <v>71</v>
      </c>
      <c r="AI217" s="60">
        <v>18</v>
      </c>
      <c r="AK217" s="60">
        <v>35</v>
      </c>
      <c r="AL217" s="60">
        <v>485</v>
      </c>
      <c r="AM217" s="60">
        <v>23</v>
      </c>
      <c r="AN217" s="60">
        <v>86</v>
      </c>
      <c r="AO217" s="60">
        <v>5.7</v>
      </c>
      <c r="AT217" s="60">
        <v>630</v>
      </c>
      <c r="AU217" s="60">
        <v>30</v>
      </c>
      <c r="AV217" s="60">
        <v>54</v>
      </c>
      <c r="BM217" s="60">
        <v>8</v>
      </c>
      <c r="BO217" s="60">
        <v>5.9</v>
      </c>
      <c r="BP217" s="60">
        <v>1.2</v>
      </c>
      <c r="BR217" s="60" t="s">
        <v>1437</v>
      </c>
    </row>
    <row r="218" spans="1:70" s="60" customFormat="1" ht="12.75" x14ac:dyDescent="0.2">
      <c r="A218" s="60" t="s">
        <v>325</v>
      </c>
      <c r="B218" s="60" t="s">
        <v>282</v>
      </c>
      <c r="E218" s="60" t="s">
        <v>56</v>
      </c>
      <c r="F218" s="60" t="s">
        <v>1312</v>
      </c>
      <c r="G218" s="60" t="s">
        <v>1301</v>
      </c>
      <c r="H218" s="60" t="s">
        <v>1519</v>
      </c>
      <c r="I218" s="60" t="s">
        <v>1520</v>
      </c>
      <c r="J218" s="60">
        <v>0.70453200000000005</v>
      </c>
      <c r="K218" s="60">
        <v>0.51281900000000002</v>
      </c>
      <c r="L218" s="60">
        <v>48.8</v>
      </c>
      <c r="M218" s="60">
        <v>16.96</v>
      </c>
      <c r="N218" s="60">
        <v>0.87</v>
      </c>
      <c r="O218" s="60">
        <v>0.18</v>
      </c>
      <c r="P218" s="60">
        <v>10.68</v>
      </c>
      <c r="Q218" s="60">
        <v>6.4</v>
      </c>
      <c r="R218" s="60">
        <v>10.86</v>
      </c>
      <c r="S218" s="60">
        <v>2.23</v>
      </c>
      <c r="T218" s="60">
        <v>1.26</v>
      </c>
      <c r="U218" s="60">
        <v>0.21</v>
      </c>
      <c r="W218" s="60">
        <v>1.34</v>
      </c>
      <c r="X218" s="60">
        <v>99.78</v>
      </c>
      <c r="AB218" s="60">
        <v>34</v>
      </c>
      <c r="AC218" s="60">
        <v>283</v>
      </c>
      <c r="AD218" s="60">
        <v>114</v>
      </c>
      <c r="AF218" s="60">
        <v>33</v>
      </c>
      <c r="AG218" s="60">
        <v>68</v>
      </c>
      <c r="AH218" s="60">
        <v>71</v>
      </c>
      <c r="AI218" s="60">
        <v>20</v>
      </c>
      <c r="AK218" s="62">
        <v>20.88</v>
      </c>
      <c r="AL218" s="62">
        <v>478.3</v>
      </c>
      <c r="AM218" s="62">
        <v>16.95</v>
      </c>
      <c r="AN218" s="62">
        <v>76.099999999999994</v>
      </c>
      <c r="AO218" s="62">
        <v>8.4</v>
      </c>
      <c r="AS218" s="62">
        <v>0.64</v>
      </c>
      <c r="AT218" s="60">
        <v>621</v>
      </c>
      <c r="AU218" s="62">
        <v>21.4</v>
      </c>
      <c r="AV218" s="62">
        <v>41.35</v>
      </c>
      <c r="AW218" s="62">
        <v>5.23</v>
      </c>
      <c r="AX218" s="62">
        <v>21.2</v>
      </c>
      <c r="AY218" s="62">
        <v>4.2</v>
      </c>
      <c r="AZ218" s="62">
        <v>1.19</v>
      </c>
      <c r="BA218" s="62"/>
      <c r="BB218" s="62">
        <v>0.49</v>
      </c>
      <c r="BC218" s="62">
        <v>3</v>
      </c>
      <c r="BD218" s="62">
        <v>0.6</v>
      </c>
      <c r="BE218" s="62">
        <v>1.8</v>
      </c>
      <c r="BF218" s="62">
        <v>0.22</v>
      </c>
      <c r="BG218" s="62">
        <v>1.6</v>
      </c>
      <c r="BH218" s="62">
        <v>0.2</v>
      </c>
      <c r="BI218" s="62">
        <v>2</v>
      </c>
      <c r="BJ218" s="62">
        <v>1.1000000000000001</v>
      </c>
      <c r="BM218" s="60">
        <v>8</v>
      </c>
      <c r="BO218" s="62">
        <v>5.13</v>
      </c>
      <c r="BP218" s="62">
        <v>0.97</v>
      </c>
      <c r="BR218" s="60" t="s">
        <v>1437</v>
      </c>
    </row>
    <row r="219" spans="1:70" s="60" customFormat="1" ht="12.75" x14ac:dyDescent="0.2">
      <c r="A219" s="60" t="s">
        <v>326</v>
      </c>
      <c r="B219" s="60" t="s">
        <v>282</v>
      </c>
      <c r="E219" s="60" t="s">
        <v>154</v>
      </c>
      <c r="F219" s="60" t="s">
        <v>1312</v>
      </c>
      <c r="G219" s="60" t="s">
        <v>1301</v>
      </c>
      <c r="H219" s="60" t="s">
        <v>1521</v>
      </c>
      <c r="I219" s="60" t="s">
        <v>1522</v>
      </c>
      <c r="J219" s="60">
        <v>0.70465800000000001</v>
      </c>
      <c r="K219" s="60">
        <v>0.51281399999999999</v>
      </c>
      <c r="L219" s="60">
        <v>60.07</v>
      </c>
      <c r="M219" s="60">
        <v>18.11</v>
      </c>
      <c r="N219" s="60">
        <v>0.51</v>
      </c>
      <c r="O219" s="60">
        <v>0.11</v>
      </c>
      <c r="P219" s="60">
        <v>5.61</v>
      </c>
      <c r="Q219" s="60">
        <v>1.34</v>
      </c>
      <c r="R219" s="60">
        <v>5.31</v>
      </c>
      <c r="S219" s="60">
        <v>3.79</v>
      </c>
      <c r="T219" s="60">
        <v>2.0699999999999998</v>
      </c>
      <c r="U219" s="60">
        <v>0.23</v>
      </c>
      <c r="W219" s="60">
        <v>2.41</v>
      </c>
      <c r="X219" s="60">
        <v>99.57</v>
      </c>
      <c r="AB219" s="60">
        <v>7</v>
      </c>
      <c r="AC219" s="60">
        <v>81</v>
      </c>
      <c r="AD219" s="60">
        <v>4</v>
      </c>
      <c r="AF219" s="60">
        <v>4</v>
      </c>
      <c r="AG219" s="60">
        <v>16</v>
      </c>
      <c r="AH219" s="60">
        <v>66</v>
      </c>
      <c r="AI219" s="60">
        <v>22</v>
      </c>
      <c r="AK219" s="62">
        <v>32.74</v>
      </c>
      <c r="AL219" s="62">
        <v>473.2</v>
      </c>
      <c r="AM219" s="62">
        <v>13.68</v>
      </c>
      <c r="AN219" s="62">
        <v>184.1</v>
      </c>
      <c r="AO219" s="62">
        <v>20</v>
      </c>
      <c r="AS219" s="62">
        <v>0.77</v>
      </c>
      <c r="AT219" s="59">
        <v>845</v>
      </c>
      <c r="AU219" s="62">
        <v>25.96</v>
      </c>
      <c r="AV219" s="62">
        <v>48.76</v>
      </c>
      <c r="AW219" s="62">
        <v>5.55</v>
      </c>
      <c r="AX219" s="62">
        <v>19.8</v>
      </c>
      <c r="AY219" s="62">
        <v>3.4</v>
      </c>
      <c r="AZ219" s="62">
        <v>1.1200000000000001</v>
      </c>
      <c r="BA219" s="62"/>
      <c r="BB219" s="62">
        <v>0.43</v>
      </c>
      <c r="BC219" s="62">
        <v>2.6</v>
      </c>
      <c r="BD219" s="62">
        <v>0.52</v>
      </c>
      <c r="BE219" s="62">
        <v>1.6</v>
      </c>
      <c r="BF219" s="62">
        <v>0.24</v>
      </c>
      <c r="BG219" s="62">
        <v>1.6</v>
      </c>
      <c r="BH219" s="62">
        <v>0.3</v>
      </c>
      <c r="BI219" s="62">
        <v>3.9</v>
      </c>
      <c r="BJ219" s="62">
        <v>2</v>
      </c>
      <c r="BM219" s="61">
        <v>9</v>
      </c>
      <c r="BO219" s="62">
        <v>9.86</v>
      </c>
      <c r="BP219" s="62">
        <v>2.27</v>
      </c>
      <c r="BR219" s="60" t="s">
        <v>1437</v>
      </c>
    </row>
    <row r="220" spans="1:70" s="60" customFormat="1" ht="12.75" x14ac:dyDescent="0.2">
      <c r="A220" s="60" t="s">
        <v>327</v>
      </c>
      <c r="B220" s="60" t="s">
        <v>282</v>
      </c>
      <c r="E220" s="60" t="s">
        <v>56</v>
      </c>
      <c r="H220" s="60" t="s">
        <v>1523</v>
      </c>
      <c r="I220" s="60" t="s">
        <v>1524</v>
      </c>
      <c r="L220" s="60">
        <v>49.97</v>
      </c>
      <c r="M220" s="60">
        <v>17.93</v>
      </c>
      <c r="N220" s="60">
        <v>1.05</v>
      </c>
      <c r="O220" s="60">
        <v>0.18</v>
      </c>
      <c r="P220" s="60">
        <v>10.23</v>
      </c>
      <c r="Q220" s="60">
        <v>4.9800000000000004</v>
      </c>
      <c r="R220" s="60">
        <v>9.7899999999999991</v>
      </c>
      <c r="S220" s="60">
        <v>2.91</v>
      </c>
      <c r="T220" s="60">
        <v>1.52</v>
      </c>
      <c r="U220" s="60">
        <v>0.24</v>
      </c>
      <c r="W220" s="60">
        <v>0.72</v>
      </c>
      <c r="X220" s="60">
        <v>99.52</v>
      </c>
      <c r="AB220" s="60">
        <v>26</v>
      </c>
      <c r="AC220" s="60">
        <v>253</v>
      </c>
      <c r="AD220" s="60">
        <v>36</v>
      </c>
      <c r="AF220" s="60">
        <v>26</v>
      </c>
      <c r="AG220" s="60">
        <v>110</v>
      </c>
      <c r="AH220" s="60">
        <v>64</v>
      </c>
      <c r="AI220" s="60">
        <v>21</v>
      </c>
      <c r="AK220" s="60">
        <v>39</v>
      </c>
      <c r="AL220" s="60">
        <v>539</v>
      </c>
      <c r="AM220" s="60">
        <v>23</v>
      </c>
      <c r="AN220" s="60">
        <v>114</v>
      </c>
      <c r="AO220" s="60">
        <v>11.3</v>
      </c>
      <c r="AT220" s="60">
        <v>575</v>
      </c>
      <c r="AU220" s="60">
        <v>29</v>
      </c>
      <c r="AV220" s="60">
        <v>55</v>
      </c>
      <c r="BM220" s="60">
        <v>7</v>
      </c>
      <c r="BO220" s="60">
        <v>7.7</v>
      </c>
      <c r="BP220" s="60">
        <v>1.5</v>
      </c>
      <c r="BR220" s="60" t="s">
        <v>1437</v>
      </c>
    </row>
    <row r="221" spans="1:70" s="60" customFormat="1" ht="12.75" x14ac:dyDescent="0.2">
      <c r="A221" s="60" t="s">
        <v>328</v>
      </c>
      <c r="B221" s="60" t="s">
        <v>282</v>
      </c>
      <c r="E221" s="60" t="s">
        <v>56</v>
      </c>
      <c r="H221" s="60" t="s">
        <v>1525</v>
      </c>
      <c r="I221" s="60" t="s">
        <v>1526</v>
      </c>
      <c r="L221" s="60">
        <v>48.42</v>
      </c>
      <c r="M221" s="60">
        <v>15.88</v>
      </c>
      <c r="N221" s="60">
        <v>1.91</v>
      </c>
      <c r="O221" s="60">
        <v>0.18</v>
      </c>
      <c r="P221" s="60">
        <v>10.85</v>
      </c>
      <c r="Q221" s="60">
        <v>6.78</v>
      </c>
      <c r="R221" s="60">
        <v>9.7200000000000006</v>
      </c>
      <c r="S221" s="60">
        <v>2.93</v>
      </c>
      <c r="T221" s="60">
        <v>1.68</v>
      </c>
      <c r="U221" s="60">
        <v>0.46</v>
      </c>
      <c r="W221" s="60">
        <v>1.26</v>
      </c>
      <c r="X221" s="60">
        <v>100.08</v>
      </c>
      <c r="AB221" s="60">
        <v>22</v>
      </c>
      <c r="AC221" s="60">
        <v>232</v>
      </c>
      <c r="AD221" s="60">
        <v>194</v>
      </c>
      <c r="AF221" s="60">
        <v>86</v>
      </c>
      <c r="AG221" s="60">
        <v>70</v>
      </c>
      <c r="AH221" s="60">
        <v>85</v>
      </c>
      <c r="AI221" s="60">
        <v>26</v>
      </c>
      <c r="AK221" s="60">
        <v>50</v>
      </c>
      <c r="AL221" s="60">
        <v>670</v>
      </c>
      <c r="AM221" s="60">
        <v>29</v>
      </c>
      <c r="AN221" s="60">
        <v>189</v>
      </c>
      <c r="AO221" s="60">
        <v>34.9</v>
      </c>
      <c r="AT221" s="60">
        <v>545</v>
      </c>
      <c r="AU221" s="60">
        <v>43</v>
      </c>
      <c r="AV221" s="60">
        <v>87</v>
      </c>
      <c r="BM221" s="60">
        <v>8</v>
      </c>
      <c r="BO221" s="60">
        <v>5.4</v>
      </c>
      <c r="BP221" s="60">
        <v>2</v>
      </c>
      <c r="BR221" s="60" t="s">
        <v>1437</v>
      </c>
    </row>
    <row r="222" spans="1:70" s="60" customFormat="1" ht="12.75" x14ac:dyDescent="0.2">
      <c r="A222" s="60" t="s">
        <v>329</v>
      </c>
      <c r="B222" s="60" t="s">
        <v>282</v>
      </c>
      <c r="E222" s="60" t="s">
        <v>56</v>
      </c>
      <c r="H222" s="60" t="s">
        <v>1527</v>
      </c>
      <c r="I222" s="60" t="s">
        <v>1528</v>
      </c>
      <c r="L222" s="60">
        <v>50.2</v>
      </c>
      <c r="M222" s="60">
        <v>18.34</v>
      </c>
      <c r="N222" s="60">
        <v>0.85</v>
      </c>
      <c r="O222" s="60">
        <v>0.19</v>
      </c>
      <c r="P222" s="60">
        <v>10.220000000000001</v>
      </c>
      <c r="Q222" s="60">
        <v>5.22</v>
      </c>
      <c r="R222" s="60">
        <v>10.31</v>
      </c>
      <c r="S222" s="60">
        <v>2.4900000000000002</v>
      </c>
      <c r="T222" s="60">
        <v>1.32</v>
      </c>
      <c r="U222" s="60">
        <v>0.19</v>
      </c>
      <c r="W222" s="60">
        <v>0.92</v>
      </c>
      <c r="X222" s="60">
        <v>100.24</v>
      </c>
      <c r="AB222" s="60">
        <v>26</v>
      </c>
      <c r="AC222" s="60">
        <v>263</v>
      </c>
      <c r="AD222" s="60">
        <v>25</v>
      </c>
      <c r="AF222" s="60">
        <v>14</v>
      </c>
      <c r="AG222" s="60">
        <v>37</v>
      </c>
      <c r="AH222" s="60">
        <v>57</v>
      </c>
      <c r="AI222" s="60">
        <v>20</v>
      </c>
      <c r="AK222" s="60">
        <v>42</v>
      </c>
      <c r="AL222" s="60">
        <v>493</v>
      </c>
      <c r="AM222" s="60">
        <v>22</v>
      </c>
      <c r="AN222" s="60">
        <v>86</v>
      </c>
      <c r="AO222" s="60">
        <v>7.5</v>
      </c>
      <c r="AT222" s="60">
        <v>562</v>
      </c>
      <c r="AU222" s="60">
        <v>26</v>
      </c>
      <c r="AV222" s="60">
        <v>47</v>
      </c>
      <c r="BM222" s="60">
        <v>7</v>
      </c>
      <c r="BO222" s="60">
        <v>6.2</v>
      </c>
      <c r="BP222" s="60">
        <v>1.4</v>
      </c>
      <c r="BR222" s="60" t="s">
        <v>1437</v>
      </c>
    </row>
    <row r="223" spans="1:70" s="60" customFormat="1" ht="12.75" x14ac:dyDescent="0.2">
      <c r="A223" s="60" t="s">
        <v>330</v>
      </c>
      <c r="B223" s="60" t="s">
        <v>262</v>
      </c>
      <c r="E223" s="60" t="s">
        <v>56</v>
      </c>
      <c r="H223" s="60" t="s">
        <v>1529</v>
      </c>
      <c r="I223" s="60" t="s">
        <v>1530</v>
      </c>
      <c r="L223" s="60">
        <v>44.73</v>
      </c>
      <c r="M223" s="60">
        <v>14.3</v>
      </c>
      <c r="N223" s="60">
        <v>2.15</v>
      </c>
      <c r="O223" s="60">
        <v>0.19</v>
      </c>
      <c r="P223" s="60">
        <v>12.82</v>
      </c>
      <c r="Q223" s="60">
        <v>8.48</v>
      </c>
      <c r="R223" s="60">
        <v>8.9499999999999993</v>
      </c>
      <c r="S223" s="60">
        <v>2.1</v>
      </c>
      <c r="T223" s="60">
        <v>1.25</v>
      </c>
      <c r="U223" s="60">
        <v>0.43</v>
      </c>
      <c r="W223" s="60">
        <v>4.0999999999999996</v>
      </c>
      <c r="X223" s="60">
        <v>99.5</v>
      </c>
      <c r="AB223" s="60">
        <v>25</v>
      </c>
      <c r="AC223" s="60">
        <v>257</v>
      </c>
      <c r="AD223" s="60">
        <v>366</v>
      </c>
      <c r="AF223" s="60">
        <v>240</v>
      </c>
      <c r="AG223" s="60">
        <v>91</v>
      </c>
      <c r="AH223" s="60">
        <v>107</v>
      </c>
      <c r="AI223" s="60">
        <v>23</v>
      </c>
      <c r="AK223" s="60">
        <v>23</v>
      </c>
      <c r="AL223" s="60">
        <v>731</v>
      </c>
      <c r="AM223" s="60">
        <v>32</v>
      </c>
      <c r="AN223" s="60">
        <v>174</v>
      </c>
      <c r="AO223" s="60">
        <v>33.6</v>
      </c>
      <c r="AT223" s="60">
        <v>1570</v>
      </c>
      <c r="AU223" s="60">
        <v>39</v>
      </c>
      <c r="AV223" s="60">
        <v>71</v>
      </c>
      <c r="BM223" s="60">
        <v>6</v>
      </c>
      <c r="BO223" s="60">
        <v>3.1</v>
      </c>
      <c r="BP223" s="60">
        <v>1.1000000000000001</v>
      </c>
      <c r="BR223" s="60" t="s">
        <v>1437</v>
      </c>
    </row>
    <row r="224" spans="1:70" s="60" customFormat="1" ht="12.75" x14ac:dyDescent="0.2">
      <c r="A224" s="60" t="s">
        <v>331</v>
      </c>
      <c r="B224" s="60" t="s">
        <v>282</v>
      </c>
      <c r="E224" s="60" t="s">
        <v>154</v>
      </c>
      <c r="G224" s="60" t="s">
        <v>1301</v>
      </c>
      <c r="H224" s="60" t="s">
        <v>1531</v>
      </c>
      <c r="I224" s="60" t="s">
        <v>1532</v>
      </c>
      <c r="L224" s="60">
        <v>60.84</v>
      </c>
      <c r="M224" s="60">
        <v>17.579999999999998</v>
      </c>
      <c r="N224" s="60">
        <v>0.53</v>
      </c>
      <c r="O224" s="60">
        <v>0.17</v>
      </c>
      <c r="P224" s="60">
        <v>5.62</v>
      </c>
      <c r="Q224" s="60">
        <v>1.7</v>
      </c>
      <c r="R224" s="60">
        <v>6.13</v>
      </c>
      <c r="S224" s="60">
        <v>4.0599999999999996</v>
      </c>
      <c r="T224" s="60">
        <v>2.13</v>
      </c>
      <c r="U224" s="60">
        <v>0.23</v>
      </c>
      <c r="W224" s="60">
        <v>0.61</v>
      </c>
      <c r="X224" s="60">
        <v>99.6</v>
      </c>
      <c r="AB224" s="60">
        <v>6</v>
      </c>
      <c r="AC224" s="60">
        <v>78</v>
      </c>
      <c r="AD224" s="60">
        <v>3</v>
      </c>
      <c r="AF224" s="60">
        <v>5</v>
      </c>
      <c r="AG224" s="60">
        <v>17</v>
      </c>
      <c r="AH224" s="60">
        <v>56</v>
      </c>
      <c r="AI224" s="60">
        <v>21</v>
      </c>
      <c r="AK224" s="62">
        <v>31.6</v>
      </c>
      <c r="AL224" s="62">
        <v>484.6</v>
      </c>
      <c r="AM224" s="62">
        <v>16.47</v>
      </c>
      <c r="AN224" s="62">
        <v>173.6</v>
      </c>
      <c r="AO224" s="62">
        <v>19.2</v>
      </c>
      <c r="AS224" s="62">
        <v>1.17</v>
      </c>
      <c r="AT224" s="60">
        <v>869</v>
      </c>
      <c r="AU224" s="62">
        <v>26.8</v>
      </c>
      <c r="AV224" s="62">
        <v>52.37</v>
      </c>
      <c r="AW224" s="62">
        <v>5.81</v>
      </c>
      <c r="AX224" s="62">
        <v>20.8</v>
      </c>
      <c r="AY224" s="62">
        <v>3.7</v>
      </c>
      <c r="AZ224" s="62">
        <v>1.1100000000000001</v>
      </c>
      <c r="BA224" s="62"/>
      <c r="BB224" s="62">
        <v>0.48</v>
      </c>
      <c r="BC224" s="62">
        <v>2.7</v>
      </c>
      <c r="BD224" s="62">
        <v>0.57999999999999996</v>
      </c>
      <c r="BE224" s="62">
        <v>1.7</v>
      </c>
      <c r="BF224" s="62">
        <v>0.25</v>
      </c>
      <c r="BG224" s="62">
        <v>1.8</v>
      </c>
      <c r="BH224" s="62">
        <v>0.3</v>
      </c>
      <c r="BI224" s="62">
        <v>3.7</v>
      </c>
      <c r="BJ224" s="62">
        <v>1.9</v>
      </c>
      <c r="BM224" s="60">
        <v>7</v>
      </c>
      <c r="BO224" s="62">
        <v>9.25</v>
      </c>
      <c r="BP224" s="62">
        <v>2.15</v>
      </c>
      <c r="BR224" s="60" t="s">
        <v>1437</v>
      </c>
    </row>
    <row r="225" spans="1:70" s="60" customFormat="1" ht="12.75" x14ac:dyDescent="0.2">
      <c r="A225" s="60" t="s">
        <v>332</v>
      </c>
      <c r="B225" s="60" t="s">
        <v>262</v>
      </c>
      <c r="E225" s="60" t="s">
        <v>56</v>
      </c>
      <c r="L225" s="60">
        <v>47.7</v>
      </c>
      <c r="M225" s="60">
        <v>16.440000000000001</v>
      </c>
      <c r="N225" s="60">
        <v>0.99</v>
      </c>
      <c r="O225" s="60">
        <v>0.21</v>
      </c>
      <c r="P225" s="60">
        <v>11.89</v>
      </c>
      <c r="Q225" s="60">
        <v>6.11</v>
      </c>
      <c r="R225" s="60">
        <v>11.01</v>
      </c>
      <c r="S225" s="60">
        <v>2.31</v>
      </c>
      <c r="T225" s="60">
        <v>1.58</v>
      </c>
      <c r="U225" s="60">
        <v>0.23</v>
      </c>
      <c r="W225" s="60">
        <v>1.41</v>
      </c>
      <c r="X225" s="60">
        <v>99.87</v>
      </c>
      <c r="AB225" s="60">
        <v>30</v>
      </c>
      <c r="AC225" s="60">
        <v>308</v>
      </c>
      <c r="AD225" s="60">
        <v>89</v>
      </c>
      <c r="AF225" s="60">
        <v>31</v>
      </c>
      <c r="AG225" s="60">
        <v>105</v>
      </c>
      <c r="AH225" s="60">
        <v>94</v>
      </c>
      <c r="AI225" s="60">
        <v>21</v>
      </c>
      <c r="AK225" s="60">
        <v>47</v>
      </c>
      <c r="AL225" s="60">
        <v>486</v>
      </c>
      <c r="AM225" s="60">
        <v>39</v>
      </c>
      <c r="AN225" s="60">
        <v>103</v>
      </c>
      <c r="AO225" s="60">
        <v>6.1</v>
      </c>
      <c r="AT225" s="60">
        <v>658</v>
      </c>
      <c r="AU225" s="60">
        <v>35</v>
      </c>
      <c r="AV225" s="60">
        <v>63</v>
      </c>
      <c r="BM225" s="60">
        <v>9</v>
      </c>
      <c r="BO225" s="60">
        <v>7</v>
      </c>
      <c r="BP225" s="60">
        <v>1.8</v>
      </c>
      <c r="BR225" s="60" t="s">
        <v>1437</v>
      </c>
    </row>
    <row r="226" spans="1:70" s="60" customFormat="1" ht="12.75" x14ac:dyDescent="0.2">
      <c r="A226" s="60" t="s">
        <v>333</v>
      </c>
      <c r="B226" s="60" t="s">
        <v>282</v>
      </c>
      <c r="E226" s="60" t="s">
        <v>56</v>
      </c>
      <c r="J226" s="60">
        <v>0.70384100000000005</v>
      </c>
      <c r="K226" s="60">
        <v>0.51285700000000001</v>
      </c>
      <c r="L226" s="60">
        <v>49.57</v>
      </c>
      <c r="M226" s="60">
        <v>17.62</v>
      </c>
      <c r="N226" s="60">
        <v>1.04</v>
      </c>
      <c r="O226" s="60">
        <v>0.17</v>
      </c>
      <c r="P226" s="60">
        <v>9.98</v>
      </c>
      <c r="Q226" s="60">
        <v>5.73</v>
      </c>
      <c r="R226" s="60">
        <v>9.6300000000000008</v>
      </c>
      <c r="S226" s="60">
        <v>2.72</v>
      </c>
      <c r="T226" s="60">
        <v>1.1299999999999999</v>
      </c>
      <c r="U226" s="60">
        <v>0.22</v>
      </c>
      <c r="W226" s="60">
        <v>2.12</v>
      </c>
      <c r="X226" s="60">
        <v>99.93</v>
      </c>
      <c r="AB226" s="60">
        <v>27</v>
      </c>
      <c r="AC226" s="60">
        <v>244</v>
      </c>
      <c r="AD226" s="60">
        <v>43</v>
      </c>
      <c r="AF226" s="60">
        <v>26</v>
      </c>
      <c r="AG226" s="60">
        <v>67</v>
      </c>
      <c r="AH226" s="60">
        <v>69</v>
      </c>
      <c r="AI226" s="60">
        <v>20</v>
      </c>
      <c r="AK226" s="62">
        <v>22.04</v>
      </c>
      <c r="AL226" s="62">
        <v>428.3</v>
      </c>
      <c r="AM226" s="62">
        <v>15.54</v>
      </c>
      <c r="AN226" s="62">
        <v>94.4</v>
      </c>
      <c r="AO226" s="62">
        <v>14.6</v>
      </c>
      <c r="AS226" s="62">
        <v>0.49</v>
      </c>
      <c r="AT226" s="60">
        <v>440</v>
      </c>
      <c r="AU226" s="62">
        <v>15.37</v>
      </c>
      <c r="AV226" s="62">
        <v>33.06</v>
      </c>
      <c r="AW226" s="62">
        <v>3.88</v>
      </c>
      <c r="AX226" s="62">
        <v>16</v>
      </c>
      <c r="AY226" s="62">
        <v>3.4</v>
      </c>
      <c r="AZ226" s="62">
        <v>1.1299999999999999</v>
      </c>
      <c r="BA226" s="62"/>
      <c r="BB226" s="62">
        <v>0.48</v>
      </c>
      <c r="BC226" s="62">
        <v>3.1</v>
      </c>
      <c r="BD226" s="62">
        <v>0.61</v>
      </c>
      <c r="BE226" s="62">
        <v>1.7</v>
      </c>
      <c r="BF226" s="62">
        <v>0.24</v>
      </c>
      <c r="BG226" s="62">
        <v>1.6</v>
      </c>
      <c r="BH226" s="62">
        <v>0.2</v>
      </c>
      <c r="BI226" s="62">
        <v>2.2999999999999998</v>
      </c>
      <c r="BJ226" s="62">
        <v>1.5</v>
      </c>
      <c r="BM226" s="60">
        <v>7</v>
      </c>
      <c r="BO226" s="62">
        <v>3.74</v>
      </c>
      <c r="BP226" s="62">
        <v>0.96</v>
      </c>
      <c r="BR226" s="60" t="s">
        <v>1437</v>
      </c>
    </row>
    <row r="227" spans="1:70" s="60" customFormat="1" ht="12.75" x14ac:dyDescent="0.2">
      <c r="A227" s="60" t="s">
        <v>334</v>
      </c>
      <c r="B227" s="60" t="s">
        <v>262</v>
      </c>
      <c r="E227" s="60" t="s">
        <v>56</v>
      </c>
      <c r="L227" s="60">
        <v>46.35</v>
      </c>
      <c r="M227" s="60">
        <v>13.37</v>
      </c>
      <c r="N227" s="60">
        <v>1.64</v>
      </c>
      <c r="O227" s="60">
        <v>0.25</v>
      </c>
      <c r="P227" s="60">
        <v>11.74</v>
      </c>
      <c r="Q227" s="60">
        <v>9.39</v>
      </c>
      <c r="R227" s="60">
        <v>11.18</v>
      </c>
      <c r="S227" s="60">
        <v>2.02</v>
      </c>
      <c r="T227" s="60">
        <v>1.19</v>
      </c>
      <c r="U227" s="60">
        <v>0.35</v>
      </c>
      <c r="W227" s="60">
        <v>2.46</v>
      </c>
      <c r="X227" s="60">
        <v>99.93</v>
      </c>
      <c r="AB227" s="60">
        <v>30</v>
      </c>
      <c r="AC227" s="60">
        <v>268</v>
      </c>
      <c r="AD227" s="60">
        <v>510</v>
      </c>
      <c r="AF227" s="60">
        <v>308</v>
      </c>
      <c r="AG227" s="60">
        <v>94</v>
      </c>
      <c r="AH227" s="60">
        <v>84</v>
      </c>
      <c r="AI227" s="60">
        <v>20</v>
      </c>
      <c r="AK227" s="60">
        <v>23</v>
      </c>
      <c r="AL227" s="60">
        <v>534</v>
      </c>
      <c r="AM227" s="60">
        <v>22</v>
      </c>
      <c r="AN227" s="60">
        <v>138</v>
      </c>
      <c r="AO227" s="60">
        <v>22.9</v>
      </c>
      <c r="AT227" s="60">
        <v>725</v>
      </c>
      <c r="AU227" s="60">
        <v>27</v>
      </c>
      <c r="AV227" s="60">
        <v>59</v>
      </c>
      <c r="BM227" s="60">
        <v>6</v>
      </c>
      <c r="BO227" s="60">
        <v>5.5</v>
      </c>
      <c r="BP227" s="60">
        <v>0.6</v>
      </c>
      <c r="BR227" s="60" t="s">
        <v>1437</v>
      </c>
    </row>
    <row r="228" spans="1:70" s="60" customFormat="1" ht="12.75" x14ac:dyDescent="0.2">
      <c r="A228" s="60" t="s">
        <v>1450</v>
      </c>
      <c r="B228" s="60" t="s">
        <v>1454</v>
      </c>
      <c r="E228" s="60" t="s">
        <v>56</v>
      </c>
      <c r="L228" s="60">
        <v>48.16</v>
      </c>
      <c r="M228" s="60">
        <v>16.850000000000001</v>
      </c>
      <c r="N228" s="184">
        <v>0.996</v>
      </c>
      <c r="O228" s="60">
        <v>0.21</v>
      </c>
      <c r="P228" s="184">
        <v>10.98737</v>
      </c>
      <c r="Q228" s="184">
        <v>6.3730000000000002</v>
      </c>
      <c r="R228" s="184">
        <v>10.544</v>
      </c>
      <c r="S228" s="184">
        <v>2.5569999999999999</v>
      </c>
      <c r="T228" s="184">
        <v>1.613</v>
      </c>
      <c r="U228" s="184">
        <v>0.26200000000000001</v>
      </c>
      <c r="W228" s="60">
        <v>1.9</v>
      </c>
      <c r="X228" s="60">
        <v>100.74</v>
      </c>
      <c r="AB228" s="60">
        <v>29</v>
      </c>
      <c r="AC228" s="60">
        <v>301</v>
      </c>
      <c r="AD228" s="60">
        <v>59</v>
      </c>
      <c r="AE228" s="60">
        <v>47</v>
      </c>
      <c r="AF228" s="60">
        <v>36</v>
      </c>
      <c r="AG228" s="60">
        <v>75</v>
      </c>
      <c r="AH228" s="60">
        <v>77</v>
      </c>
      <c r="AI228" s="60">
        <v>18</v>
      </c>
      <c r="AK228" s="60">
        <v>52</v>
      </c>
      <c r="AL228" s="60">
        <v>428</v>
      </c>
      <c r="AM228" s="60">
        <v>33</v>
      </c>
      <c r="AN228" s="60">
        <v>99</v>
      </c>
      <c r="AO228" s="60">
        <v>7</v>
      </c>
      <c r="AS228" s="60">
        <v>5</v>
      </c>
      <c r="AT228" s="60">
        <v>650</v>
      </c>
      <c r="AU228" s="60">
        <v>42</v>
      </c>
      <c r="AV228" s="60">
        <v>68</v>
      </c>
      <c r="AX228" s="60">
        <v>34</v>
      </c>
      <c r="BM228" s="60">
        <v>3</v>
      </c>
      <c r="BO228" s="60">
        <v>5</v>
      </c>
      <c r="BP228" s="60">
        <v>3</v>
      </c>
      <c r="BR228" s="60" t="s">
        <v>1437</v>
      </c>
    </row>
    <row r="229" spans="1:70" s="60" customFormat="1" ht="12.75" x14ac:dyDescent="0.2">
      <c r="A229" s="60" t="s">
        <v>1451</v>
      </c>
      <c r="B229" s="60" t="s">
        <v>1454</v>
      </c>
      <c r="E229" s="60" t="s">
        <v>56</v>
      </c>
      <c r="L229" s="60">
        <v>48.09</v>
      </c>
      <c r="M229" s="60">
        <v>16.75</v>
      </c>
      <c r="N229" s="184">
        <v>0.96399999999999997</v>
      </c>
      <c r="O229" s="60">
        <v>0.2</v>
      </c>
      <c r="P229" s="184">
        <v>10.84483</v>
      </c>
      <c r="Q229" s="184">
        <v>6.5140000000000002</v>
      </c>
      <c r="R229" s="184">
        <v>10.92</v>
      </c>
      <c r="S229" s="184">
        <v>2.5179999999999998</v>
      </c>
      <c r="T229" s="184">
        <v>1.573</v>
      </c>
      <c r="U229" s="184">
        <v>0.25900000000000001</v>
      </c>
      <c r="W229" s="60">
        <v>1.65</v>
      </c>
      <c r="X229" s="60">
        <v>100.54</v>
      </c>
      <c r="AB229" s="60">
        <v>28</v>
      </c>
      <c r="AC229" s="60">
        <v>288</v>
      </c>
      <c r="AD229" s="60">
        <v>72</v>
      </c>
      <c r="AE229" s="60">
        <v>55</v>
      </c>
      <c r="AF229" s="60">
        <v>37</v>
      </c>
      <c r="AG229" s="60">
        <v>25</v>
      </c>
      <c r="AH229" s="60">
        <v>77</v>
      </c>
      <c r="AI229" s="60">
        <v>18</v>
      </c>
      <c r="AK229" s="60">
        <v>51</v>
      </c>
      <c r="AL229" s="60">
        <v>438</v>
      </c>
      <c r="AM229" s="60">
        <v>30</v>
      </c>
      <c r="AN229" s="60">
        <v>98</v>
      </c>
      <c r="AO229" s="60">
        <v>6</v>
      </c>
      <c r="AS229" s="60">
        <v>5</v>
      </c>
      <c r="AT229" s="60">
        <v>637</v>
      </c>
      <c r="AU229" s="60">
        <v>30</v>
      </c>
      <c r="AV229" s="60">
        <v>58</v>
      </c>
      <c r="AX229" s="60">
        <v>28</v>
      </c>
      <c r="BM229" s="60">
        <v>3</v>
      </c>
      <c r="BO229" s="60">
        <v>7</v>
      </c>
      <c r="BP229" s="60">
        <v>3</v>
      </c>
      <c r="BR229" s="60" t="s">
        <v>1437</v>
      </c>
    </row>
    <row r="230" spans="1:70" s="60" customFormat="1" ht="12.75" x14ac:dyDescent="0.2">
      <c r="A230" s="60" t="s">
        <v>1452</v>
      </c>
      <c r="B230" s="60" t="s">
        <v>1454</v>
      </c>
      <c r="E230" s="60" t="s">
        <v>56</v>
      </c>
      <c r="L230" s="60">
        <v>48.67</v>
      </c>
      <c r="M230" s="60">
        <v>15.72</v>
      </c>
      <c r="N230" s="184">
        <v>2.0129999999999999</v>
      </c>
      <c r="O230" s="60">
        <v>0.17</v>
      </c>
      <c r="P230" s="184">
        <v>12.167059999999999</v>
      </c>
      <c r="Q230" s="184">
        <v>6.258</v>
      </c>
      <c r="R230" s="184">
        <v>8.7149999999999999</v>
      </c>
      <c r="S230" s="184">
        <v>3.3479999999999999</v>
      </c>
      <c r="T230" s="184">
        <v>1.4239999999999999</v>
      </c>
      <c r="U230" s="184">
        <v>0.41099999999999998</v>
      </c>
      <c r="W230" s="60">
        <v>1.97</v>
      </c>
      <c r="X230" s="60">
        <v>101.1</v>
      </c>
      <c r="AB230" s="60">
        <v>18</v>
      </c>
      <c r="AC230" s="60">
        <v>230</v>
      </c>
      <c r="AD230" s="60">
        <v>97</v>
      </c>
      <c r="AE230" s="60">
        <v>51</v>
      </c>
      <c r="AF230" s="60">
        <v>112</v>
      </c>
      <c r="AG230" s="60">
        <v>91</v>
      </c>
      <c r="AH230" s="60">
        <v>102</v>
      </c>
      <c r="AI230" s="60">
        <v>22</v>
      </c>
      <c r="AK230" s="60">
        <v>36</v>
      </c>
      <c r="AL230" s="60">
        <v>435</v>
      </c>
      <c r="AM230" s="60">
        <v>25</v>
      </c>
      <c r="AN230" s="60">
        <v>157</v>
      </c>
      <c r="AO230" s="60">
        <v>22</v>
      </c>
      <c r="AS230" s="60">
        <v>11</v>
      </c>
      <c r="AT230" s="60">
        <v>351</v>
      </c>
      <c r="AU230" s="60">
        <v>31</v>
      </c>
      <c r="AV230" s="60">
        <v>49</v>
      </c>
      <c r="AX230" s="60">
        <v>23</v>
      </c>
      <c r="BM230" s="60">
        <v>3</v>
      </c>
      <c r="BO230" s="60">
        <v>5</v>
      </c>
      <c r="BP230" s="60">
        <v>3</v>
      </c>
      <c r="BR230" s="60" t="s">
        <v>1437</v>
      </c>
    </row>
    <row r="231" spans="1:70" s="60" customFormat="1" ht="12.75" x14ac:dyDescent="0.2">
      <c r="A231" s="60" t="s">
        <v>1453</v>
      </c>
      <c r="B231" s="60" t="s">
        <v>1454</v>
      </c>
      <c r="E231" s="60" t="s">
        <v>65</v>
      </c>
      <c r="L231" s="60">
        <v>55.05</v>
      </c>
      <c r="M231" s="60">
        <v>17.84</v>
      </c>
      <c r="N231" s="184">
        <v>0.91500000000000004</v>
      </c>
      <c r="O231" s="60">
        <v>0.18</v>
      </c>
      <c r="P231" s="184">
        <v>8.6973699999999994</v>
      </c>
      <c r="Q231" s="184">
        <v>3.6389999999999998</v>
      </c>
      <c r="R231" s="184">
        <v>7.5579999999999998</v>
      </c>
      <c r="S231" s="184">
        <v>3.4460000000000002</v>
      </c>
      <c r="T231" s="184">
        <v>1.65</v>
      </c>
      <c r="U231" s="184">
        <v>0.218</v>
      </c>
      <c r="W231" s="60">
        <v>1.9</v>
      </c>
      <c r="X231" s="60">
        <v>101.34</v>
      </c>
      <c r="AB231" s="60">
        <v>28</v>
      </c>
      <c r="AC231" s="60">
        <v>276</v>
      </c>
      <c r="AD231" s="60">
        <v>69</v>
      </c>
      <c r="AE231" s="60">
        <v>51</v>
      </c>
      <c r="AF231" s="60">
        <v>33</v>
      </c>
      <c r="AG231" s="60">
        <v>23</v>
      </c>
      <c r="AH231" s="60">
        <v>69</v>
      </c>
      <c r="AI231" s="60">
        <v>16</v>
      </c>
      <c r="AK231" s="60">
        <v>45</v>
      </c>
      <c r="AL231" s="60">
        <v>376</v>
      </c>
      <c r="AM231" s="60">
        <v>26</v>
      </c>
      <c r="AN231" s="60">
        <v>87</v>
      </c>
      <c r="AO231" s="60">
        <v>5</v>
      </c>
      <c r="AS231" s="60">
        <v>5</v>
      </c>
      <c r="AT231" s="60">
        <v>599</v>
      </c>
      <c r="AU231" s="60">
        <v>30</v>
      </c>
      <c r="AV231" s="60">
        <v>59</v>
      </c>
      <c r="AX231" s="60">
        <v>27</v>
      </c>
      <c r="BM231" s="60">
        <v>3</v>
      </c>
      <c r="BO231" s="60">
        <v>6</v>
      </c>
      <c r="BP231" s="60">
        <v>3</v>
      </c>
      <c r="BR231" s="60" t="s">
        <v>1437</v>
      </c>
    </row>
    <row r="232" spans="1:70" ht="15.75" x14ac:dyDescent="0.25">
      <c r="E232" s="73" t="s">
        <v>1169</v>
      </c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W232" s="18"/>
      <c r="X232" s="18"/>
      <c r="BR232" s="129"/>
    </row>
    <row r="233" spans="1:70" s="64" customFormat="1" ht="12.75" x14ac:dyDescent="0.2">
      <c r="A233" s="63" t="s">
        <v>335</v>
      </c>
      <c r="B233" s="64" t="s">
        <v>336</v>
      </c>
      <c r="E233" s="63" t="s">
        <v>337</v>
      </c>
      <c r="G233" s="64" t="s">
        <v>1449</v>
      </c>
      <c r="H233" s="64" t="s">
        <v>1796</v>
      </c>
      <c r="I233" s="64" t="s">
        <v>1797</v>
      </c>
      <c r="L233" s="63">
        <v>47.32</v>
      </c>
      <c r="M233" s="63">
        <v>18.440000000000001</v>
      </c>
      <c r="N233" s="63">
        <v>1.369</v>
      </c>
      <c r="O233" s="63">
        <v>0.14099999999999999</v>
      </c>
      <c r="P233" s="65">
        <v>12.153829999999999</v>
      </c>
      <c r="Q233" s="65">
        <v>5.4619999999999997</v>
      </c>
      <c r="R233" s="65">
        <v>10.957000000000001</v>
      </c>
      <c r="S233" s="65">
        <v>3.06</v>
      </c>
      <c r="T233" s="63">
        <v>1.03</v>
      </c>
      <c r="U233" s="65">
        <v>0.222</v>
      </c>
      <c r="W233" s="63">
        <v>0.18</v>
      </c>
      <c r="X233" s="65">
        <v>100.444</v>
      </c>
      <c r="AB233" s="215">
        <v>38.869999999999997</v>
      </c>
      <c r="AC233" s="215">
        <v>400.7</v>
      </c>
      <c r="AD233" s="215">
        <v>32.9</v>
      </c>
      <c r="AE233" s="215">
        <v>47.3</v>
      </c>
      <c r="AF233" s="215">
        <v>36.21</v>
      </c>
      <c r="AG233" s="215">
        <v>44.7</v>
      </c>
      <c r="AH233" s="215">
        <v>65.3</v>
      </c>
      <c r="AI233" s="215">
        <v>16.850000000000001</v>
      </c>
      <c r="AJ233" s="215">
        <v>1.6</v>
      </c>
      <c r="AK233" s="215">
        <v>19.79</v>
      </c>
      <c r="AL233" s="215">
        <v>420.3</v>
      </c>
      <c r="AM233" s="215">
        <v>22.34</v>
      </c>
      <c r="AN233" s="215">
        <v>70.3</v>
      </c>
      <c r="AO233" s="215">
        <v>3.76</v>
      </c>
      <c r="AP233" s="215">
        <v>0.52900000000000003</v>
      </c>
      <c r="AQ233" s="215">
        <v>0.58199999999999996</v>
      </c>
      <c r="AR233" s="215"/>
      <c r="AS233" s="215">
        <v>0.56499999999999995</v>
      </c>
      <c r="AT233" s="215">
        <v>345.9</v>
      </c>
      <c r="AU233" s="215">
        <v>11.96</v>
      </c>
      <c r="AV233" s="215">
        <v>23.65</v>
      </c>
      <c r="AW233" s="215">
        <v>3.15</v>
      </c>
      <c r="AX233" s="215">
        <v>14.45</v>
      </c>
      <c r="AY233" s="215">
        <v>3.56</v>
      </c>
      <c r="AZ233" s="215">
        <v>1.123</v>
      </c>
      <c r="BA233" s="215">
        <v>3.69</v>
      </c>
      <c r="BB233" s="215">
        <v>0.60399999999999998</v>
      </c>
      <c r="BC233" s="215">
        <v>3.82</v>
      </c>
      <c r="BD233" s="215">
        <v>0.78400000000000003</v>
      </c>
      <c r="BE233" s="215">
        <v>2.2599999999999998</v>
      </c>
      <c r="BF233" s="215">
        <v>0.318</v>
      </c>
      <c r="BG233" s="215">
        <v>2.0699999999999998</v>
      </c>
      <c r="BH233" s="215">
        <v>0.313</v>
      </c>
      <c r="BI233" s="215">
        <v>2.0099999999999998</v>
      </c>
      <c r="BJ233" s="215">
        <v>0.47899999999999998</v>
      </c>
      <c r="BK233" s="215"/>
      <c r="BL233" s="215">
        <v>2.98</v>
      </c>
      <c r="BM233" s="215">
        <v>2.88</v>
      </c>
      <c r="BN233" s="215">
        <v>2.84</v>
      </c>
      <c r="BO233" s="215">
        <v>3.09</v>
      </c>
      <c r="BP233" s="215">
        <v>0.627</v>
      </c>
      <c r="BR233" s="64" t="s">
        <v>1437</v>
      </c>
    </row>
    <row r="234" spans="1:70" s="64" customFormat="1" ht="12.75" x14ac:dyDescent="0.2">
      <c r="A234" s="63" t="s">
        <v>338</v>
      </c>
      <c r="B234" s="64" t="s">
        <v>336</v>
      </c>
      <c r="E234" s="63" t="s">
        <v>337</v>
      </c>
      <c r="G234" s="64" t="s">
        <v>1449</v>
      </c>
      <c r="H234" s="64" t="s">
        <v>1796</v>
      </c>
      <c r="I234" s="64" t="s">
        <v>1797</v>
      </c>
      <c r="L234" s="63">
        <v>46.86</v>
      </c>
      <c r="M234" s="63">
        <v>18.86</v>
      </c>
      <c r="N234" s="63">
        <v>1.4159999999999999</v>
      </c>
      <c r="O234" s="63">
        <v>0.20200000000000001</v>
      </c>
      <c r="P234" s="65">
        <v>12.519080000000001</v>
      </c>
      <c r="Q234" s="65">
        <v>5.6020000000000003</v>
      </c>
      <c r="R234" s="65">
        <v>10.135</v>
      </c>
      <c r="S234" s="65">
        <v>2.992</v>
      </c>
      <c r="T234" s="63">
        <v>0.73</v>
      </c>
      <c r="U234" s="65">
        <v>0.158</v>
      </c>
      <c r="W234" s="63">
        <v>1.1299999999999999</v>
      </c>
      <c r="X234" s="65">
        <v>100.736</v>
      </c>
      <c r="AB234" s="215">
        <v>38.24</v>
      </c>
      <c r="AC234" s="215">
        <v>431.7</v>
      </c>
      <c r="AD234" s="215">
        <v>45.36</v>
      </c>
      <c r="AE234" s="215">
        <v>45.2</v>
      </c>
      <c r="AF234" s="215">
        <v>55.2</v>
      </c>
      <c r="AG234" s="215">
        <v>124</v>
      </c>
      <c r="AH234" s="215">
        <v>68.8</v>
      </c>
      <c r="AI234" s="215">
        <v>18.02</v>
      </c>
      <c r="AJ234" s="215">
        <v>1.87</v>
      </c>
      <c r="AK234" s="215">
        <v>4.7</v>
      </c>
      <c r="AL234" s="215">
        <v>425.6</v>
      </c>
      <c r="AM234" s="215">
        <v>22.48</v>
      </c>
      <c r="AN234" s="215">
        <v>70.3</v>
      </c>
      <c r="AO234" s="215">
        <v>3.8</v>
      </c>
      <c r="AP234" s="215">
        <v>0.624</v>
      </c>
      <c r="AQ234" s="215">
        <v>0.55000000000000004</v>
      </c>
      <c r="AR234" s="215"/>
      <c r="AS234" s="215">
        <v>6.6000000000000003E-2</v>
      </c>
      <c r="AT234" s="215">
        <v>342.6</v>
      </c>
      <c r="AU234" s="215">
        <v>11.37</v>
      </c>
      <c r="AV234" s="215">
        <v>23.55</v>
      </c>
      <c r="AW234" s="215">
        <v>3.173</v>
      </c>
      <c r="AX234" s="215">
        <v>14.47</v>
      </c>
      <c r="AY234" s="215">
        <v>3.68</v>
      </c>
      <c r="AZ234" s="215">
        <v>1.1419999999999999</v>
      </c>
      <c r="BA234" s="215">
        <v>3.88</v>
      </c>
      <c r="BB234" s="215">
        <v>0.61799999999999999</v>
      </c>
      <c r="BC234" s="215">
        <v>3.99</v>
      </c>
      <c r="BD234" s="215">
        <v>0.79100000000000004</v>
      </c>
      <c r="BE234" s="215">
        <v>2.37</v>
      </c>
      <c r="BF234" s="216">
        <v>0.33200000000000002</v>
      </c>
      <c r="BG234" s="215">
        <v>2.1800000000000002</v>
      </c>
      <c r="BH234" s="215">
        <v>0.32800000000000001</v>
      </c>
      <c r="BI234" s="215">
        <v>2.0529999999999999</v>
      </c>
      <c r="BJ234" s="215">
        <v>0.503</v>
      </c>
      <c r="BK234" s="217"/>
      <c r="BL234" s="215">
        <v>1.835</v>
      </c>
      <c r="BM234" s="215">
        <v>1.708</v>
      </c>
      <c r="BN234" s="215">
        <v>1.8779999999999999</v>
      </c>
      <c r="BO234" s="215">
        <v>2.988</v>
      </c>
      <c r="BP234" s="215">
        <v>0.59</v>
      </c>
      <c r="BR234" s="64" t="s">
        <v>1437</v>
      </c>
    </row>
    <row r="235" spans="1:70" s="64" customFormat="1" ht="12.75" x14ac:dyDescent="0.2">
      <c r="A235" s="63" t="s">
        <v>339</v>
      </c>
      <c r="B235" s="64" t="s">
        <v>336</v>
      </c>
      <c r="E235" s="63" t="s">
        <v>337</v>
      </c>
      <c r="G235" s="64" t="s">
        <v>1448</v>
      </c>
      <c r="H235" s="64" t="s">
        <v>1794</v>
      </c>
      <c r="I235" s="64" t="s">
        <v>1795</v>
      </c>
      <c r="L235" s="63">
        <v>47.1</v>
      </c>
      <c r="M235" s="63">
        <v>19.7</v>
      </c>
      <c r="N235" s="63">
        <v>1.2609999999999999</v>
      </c>
      <c r="O235" s="63">
        <v>0.193</v>
      </c>
      <c r="P235" s="65">
        <v>12.393800000000001</v>
      </c>
      <c r="Q235" s="65">
        <v>4.6879999999999997</v>
      </c>
      <c r="R235" s="65">
        <v>10.185</v>
      </c>
      <c r="S235" s="65">
        <v>2.8479999999999999</v>
      </c>
      <c r="T235" s="63">
        <v>1.05</v>
      </c>
      <c r="U235" s="65">
        <v>0.255</v>
      </c>
      <c r="W235" s="63">
        <v>0.75</v>
      </c>
      <c r="X235" s="65">
        <v>100.55</v>
      </c>
      <c r="AB235" s="215">
        <v>34.51</v>
      </c>
      <c r="AC235" s="215">
        <v>371.9</v>
      </c>
      <c r="AD235" s="215">
        <v>27.38</v>
      </c>
      <c r="AE235" s="215">
        <v>44.52</v>
      </c>
      <c r="AF235" s="215">
        <v>31.68</v>
      </c>
      <c r="AG235" s="215">
        <v>118.3</v>
      </c>
      <c r="AH235" s="215">
        <v>77</v>
      </c>
      <c r="AI235" s="215">
        <v>18.25</v>
      </c>
      <c r="AJ235" s="215">
        <v>1.63</v>
      </c>
      <c r="AK235" s="215">
        <v>18.78</v>
      </c>
      <c r="AL235" s="215">
        <v>463.2</v>
      </c>
      <c r="AM235" s="215">
        <v>20.61</v>
      </c>
      <c r="AN235" s="215">
        <v>69.099999999999994</v>
      </c>
      <c r="AO235" s="215">
        <v>3.98</v>
      </c>
      <c r="AP235" s="215">
        <v>0.38500000000000001</v>
      </c>
      <c r="AQ235" s="215">
        <v>0.48499999999999999</v>
      </c>
      <c r="AR235" s="215">
        <v>0.2</v>
      </c>
      <c r="AS235" s="215">
        <v>0.32</v>
      </c>
      <c r="AT235" s="215">
        <v>477.8</v>
      </c>
      <c r="AU235" s="215">
        <v>14.04</v>
      </c>
      <c r="AV235" s="215">
        <v>26.69</v>
      </c>
      <c r="AW235" s="215">
        <v>3.74</v>
      </c>
      <c r="AX235" s="215">
        <v>15.98</v>
      </c>
      <c r="AY235" s="215">
        <v>3.71</v>
      </c>
      <c r="AZ235" s="215">
        <v>1.2170000000000001</v>
      </c>
      <c r="BA235" s="215">
        <v>3.84</v>
      </c>
      <c r="BB235" s="215">
        <v>0.60299999999999998</v>
      </c>
      <c r="BC235" s="215">
        <v>3.77</v>
      </c>
      <c r="BD235" s="215">
        <v>0.76800000000000002</v>
      </c>
      <c r="BE235" s="215">
        <v>2.161</v>
      </c>
      <c r="BF235" s="216">
        <v>0.30299999999999999</v>
      </c>
      <c r="BG235" s="215">
        <v>2.0099999999999998</v>
      </c>
      <c r="BH235" s="215">
        <v>0.30199999999999999</v>
      </c>
      <c r="BI235" s="215">
        <v>2.0430000000000001</v>
      </c>
      <c r="BJ235" s="215">
        <v>0.44800000000000001</v>
      </c>
      <c r="BK235" s="217"/>
      <c r="BL235" s="215">
        <v>3.47</v>
      </c>
      <c r="BM235" s="215">
        <v>3.27</v>
      </c>
      <c r="BN235" s="215">
        <v>3.23</v>
      </c>
      <c r="BO235" s="215">
        <v>3.24</v>
      </c>
      <c r="BP235" s="215">
        <v>0.42499999999999999</v>
      </c>
      <c r="BR235" s="64" t="s">
        <v>1437</v>
      </c>
    </row>
    <row r="236" spans="1:70" s="69" customFormat="1" ht="12.75" x14ac:dyDescent="0.2">
      <c r="A236" s="68" t="s">
        <v>340</v>
      </c>
      <c r="B236" s="69" t="s">
        <v>336</v>
      </c>
      <c r="E236" s="70" t="s">
        <v>337</v>
      </c>
      <c r="G236" s="69" t="s">
        <v>1448</v>
      </c>
      <c r="H236" s="69" t="s">
        <v>1794</v>
      </c>
      <c r="I236" s="69" t="s">
        <v>1795</v>
      </c>
      <c r="L236" s="68">
        <v>47.18</v>
      </c>
      <c r="M236" s="68">
        <v>18.03</v>
      </c>
      <c r="N236" s="68">
        <v>1.26</v>
      </c>
      <c r="O236" s="68">
        <v>0.21</v>
      </c>
      <c r="P236" s="80">
        <v>11.280000000000001</v>
      </c>
      <c r="Q236" s="81">
        <v>6.16</v>
      </c>
      <c r="R236" s="81">
        <v>11.19</v>
      </c>
      <c r="S236" s="81">
        <v>2.33</v>
      </c>
      <c r="T236" s="68">
        <v>1.01</v>
      </c>
      <c r="U236" s="81">
        <v>0.23</v>
      </c>
      <c r="W236" s="68">
        <v>1.53</v>
      </c>
      <c r="X236" s="68">
        <v>100.41</v>
      </c>
      <c r="AB236" s="218">
        <v>45</v>
      </c>
      <c r="AC236" s="70">
        <v>404</v>
      </c>
      <c r="AD236" s="70">
        <v>28</v>
      </c>
      <c r="AE236" s="218">
        <v>61</v>
      </c>
      <c r="AF236" s="70">
        <v>35</v>
      </c>
      <c r="AG236" s="70">
        <v>151</v>
      </c>
      <c r="AH236" s="70">
        <v>70</v>
      </c>
      <c r="AI236" s="70"/>
      <c r="AJ236" s="70"/>
      <c r="AK236" s="70">
        <v>28</v>
      </c>
      <c r="AL236" s="70">
        <v>467</v>
      </c>
      <c r="AM236" s="70">
        <v>42</v>
      </c>
      <c r="AN236" s="70">
        <v>62</v>
      </c>
      <c r="AO236" s="70">
        <v>2</v>
      </c>
      <c r="AP236" s="70"/>
      <c r="AQ236" s="70"/>
      <c r="AR236" s="70"/>
      <c r="AS236" s="218">
        <v>0.5</v>
      </c>
      <c r="AT236" s="70">
        <v>475</v>
      </c>
      <c r="AU236" s="218">
        <v>18.100000000000001</v>
      </c>
      <c r="AV236" s="218">
        <v>25</v>
      </c>
      <c r="AW236" s="70"/>
      <c r="AX236" s="70"/>
      <c r="AY236" s="218">
        <v>5.26</v>
      </c>
      <c r="AZ236" s="218">
        <v>1.59</v>
      </c>
      <c r="BA236" s="218"/>
      <c r="BB236" s="218">
        <v>1.06</v>
      </c>
      <c r="BC236" s="70"/>
      <c r="BD236" s="70"/>
      <c r="BE236" s="70"/>
      <c r="BF236" s="70"/>
      <c r="BG236" s="218">
        <v>3.71</v>
      </c>
      <c r="BH236" s="218">
        <v>0.53</v>
      </c>
      <c r="BI236" s="218">
        <v>2</v>
      </c>
      <c r="BJ236" s="218">
        <v>0.3</v>
      </c>
      <c r="BK236" s="70"/>
      <c r="BL236" s="70">
        <v>10</v>
      </c>
      <c r="BM236" s="70"/>
      <c r="BN236" s="70"/>
      <c r="BO236" s="218">
        <v>2.5</v>
      </c>
      <c r="BR236" s="69" t="s">
        <v>1438</v>
      </c>
    </row>
    <row r="237" spans="1:70" s="69" customFormat="1" ht="12.75" x14ac:dyDescent="0.2">
      <c r="A237" s="71" t="s">
        <v>341</v>
      </c>
      <c r="B237" s="69" t="s">
        <v>336</v>
      </c>
      <c r="E237" s="70" t="s">
        <v>337</v>
      </c>
      <c r="G237" s="69" t="s">
        <v>1447</v>
      </c>
      <c r="H237" s="69" t="s">
        <v>1796</v>
      </c>
      <c r="I237" s="69" t="s">
        <v>1797</v>
      </c>
      <c r="J237" s="69">
        <v>0.70438000000000001</v>
      </c>
      <c r="K237" s="69">
        <v>0.51282554281269566</v>
      </c>
      <c r="L237" s="71">
        <v>45.98</v>
      </c>
      <c r="M237" s="71">
        <v>13.82</v>
      </c>
      <c r="N237" s="71">
        <v>1.07</v>
      </c>
      <c r="O237" s="71">
        <v>0.18</v>
      </c>
      <c r="P237" s="80">
        <v>11.23</v>
      </c>
      <c r="Q237" s="82">
        <v>11.6</v>
      </c>
      <c r="R237" s="82">
        <v>12.41</v>
      </c>
      <c r="S237" s="82">
        <v>1.66</v>
      </c>
      <c r="T237" s="71">
        <v>0.56999999999999995</v>
      </c>
      <c r="U237" s="82">
        <v>0.12</v>
      </c>
      <c r="W237" s="71">
        <v>1.17</v>
      </c>
      <c r="X237" s="71">
        <v>99.81</v>
      </c>
      <c r="AB237" s="218">
        <v>62</v>
      </c>
      <c r="AC237" s="70">
        <v>392</v>
      </c>
      <c r="AD237" s="70">
        <v>504</v>
      </c>
      <c r="AE237" s="218">
        <v>88</v>
      </c>
      <c r="AF237" s="70">
        <v>203</v>
      </c>
      <c r="AG237" s="70">
        <v>106</v>
      </c>
      <c r="AH237" s="70">
        <v>60</v>
      </c>
      <c r="AI237" s="70"/>
      <c r="AJ237" s="70"/>
      <c r="AK237" s="70">
        <v>12</v>
      </c>
      <c r="AL237" s="70">
        <v>322</v>
      </c>
      <c r="AM237" s="70">
        <v>22</v>
      </c>
      <c r="AN237" s="70">
        <v>38</v>
      </c>
      <c r="AO237" s="70">
        <v>1</v>
      </c>
      <c r="AP237" s="70"/>
      <c r="AQ237" s="70"/>
      <c r="AR237" s="70"/>
      <c r="AS237" s="70"/>
      <c r="AT237" s="70">
        <v>240</v>
      </c>
      <c r="AU237" s="218">
        <v>6.8</v>
      </c>
      <c r="AV237" s="218">
        <v>16</v>
      </c>
      <c r="AW237" s="70"/>
      <c r="AX237" s="70"/>
      <c r="AY237" s="218">
        <v>2.7</v>
      </c>
      <c r="AZ237" s="218">
        <v>0.78</v>
      </c>
      <c r="BA237" s="218"/>
      <c r="BB237" s="218">
        <v>0.5</v>
      </c>
      <c r="BC237" s="70"/>
      <c r="BD237" s="70"/>
      <c r="BE237" s="70"/>
      <c r="BF237" s="70"/>
      <c r="BG237" s="218">
        <v>1.74</v>
      </c>
      <c r="BH237" s="218">
        <v>0.27</v>
      </c>
      <c r="BI237" s="218">
        <v>1.3</v>
      </c>
      <c r="BJ237" s="218"/>
      <c r="BK237" s="70"/>
      <c r="BL237" s="70">
        <v>9</v>
      </c>
      <c r="BM237" s="70"/>
      <c r="BN237" s="70"/>
      <c r="BO237" s="218">
        <v>1.5</v>
      </c>
      <c r="BR237" s="69" t="s">
        <v>1438</v>
      </c>
    </row>
    <row r="238" spans="1:70" s="64" customFormat="1" ht="12.75" x14ac:dyDescent="0.2">
      <c r="A238" s="63" t="s">
        <v>342</v>
      </c>
      <c r="B238" s="64" t="s">
        <v>343</v>
      </c>
      <c r="E238" s="63" t="s">
        <v>337</v>
      </c>
      <c r="G238" s="64" t="s">
        <v>1443</v>
      </c>
      <c r="H238" s="64" t="s">
        <v>1787</v>
      </c>
      <c r="I238" s="64" t="s">
        <v>1788</v>
      </c>
      <c r="L238" s="63">
        <v>47.28</v>
      </c>
      <c r="M238" s="63">
        <v>16.62</v>
      </c>
      <c r="N238" s="63">
        <v>1.1839999999999999</v>
      </c>
      <c r="O238" s="63">
        <v>0.19800000000000001</v>
      </c>
      <c r="P238" s="65">
        <v>12.74283</v>
      </c>
      <c r="Q238" s="65">
        <v>6.6859999999999999</v>
      </c>
      <c r="R238" s="65">
        <v>10.925000000000001</v>
      </c>
      <c r="S238" s="65">
        <v>2.5019999999999998</v>
      </c>
      <c r="T238" s="63">
        <v>0.87</v>
      </c>
      <c r="U238" s="65">
        <v>0.24</v>
      </c>
      <c r="W238" s="63">
        <v>0.94</v>
      </c>
      <c r="X238" s="65">
        <v>100.28700000000001</v>
      </c>
      <c r="AB238" s="215">
        <v>42.12</v>
      </c>
      <c r="AC238" s="215">
        <v>342.2</v>
      </c>
      <c r="AD238" s="215">
        <v>114.1</v>
      </c>
      <c r="AE238" s="215">
        <v>49.13</v>
      </c>
      <c r="AF238" s="215">
        <v>56.3</v>
      </c>
      <c r="AG238" s="215">
        <v>135.30000000000001</v>
      </c>
      <c r="AH238" s="215">
        <v>72.5</v>
      </c>
      <c r="AI238" s="215">
        <v>16.23</v>
      </c>
      <c r="AJ238" s="215">
        <v>1.87</v>
      </c>
      <c r="AK238" s="215">
        <v>15.63</v>
      </c>
      <c r="AL238" s="215">
        <v>378.9</v>
      </c>
      <c r="AM238" s="215">
        <v>18.66</v>
      </c>
      <c r="AN238" s="215">
        <v>64.5</v>
      </c>
      <c r="AO238" s="215">
        <v>3.278</v>
      </c>
      <c r="AP238" s="215">
        <v>0.30099999999999999</v>
      </c>
      <c r="AQ238" s="215">
        <v>0.36799999999999999</v>
      </c>
      <c r="AR238" s="215"/>
      <c r="AS238" s="215">
        <v>0.56499999999999995</v>
      </c>
      <c r="AT238" s="215">
        <v>292</v>
      </c>
      <c r="AU238" s="215">
        <v>11.18</v>
      </c>
      <c r="AV238" s="215">
        <v>22.51</v>
      </c>
      <c r="AW238" s="215">
        <v>3.2090000000000001</v>
      </c>
      <c r="AX238" s="215">
        <v>14.45</v>
      </c>
      <c r="AY238" s="215">
        <v>3.28</v>
      </c>
      <c r="AZ238" s="215">
        <v>1.1060000000000001</v>
      </c>
      <c r="BA238" s="215">
        <v>3.52</v>
      </c>
      <c r="BB238" s="215">
        <v>0.57799999999999996</v>
      </c>
      <c r="BC238" s="215">
        <v>3.47</v>
      </c>
      <c r="BD238" s="215">
        <v>0.73199999999999998</v>
      </c>
      <c r="BE238" s="215">
        <v>2.0699999999999998</v>
      </c>
      <c r="BF238" s="216">
        <v>0.28299999999999997</v>
      </c>
      <c r="BG238" s="215">
        <v>1.97</v>
      </c>
      <c r="BH238" s="215">
        <v>0.255</v>
      </c>
      <c r="BI238" s="215">
        <v>1.86</v>
      </c>
      <c r="BJ238" s="215">
        <v>0.47299999999999998</v>
      </c>
      <c r="BK238" s="217"/>
      <c r="BL238" s="215">
        <v>2.73</v>
      </c>
      <c r="BM238" s="215">
        <v>2.58</v>
      </c>
      <c r="BN238" s="215">
        <v>2.75</v>
      </c>
      <c r="BO238" s="215">
        <v>2.5299999999999998</v>
      </c>
      <c r="BP238" s="215">
        <v>0.36</v>
      </c>
      <c r="BR238" s="64" t="s">
        <v>1437</v>
      </c>
    </row>
    <row r="239" spans="1:70" s="64" customFormat="1" ht="12.75" x14ac:dyDescent="0.2">
      <c r="A239" s="63" t="s">
        <v>344</v>
      </c>
      <c r="B239" s="64" t="s">
        <v>343</v>
      </c>
      <c r="E239" s="63" t="s">
        <v>337</v>
      </c>
      <c r="G239" s="64" t="s">
        <v>1443</v>
      </c>
      <c r="H239" s="64" t="s">
        <v>1789</v>
      </c>
      <c r="I239" s="64" t="s">
        <v>1790</v>
      </c>
      <c r="L239" s="63">
        <v>47.52</v>
      </c>
      <c r="M239" s="63">
        <v>16.239999999999998</v>
      </c>
      <c r="N239" s="63">
        <v>1.8480000000000001</v>
      </c>
      <c r="O239" s="63">
        <v>0.191</v>
      </c>
      <c r="P239" s="65">
        <v>12.13167</v>
      </c>
      <c r="Q239" s="65">
        <v>6.4740000000000002</v>
      </c>
      <c r="R239" s="65">
        <v>10.08</v>
      </c>
      <c r="S239" s="65">
        <v>2.7930000000000001</v>
      </c>
      <c r="T239" s="63">
        <v>1.52</v>
      </c>
      <c r="U239" s="65">
        <v>0.47799999999999998</v>
      </c>
      <c r="W239" s="63">
        <v>0.93</v>
      </c>
      <c r="X239" s="65">
        <v>100.334</v>
      </c>
      <c r="AB239" s="215">
        <v>30.51</v>
      </c>
      <c r="AC239" s="215">
        <v>343.6</v>
      </c>
      <c r="AD239" s="215">
        <v>155.30000000000001</v>
      </c>
      <c r="AE239" s="215">
        <v>42.33</v>
      </c>
      <c r="AF239" s="215">
        <v>75.5</v>
      </c>
      <c r="AG239" s="215">
        <v>89.6</v>
      </c>
      <c r="AH239" s="215">
        <v>84.4</v>
      </c>
      <c r="AI239" s="215">
        <v>19.05</v>
      </c>
      <c r="AJ239" s="215">
        <v>1.97</v>
      </c>
      <c r="AK239" s="215">
        <v>30.21</v>
      </c>
      <c r="AL239" s="215">
        <v>486.7</v>
      </c>
      <c r="AM239" s="215">
        <v>22.22</v>
      </c>
      <c r="AN239" s="215">
        <v>144.30000000000001</v>
      </c>
      <c r="AO239" s="215">
        <v>28.05</v>
      </c>
      <c r="AP239" s="215">
        <v>0.32400000000000001</v>
      </c>
      <c r="AQ239" s="215">
        <v>0.40799999999999997</v>
      </c>
      <c r="AR239" s="215">
        <v>0.18</v>
      </c>
      <c r="AS239" s="215">
        <v>1.0660000000000001</v>
      </c>
      <c r="AT239" s="215">
        <v>460</v>
      </c>
      <c r="AU239" s="215">
        <v>24.35</v>
      </c>
      <c r="AV239" s="215">
        <v>45.48</v>
      </c>
      <c r="AW239" s="215">
        <v>6.3</v>
      </c>
      <c r="AX239" s="215">
        <v>26</v>
      </c>
      <c r="AY239" s="215">
        <v>5.61</v>
      </c>
      <c r="AZ239" s="215">
        <v>1.7569999999999999</v>
      </c>
      <c r="BA239" s="215">
        <v>5.32</v>
      </c>
      <c r="BB239" s="215">
        <v>0.79600000000000004</v>
      </c>
      <c r="BC239" s="215">
        <v>4.6500000000000004</v>
      </c>
      <c r="BD239" s="215">
        <v>0.86699999999999999</v>
      </c>
      <c r="BE239" s="215">
        <v>2.2400000000000002</v>
      </c>
      <c r="BF239" s="216">
        <v>0.311</v>
      </c>
      <c r="BG239" s="215">
        <v>2.04</v>
      </c>
      <c r="BH239" s="215">
        <v>0.28699999999999998</v>
      </c>
      <c r="BI239" s="215">
        <v>3.51</v>
      </c>
      <c r="BJ239" s="215">
        <v>1.843</v>
      </c>
      <c r="BK239" s="217"/>
      <c r="BL239" s="215">
        <v>3.59</v>
      </c>
      <c r="BM239" s="215">
        <v>3.45</v>
      </c>
      <c r="BN239" s="215">
        <v>3.58</v>
      </c>
      <c r="BO239" s="215">
        <v>4.46</v>
      </c>
      <c r="BP239" s="215">
        <v>0.96899999999999997</v>
      </c>
      <c r="BR239" s="64" t="s">
        <v>1437</v>
      </c>
    </row>
    <row r="240" spans="1:70" s="64" customFormat="1" ht="12.75" x14ac:dyDescent="0.2">
      <c r="A240" s="63" t="s">
        <v>345</v>
      </c>
      <c r="B240" s="64" t="s">
        <v>343</v>
      </c>
      <c r="E240" s="63" t="s">
        <v>337</v>
      </c>
      <c r="G240" s="64" t="s">
        <v>1443</v>
      </c>
      <c r="H240" s="64" t="s">
        <v>1791</v>
      </c>
      <c r="I240" s="64" t="s">
        <v>1792</v>
      </c>
      <c r="L240" s="63">
        <v>47.24</v>
      </c>
      <c r="M240" s="63">
        <v>10.26</v>
      </c>
      <c r="N240" s="63">
        <v>0.73399999999999999</v>
      </c>
      <c r="O240" s="63">
        <v>0.17499999999999999</v>
      </c>
      <c r="P240" s="65">
        <v>10.455819999999999</v>
      </c>
      <c r="Q240" s="65">
        <v>15.515000000000001</v>
      </c>
      <c r="R240" s="65">
        <v>13.162000000000001</v>
      </c>
      <c r="S240" s="65">
        <v>1.552</v>
      </c>
      <c r="T240" s="63">
        <v>0.44</v>
      </c>
      <c r="U240" s="65">
        <v>0.154</v>
      </c>
      <c r="W240" s="63">
        <v>0.72</v>
      </c>
      <c r="X240" s="65">
        <v>100.459</v>
      </c>
      <c r="AB240" s="215">
        <v>54</v>
      </c>
      <c r="AC240" s="215">
        <v>255.7</v>
      </c>
      <c r="AD240" s="215">
        <v>881</v>
      </c>
      <c r="AE240" s="215">
        <v>63.1</v>
      </c>
      <c r="AF240" s="215">
        <v>200.2</v>
      </c>
      <c r="AG240" s="215">
        <v>50.7</v>
      </c>
      <c r="AH240" s="215">
        <v>51.9</v>
      </c>
      <c r="AI240" s="215">
        <v>10</v>
      </c>
      <c r="AJ240" s="215">
        <v>2.02</v>
      </c>
      <c r="AK240" s="215">
        <v>9.16</v>
      </c>
      <c r="AL240" s="215">
        <v>231.8</v>
      </c>
      <c r="AM240" s="215">
        <v>11.75</v>
      </c>
      <c r="AN240" s="215">
        <v>37.04</v>
      </c>
      <c r="AO240" s="215">
        <v>1.694</v>
      </c>
      <c r="AP240" s="215">
        <v>0.315</v>
      </c>
      <c r="AQ240" s="215">
        <v>0.38900000000000001</v>
      </c>
      <c r="AR240" s="215"/>
      <c r="AS240" s="215">
        <v>0.27600000000000002</v>
      </c>
      <c r="AT240" s="215">
        <v>157.9</v>
      </c>
      <c r="AU240" s="215">
        <v>5.83</v>
      </c>
      <c r="AV240" s="215">
        <v>12.37</v>
      </c>
      <c r="AW240" s="215">
        <v>1.6879999999999999</v>
      </c>
      <c r="AX240" s="215">
        <v>7.69</v>
      </c>
      <c r="AY240" s="215">
        <v>2.1</v>
      </c>
      <c r="AZ240" s="215">
        <v>0.67900000000000005</v>
      </c>
      <c r="BA240" s="215">
        <v>2.1800000000000002</v>
      </c>
      <c r="BB240" s="215">
        <v>0.34300000000000003</v>
      </c>
      <c r="BC240" s="215">
        <v>2.2400000000000002</v>
      </c>
      <c r="BD240" s="215">
        <v>0.44500000000000001</v>
      </c>
      <c r="BE240" s="215">
        <v>1.3129999999999999</v>
      </c>
      <c r="BF240" s="216">
        <v>0.185</v>
      </c>
      <c r="BG240" s="215">
        <v>1.218</v>
      </c>
      <c r="BH240" s="215">
        <v>0.17799999999999999</v>
      </c>
      <c r="BI240" s="215">
        <v>1.103</v>
      </c>
      <c r="BJ240" s="215">
        <v>0.33400000000000002</v>
      </c>
      <c r="BK240" s="217"/>
      <c r="BL240" s="215">
        <v>1.5</v>
      </c>
      <c r="BM240" s="215">
        <v>1.4</v>
      </c>
      <c r="BN240" s="215">
        <v>1.4259999999999999</v>
      </c>
      <c r="BO240" s="215">
        <v>1.403</v>
      </c>
      <c r="BP240" s="215">
        <v>0.251</v>
      </c>
      <c r="BR240" s="64" t="s">
        <v>1437</v>
      </c>
    </row>
    <row r="241" spans="1:70" s="69" customFormat="1" ht="12.75" x14ac:dyDescent="0.2">
      <c r="A241" s="68" t="s">
        <v>346</v>
      </c>
      <c r="B241" s="69" t="s">
        <v>343</v>
      </c>
      <c r="E241" s="70" t="s">
        <v>337</v>
      </c>
      <c r="G241" s="69" t="s">
        <v>1446</v>
      </c>
      <c r="H241" s="69" t="s">
        <v>1785</v>
      </c>
      <c r="I241" s="69" t="s">
        <v>1786</v>
      </c>
      <c r="J241" s="69">
        <v>0.70423999999999998</v>
      </c>
      <c r="K241" s="69">
        <v>0.51283055070835937</v>
      </c>
      <c r="L241" s="68">
        <v>49.23</v>
      </c>
      <c r="M241" s="68">
        <v>13.76</v>
      </c>
      <c r="N241" s="68">
        <v>0.94</v>
      </c>
      <c r="O241" s="68">
        <v>0.2</v>
      </c>
      <c r="P241" s="70">
        <v>10.11</v>
      </c>
      <c r="Q241" s="68">
        <v>9.77</v>
      </c>
      <c r="R241" s="68">
        <v>12.33</v>
      </c>
      <c r="S241" s="68">
        <v>2.14</v>
      </c>
      <c r="T241" s="68">
        <v>0.66</v>
      </c>
      <c r="U241" s="68">
        <v>0.2</v>
      </c>
      <c r="W241" s="68">
        <v>0.93</v>
      </c>
      <c r="X241" s="68">
        <v>100.27</v>
      </c>
      <c r="AB241" s="218">
        <v>52</v>
      </c>
      <c r="AC241" s="70">
        <v>303</v>
      </c>
      <c r="AD241" s="70">
        <v>352</v>
      </c>
      <c r="AE241" s="218">
        <v>73</v>
      </c>
      <c r="AF241" s="70">
        <v>97</v>
      </c>
      <c r="AG241" s="70">
        <v>27</v>
      </c>
      <c r="AH241" s="70">
        <v>56</v>
      </c>
      <c r="AI241" s="70"/>
      <c r="AJ241" s="70"/>
      <c r="AK241" s="70">
        <v>15</v>
      </c>
      <c r="AL241" s="70">
        <v>350</v>
      </c>
      <c r="AM241" s="70">
        <v>27</v>
      </c>
      <c r="AN241" s="70">
        <v>53</v>
      </c>
      <c r="AO241" s="70">
        <v>2</v>
      </c>
      <c r="AP241" s="70"/>
      <c r="AQ241" s="70"/>
      <c r="AR241" s="70"/>
      <c r="AS241" s="70"/>
      <c r="AT241" s="70">
        <v>282</v>
      </c>
      <c r="AU241" s="218">
        <v>9.1999999999999993</v>
      </c>
      <c r="AV241" s="218">
        <v>18</v>
      </c>
      <c r="AW241" s="70"/>
      <c r="AX241" s="70"/>
      <c r="AY241" s="218">
        <v>3.25</v>
      </c>
      <c r="AZ241" s="218">
        <v>0.92</v>
      </c>
      <c r="BA241" s="218"/>
      <c r="BB241" s="218">
        <v>0.54</v>
      </c>
      <c r="BC241" s="70"/>
      <c r="BD241" s="70"/>
      <c r="BE241" s="70"/>
      <c r="BF241" s="70"/>
      <c r="BG241" s="218">
        <v>1.99</v>
      </c>
      <c r="BH241" s="218">
        <v>0.35</v>
      </c>
      <c r="BI241" s="218">
        <v>1.7</v>
      </c>
      <c r="BJ241" s="218"/>
      <c r="BK241" s="70"/>
      <c r="BL241" s="70">
        <v>7</v>
      </c>
      <c r="BM241" s="70"/>
      <c r="BN241" s="70"/>
      <c r="BO241" s="218">
        <v>1.9</v>
      </c>
      <c r="BP241" s="70"/>
      <c r="BR241" s="69" t="s">
        <v>1438</v>
      </c>
    </row>
    <row r="242" spans="1:70" s="69" customFormat="1" ht="12.75" x14ac:dyDescent="0.2">
      <c r="A242" s="68" t="s">
        <v>347</v>
      </c>
      <c r="B242" s="69" t="s">
        <v>343</v>
      </c>
      <c r="E242" s="70" t="s">
        <v>337</v>
      </c>
      <c r="G242" s="69" t="s">
        <v>1445</v>
      </c>
      <c r="L242" s="68">
        <v>48.64</v>
      </c>
      <c r="M242" s="68">
        <v>17.97</v>
      </c>
      <c r="N242" s="68">
        <v>1.19</v>
      </c>
      <c r="O242" s="68">
        <v>0.23</v>
      </c>
      <c r="P242" s="70">
        <v>11.190000000000001</v>
      </c>
      <c r="Q242" s="68">
        <v>5.43</v>
      </c>
      <c r="R242" s="68">
        <v>9.93</v>
      </c>
      <c r="S242" s="68">
        <v>2.78</v>
      </c>
      <c r="T242" s="68">
        <v>0.98</v>
      </c>
      <c r="U242" s="68">
        <v>0.22</v>
      </c>
      <c r="W242" s="68">
        <v>1.85</v>
      </c>
      <c r="X242" s="68">
        <v>100.41</v>
      </c>
      <c r="AB242" s="218">
        <v>33</v>
      </c>
      <c r="AC242" s="70">
        <v>314</v>
      </c>
      <c r="AD242" s="70">
        <v>33</v>
      </c>
      <c r="AE242" s="218">
        <v>53</v>
      </c>
      <c r="AF242" s="70">
        <v>22</v>
      </c>
      <c r="AG242" s="70">
        <v>102</v>
      </c>
      <c r="AH242" s="70">
        <v>65</v>
      </c>
      <c r="AI242" s="70"/>
      <c r="AJ242" s="70"/>
      <c r="AK242" s="70">
        <v>30</v>
      </c>
      <c r="AL242" s="70">
        <v>459</v>
      </c>
      <c r="AM242" s="70">
        <v>34</v>
      </c>
      <c r="AN242" s="70">
        <v>70</v>
      </c>
      <c r="AO242" s="70">
        <v>2</v>
      </c>
      <c r="AP242" s="70"/>
      <c r="AQ242" s="70"/>
      <c r="AR242" s="70"/>
      <c r="AS242" s="70"/>
      <c r="AT242" s="70">
        <v>406</v>
      </c>
      <c r="AU242" s="218">
        <v>13.1</v>
      </c>
      <c r="AV242" s="218">
        <v>27</v>
      </c>
      <c r="AW242" s="70"/>
      <c r="AX242" s="70"/>
      <c r="AY242" s="218">
        <v>4.08</v>
      </c>
      <c r="AZ242" s="218">
        <v>1.25</v>
      </c>
      <c r="BA242" s="218"/>
      <c r="BB242" s="218">
        <v>0.76</v>
      </c>
      <c r="BC242" s="70"/>
      <c r="BD242" s="70"/>
      <c r="BE242" s="70"/>
      <c r="BF242" s="70"/>
      <c r="BG242" s="218">
        <v>2.64</v>
      </c>
      <c r="BH242" s="218">
        <v>0.41</v>
      </c>
      <c r="BI242" s="218">
        <v>2.2000000000000002</v>
      </c>
      <c r="BJ242" s="218">
        <v>0.3</v>
      </c>
      <c r="BK242" s="70"/>
      <c r="BL242" s="70">
        <v>10</v>
      </c>
      <c r="BM242" s="70"/>
      <c r="BN242" s="70"/>
      <c r="BO242" s="218">
        <v>2.4</v>
      </c>
      <c r="BP242" s="70"/>
      <c r="BR242" s="69" t="s">
        <v>1438</v>
      </c>
    </row>
    <row r="243" spans="1:70" s="69" customFormat="1" ht="12.75" x14ac:dyDescent="0.2">
      <c r="A243" s="68" t="s">
        <v>348</v>
      </c>
      <c r="B243" s="69" t="s">
        <v>343</v>
      </c>
      <c r="E243" s="70" t="s">
        <v>337</v>
      </c>
      <c r="G243" s="69" t="s">
        <v>1442</v>
      </c>
      <c r="H243" s="69" t="s">
        <v>1793</v>
      </c>
      <c r="I243" s="69" t="s">
        <v>1786</v>
      </c>
      <c r="L243" s="68">
        <v>48.2</v>
      </c>
      <c r="M243" s="68">
        <v>18.71</v>
      </c>
      <c r="N243" s="68">
        <v>1.26</v>
      </c>
      <c r="O243" s="68">
        <v>0.2</v>
      </c>
      <c r="P243" s="70">
        <v>10.67</v>
      </c>
      <c r="Q243" s="68">
        <v>4.4000000000000004</v>
      </c>
      <c r="R243" s="68">
        <v>9.6999999999999993</v>
      </c>
      <c r="S243" s="68">
        <v>3.2</v>
      </c>
      <c r="T243" s="68">
        <v>1.19</v>
      </c>
      <c r="U243" s="68">
        <v>0.24</v>
      </c>
      <c r="W243" s="68">
        <v>1.6</v>
      </c>
      <c r="X243" s="68">
        <v>99.37</v>
      </c>
      <c r="AB243" s="218">
        <v>20</v>
      </c>
      <c r="AC243" s="70">
        <v>340</v>
      </c>
      <c r="AD243" s="70">
        <v>6</v>
      </c>
      <c r="AE243" s="218">
        <v>49</v>
      </c>
      <c r="AF243" s="70">
        <v>15</v>
      </c>
      <c r="AG243" s="70">
        <v>26</v>
      </c>
      <c r="AH243" s="70">
        <v>88</v>
      </c>
      <c r="AI243" s="70">
        <v>21</v>
      </c>
      <c r="AJ243" s="70"/>
      <c r="AK243" s="70">
        <v>24</v>
      </c>
      <c r="AL243" s="70">
        <v>550</v>
      </c>
      <c r="AM243" s="70">
        <v>54</v>
      </c>
      <c r="AN243" s="70">
        <v>87</v>
      </c>
      <c r="AO243" s="70">
        <v>4</v>
      </c>
      <c r="AP243" s="70"/>
      <c r="AQ243" s="70"/>
      <c r="AR243" s="70"/>
      <c r="AS243" s="218">
        <v>0.2</v>
      </c>
      <c r="AT243" s="70">
        <v>476</v>
      </c>
      <c r="AU243" s="218">
        <v>19.600000000000001</v>
      </c>
      <c r="AV243" s="218">
        <v>31</v>
      </c>
      <c r="AW243" s="70"/>
      <c r="AX243" s="70">
        <v>28</v>
      </c>
      <c r="AY243" s="218">
        <v>5.96</v>
      </c>
      <c r="AZ243" s="218">
        <v>1.78</v>
      </c>
      <c r="BA243" s="218"/>
      <c r="BB243" s="218">
        <v>1.1000000000000001</v>
      </c>
      <c r="BC243" s="70"/>
      <c r="BD243" s="70"/>
      <c r="BE243" s="70"/>
      <c r="BF243" s="70"/>
      <c r="BG243" s="218">
        <v>4.2</v>
      </c>
      <c r="BH243" s="218">
        <v>0.66</v>
      </c>
      <c r="BI243" s="218">
        <v>2.4</v>
      </c>
      <c r="BJ243" s="218">
        <v>0.4</v>
      </c>
      <c r="BK243" s="70"/>
      <c r="BL243" s="70">
        <v>2</v>
      </c>
      <c r="BM243" s="70"/>
      <c r="BN243" s="70"/>
      <c r="BO243" s="218">
        <v>3.8</v>
      </c>
      <c r="BP243" s="70"/>
      <c r="BR243" s="69" t="s">
        <v>1438</v>
      </c>
    </row>
    <row r="244" spans="1:70" s="69" customFormat="1" ht="12.75" x14ac:dyDescent="0.2">
      <c r="A244" s="71" t="s">
        <v>349</v>
      </c>
      <c r="B244" s="69" t="s">
        <v>343</v>
      </c>
      <c r="E244" s="70" t="s">
        <v>337</v>
      </c>
      <c r="G244" s="69" t="s">
        <v>1443</v>
      </c>
      <c r="L244" s="71">
        <v>49.21</v>
      </c>
      <c r="M244" s="71">
        <v>17.48</v>
      </c>
      <c r="N244" s="71">
        <v>0.99</v>
      </c>
      <c r="O244" s="71">
        <v>0.16</v>
      </c>
      <c r="P244" s="70">
        <v>10.43</v>
      </c>
      <c r="Q244" s="71">
        <v>5.18</v>
      </c>
      <c r="R244" s="71">
        <v>9.26</v>
      </c>
      <c r="S244" s="71">
        <v>3.24</v>
      </c>
      <c r="T244" s="71">
        <v>1.2</v>
      </c>
      <c r="U244" s="71">
        <v>0.23</v>
      </c>
      <c r="W244" s="71">
        <v>2.31</v>
      </c>
      <c r="X244" s="71">
        <v>99.7</v>
      </c>
      <c r="AB244" s="70">
        <v>20</v>
      </c>
      <c r="AC244" s="70">
        <v>242</v>
      </c>
      <c r="AD244" s="70">
        <v>68</v>
      </c>
      <c r="AE244" s="70"/>
      <c r="AF244" s="70">
        <v>33</v>
      </c>
      <c r="AG244" s="70">
        <v>37</v>
      </c>
      <c r="AH244" s="70">
        <v>81</v>
      </c>
      <c r="AI244" s="70">
        <v>21</v>
      </c>
      <c r="AJ244" s="70"/>
      <c r="AK244" s="70">
        <v>29</v>
      </c>
      <c r="AL244" s="70">
        <v>557</v>
      </c>
      <c r="AM244" s="70">
        <v>44</v>
      </c>
      <c r="AN244" s="70">
        <v>90</v>
      </c>
      <c r="AO244" s="70">
        <v>3</v>
      </c>
      <c r="AP244" s="70"/>
      <c r="AQ244" s="70"/>
      <c r="AR244" s="70"/>
      <c r="AS244" s="70"/>
      <c r="AT244" s="70">
        <v>473</v>
      </c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>
        <v>5.6</v>
      </c>
      <c r="BP244" s="70"/>
      <c r="BR244" s="69" t="s">
        <v>1438</v>
      </c>
    </row>
    <row r="245" spans="1:70" s="69" customFormat="1" ht="12.75" x14ac:dyDescent="0.2">
      <c r="A245" s="71" t="s">
        <v>350</v>
      </c>
      <c r="B245" s="69" t="s">
        <v>343</v>
      </c>
      <c r="E245" s="70" t="s">
        <v>337</v>
      </c>
      <c r="G245" s="69" t="s">
        <v>1444</v>
      </c>
      <c r="L245" s="71">
        <v>49.07</v>
      </c>
      <c r="M245" s="71">
        <v>17.57</v>
      </c>
      <c r="N245" s="71">
        <v>0.96</v>
      </c>
      <c r="O245" s="71">
        <v>0.2</v>
      </c>
      <c r="P245" s="70">
        <v>10.8</v>
      </c>
      <c r="Q245" s="71">
        <v>5.65</v>
      </c>
      <c r="R245" s="71">
        <v>9.8000000000000007</v>
      </c>
      <c r="S245" s="71">
        <v>2.78</v>
      </c>
      <c r="T245" s="71">
        <v>1.1299999999999999</v>
      </c>
      <c r="U245" s="71">
        <v>0.23</v>
      </c>
      <c r="W245" s="71">
        <v>1.72</v>
      </c>
      <c r="X245" s="71">
        <v>99.91</v>
      </c>
      <c r="AB245" s="70">
        <v>22</v>
      </c>
      <c r="AC245" s="70">
        <v>247</v>
      </c>
      <c r="AD245" s="70">
        <v>74</v>
      </c>
      <c r="AE245" s="70"/>
      <c r="AF245" s="70">
        <v>42</v>
      </c>
      <c r="AG245" s="70">
        <v>62</v>
      </c>
      <c r="AH245" s="70">
        <v>71</v>
      </c>
      <c r="AI245" s="70">
        <v>18</v>
      </c>
      <c r="AJ245" s="70"/>
      <c r="AK245" s="70">
        <v>24</v>
      </c>
      <c r="AL245" s="70">
        <v>583</v>
      </c>
      <c r="AM245" s="70">
        <v>32</v>
      </c>
      <c r="AN245" s="70">
        <v>87</v>
      </c>
      <c r="AO245" s="70">
        <v>5</v>
      </c>
      <c r="AP245" s="70"/>
      <c r="AQ245" s="70"/>
      <c r="AR245" s="70"/>
      <c r="AS245" s="70"/>
      <c r="AT245" s="70">
        <v>437</v>
      </c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>
        <v>1</v>
      </c>
      <c r="BM245" s="70"/>
      <c r="BN245" s="70"/>
      <c r="BO245" s="70">
        <v>5.6</v>
      </c>
      <c r="BP245" s="70"/>
      <c r="BR245" s="69" t="s">
        <v>1438</v>
      </c>
    </row>
    <row r="246" spans="1:70" s="69" customFormat="1" ht="12.75" x14ac:dyDescent="0.2">
      <c r="A246" s="68" t="s">
        <v>351</v>
      </c>
      <c r="B246" s="69" t="s">
        <v>343</v>
      </c>
      <c r="E246" s="70" t="s">
        <v>337</v>
      </c>
      <c r="G246" s="69" t="s">
        <v>1443</v>
      </c>
      <c r="L246" s="68">
        <v>47</v>
      </c>
      <c r="M246" s="68">
        <v>16.22</v>
      </c>
      <c r="N246" s="68">
        <v>1.1499999999999999</v>
      </c>
      <c r="O246" s="68">
        <v>0.2</v>
      </c>
      <c r="P246" s="70">
        <v>12.52</v>
      </c>
      <c r="Q246" s="68">
        <v>6.67</v>
      </c>
      <c r="R246" s="68">
        <v>11.09</v>
      </c>
      <c r="S246" s="68">
        <v>2.4700000000000002</v>
      </c>
      <c r="T246" s="68">
        <v>0.86</v>
      </c>
      <c r="U246" s="68">
        <v>0.17</v>
      </c>
      <c r="W246" s="68">
        <v>1.37</v>
      </c>
      <c r="X246" s="68">
        <v>99.72</v>
      </c>
      <c r="AB246" s="70">
        <v>29</v>
      </c>
      <c r="AC246" s="70">
        <v>320</v>
      </c>
      <c r="AD246" s="70">
        <v>64</v>
      </c>
      <c r="AE246" s="70"/>
      <c r="AF246" s="70">
        <v>39</v>
      </c>
      <c r="AG246" s="70">
        <v>164</v>
      </c>
      <c r="AH246" s="70">
        <v>76</v>
      </c>
      <c r="AI246" s="70">
        <v>19</v>
      </c>
      <c r="AJ246" s="70"/>
      <c r="AK246" s="70">
        <v>18</v>
      </c>
      <c r="AL246" s="70">
        <v>453</v>
      </c>
      <c r="AM246" s="70">
        <v>27</v>
      </c>
      <c r="AN246" s="70">
        <v>73</v>
      </c>
      <c r="AO246" s="70">
        <v>5</v>
      </c>
      <c r="AP246" s="70"/>
      <c r="AQ246" s="70"/>
      <c r="AR246" s="70"/>
      <c r="AS246" s="70"/>
      <c r="AT246" s="70">
        <v>347</v>
      </c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>
        <v>1</v>
      </c>
      <c r="BM246" s="70"/>
      <c r="BN246" s="70"/>
      <c r="BO246" s="70">
        <v>3</v>
      </c>
      <c r="BP246" s="70"/>
      <c r="BR246" s="69" t="s">
        <v>1438</v>
      </c>
    </row>
    <row r="247" spans="1:70" ht="15.75" x14ac:dyDescent="0.25">
      <c r="E247" s="73" t="s">
        <v>1168</v>
      </c>
      <c r="BR247" s="129"/>
    </row>
    <row r="248" spans="1:70" s="67" customFormat="1" ht="12.75" x14ac:dyDescent="0.2">
      <c r="A248" s="66" t="s">
        <v>352</v>
      </c>
      <c r="C248" s="67" t="s">
        <v>270</v>
      </c>
      <c r="E248" s="67" t="s">
        <v>337</v>
      </c>
      <c r="G248" s="83" t="s">
        <v>1172</v>
      </c>
      <c r="H248" s="83" t="s">
        <v>1800</v>
      </c>
      <c r="I248" s="83" t="s">
        <v>1801</v>
      </c>
      <c r="L248" s="67">
        <v>45.21</v>
      </c>
      <c r="M248" s="67">
        <v>12.98</v>
      </c>
      <c r="N248" s="67">
        <v>1.94</v>
      </c>
      <c r="O248" s="67">
        <v>0.17</v>
      </c>
      <c r="P248" s="67">
        <v>10.83</v>
      </c>
      <c r="Q248" s="67">
        <v>10.92</v>
      </c>
      <c r="R248" s="67">
        <v>10.42</v>
      </c>
      <c r="S248" s="67">
        <v>4.5599999999999996</v>
      </c>
      <c r="T248" s="67">
        <v>1.03</v>
      </c>
      <c r="U248" s="67">
        <v>0.41</v>
      </c>
      <c r="W248" s="67">
        <v>1.57</v>
      </c>
      <c r="X248" s="67">
        <v>100.04</v>
      </c>
      <c r="AC248" s="67">
        <v>250</v>
      </c>
      <c r="AD248" s="67">
        <v>411</v>
      </c>
      <c r="AF248" s="67">
        <v>244</v>
      </c>
      <c r="AG248" s="67">
        <v>86</v>
      </c>
      <c r="AH248" s="67">
        <v>101</v>
      </c>
      <c r="AI248" s="67">
        <v>15</v>
      </c>
      <c r="AK248" s="67">
        <v>20</v>
      </c>
      <c r="AL248" s="67">
        <v>542</v>
      </c>
      <c r="AM248" s="67">
        <v>23</v>
      </c>
      <c r="AN248" s="67">
        <v>153</v>
      </c>
      <c r="AO248" s="67">
        <v>53</v>
      </c>
      <c r="AT248" s="67">
        <v>312</v>
      </c>
      <c r="BM248" s="67">
        <v>4</v>
      </c>
      <c r="BO248" s="67">
        <v>0</v>
      </c>
      <c r="BR248" s="67" t="s">
        <v>1441</v>
      </c>
    </row>
    <row r="249" spans="1:70" s="67" customFormat="1" ht="12.75" x14ac:dyDescent="0.2">
      <c r="A249" s="66" t="s">
        <v>355</v>
      </c>
      <c r="C249" s="67" t="s">
        <v>270</v>
      </c>
      <c r="E249" s="67" t="s">
        <v>356</v>
      </c>
      <c r="G249" s="83" t="s">
        <v>1173</v>
      </c>
      <c r="H249" s="83" t="s">
        <v>1802</v>
      </c>
      <c r="I249" s="83" t="s">
        <v>1803</v>
      </c>
      <c r="J249" s="179" t="s">
        <v>1435</v>
      </c>
      <c r="K249" s="67">
        <v>0.51293371335903259</v>
      </c>
      <c r="L249" s="67">
        <v>43.47</v>
      </c>
      <c r="M249" s="67">
        <v>11.76</v>
      </c>
      <c r="N249" s="67">
        <v>2.34</v>
      </c>
      <c r="O249" s="67">
        <v>0.21</v>
      </c>
      <c r="P249" s="67">
        <v>11.7</v>
      </c>
      <c r="Q249" s="67">
        <v>13.45</v>
      </c>
      <c r="R249" s="67">
        <v>10.19</v>
      </c>
      <c r="S249" s="67">
        <v>3.17</v>
      </c>
      <c r="T249" s="67">
        <v>1.18</v>
      </c>
      <c r="U249" s="67">
        <v>0.63</v>
      </c>
      <c r="W249" s="67">
        <v>0.95</v>
      </c>
      <c r="X249" s="67">
        <v>99.05</v>
      </c>
      <c r="AB249" s="214">
        <v>24</v>
      </c>
      <c r="AC249" s="67">
        <v>241</v>
      </c>
      <c r="AD249" s="214">
        <v>604</v>
      </c>
      <c r="AE249" s="214">
        <v>123</v>
      </c>
      <c r="AF249" s="67">
        <v>407</v>
      </c>
      <c r="AG249" s="67">
        <v>74</v>
      </c>
      <c r="AH249" s="67">
        <v>100</v>
      </c>
      <c r="AK249" s="67">
        <v>26</v>
      </c>
      <c r="AL249" s="67">
        <v>640</v>
      </c>
      <c r="AM249" s="67">
        <v>25</v>
      </c>
      <c r="AN249" s="67">
        <v>196</v>
      </c>
      <c r="AO249" s="67">
        <v>50</v>
      </c>
      <c r="AS249" s="214">
        <v>0.7</v>
      </c>
      <c r="AT249" s="67">
        <v>331</v>
      </c>
      <c r="AU249" s="214">
        <v>33.700000000000003</v>
      </c>
      <c r="AV249" s="214">
        <v>70</v>
      </c>
      <c r="AW249" s="214"/>
      <c r="AX249" s="214">
        <v>43</v>
      </c>
      <c r="AY249" s="214">
        <v>7.49</v>
      </c>
      <c r="AZ249" s="214">
        <v>2.2799999999999998</v>
      </c>
      <c r="BA249" s="214"/>
      <c r="BB249" s="214">
        <v>1.01</v>
      </c>
      <c r="BC249" s="214"/>
      <c r="BD249" s="214"/>
      <c r="BE249" s="214"/>
      <c r="BF249" s="214"/>
      <c r="BG249" s="214">
        <v>1.77</v>
      </c>
      <c r="BH249" s="214">
        <v>0.24</v>
      </c>
      <c r="BI249" s="214">
        <v>4.3</v>
      </c>
      <c r="BJ249" s="214">
        <v>3.1</v>
      </c>
      <c r="BM249" s="67">
        <v>8</v>
      </c>
      <c r="BO249" s="214">
        <v>4.5</v>
      </c>
      <c r="BR249" s="67" t="s">
        <v>1439</v>
      </c>
    </row>
    <row r="250" spans="1:70" s="67" customFormat="1" ht="12.75" x14ac:dyDescent="0.2">
      <c r="A250" s="66" t="s">
        <v>358</v>
      </c>
      <c r="C250" s="67" t="s">
        <v>270</v>
      </c>
      <c r="E250" s="67" t="s">
        <v>356</v>
      </c>
      <c r="G250" s="83" t="s">
        <v>359</v>
      </c>
      <c r="H250" s="83" t="s">
        <v>1804</v>
      </c>
      <c r="I250" s="83" t="s">
        <v>1805</v>
      </c>
      <c r="L250" s="67">
        <v>43.4</v>
      </c>
      <c r="M250" s="67">
        <v>12.02</v>
      </c>
      <c r="N250" s="67">
        <v>2.2400000000000002</v>
      </c>
      <c r="O250" s="67">
        <v>0.17</v>
      </c>
      <c r="P250" s="67">
        <v>12.450000000000001</v>
      </c>
      <c r="Q250" s="67">
        <v>12.42</v>
      </c>
      <c r="R250" s="67">
        <v>10.71</v>
      </c>
      <c r="S250" s="67">
        <v>2.2200000000000002</v>
      </c>
      <c r="T250" s="67">
        <v>1.23</v>
      </c>
      <c r="U250" s="67">
        <v>0.55000000000000004</v>
      </c>
      <c r="W250" s="67">
        <v>1.42</v>
      </c>
      <c r="X250" s="67">
        <v>98.83</v>
      </c>
      <c r="AC250" s="67">
        <v>268</v>
      </c>
      <c r="AD250" s="67">
        <v>745</v>
      </c>
      <c r="AF250" s="67">
        <v>310</v>
      </c>
      <c r="AG250" s="67">
        <v>91</v>
      </c>
      <c r="AH250" s="67">
        <v>109</v>
      </c>
      <c r="AI250" s="67">
        <v>18</v>
      </c>
      <c r="AK250" s="67">
        <v>23</v>
      </c>
      <c r="AL250" s="67">
        <v>669</v>
      </c>
      <c r="AM250" s="67">
        <v>22</v>
      </c>
      <c r="AN250" s="67">
        <v>190</v>
      </c>
      <c r="AO250" s="67">
        <v>44</v>
      </c>
      <c r="AT250" s="67">
        <v>319</v>
      </c>
      <c r="BM250" s="67">
        <v>2</v>
      </c>
      <c r="BR250" s="67" t="s">
        <v>1439</v>
      </c>
    </row>
    <row r="251" spans="1:70" s="67" customFormat="1" ht="12.75" x14ac:dyDescent="0.2">
      <c r="A251" s="66">
        <v>111</v>
      </c>
      <c r="C251" s="67" t="s">
        <v>270</v>
      </c>
      <c r="E251" s="67" t="s">
        <v>356</v>
      </c>
      <c r="G251" s="83" t="s">
        <v>1175</v>
      </c>
      <c r="H251" s="83" t="s">
        <v>1834</v>
      </c>
      <c r="I251" s="83" t="s">
        <v>1835</v>
      </c>
      <c r="J251" s="67">
        <v>0.70308000000000004</v>
      </c>
      <c r="K251" s="67">
        <v>0.512931710200767</v>
      </c>
      <c r="L251" s="67">
        <v>44.24</v>
      </c>
      <c r="M251" s="67">
        <v>12.59</v>
      </c>
      <c r="N251" s="67">
        <v>2.14</v>
      </c>
      <c r="O251" s="67">
        <v>0.15</v>
      </c>
      <c r="P251" s="67">
        <v>12.09</v>
      </c>
      <c r="Q251" s="67">
        <v>11.53</v>
      </c>
      <c r="R251" s="67">
        <v>10.15</v>
      </c>
      <c r="S251" s="67">
        <v>2.59</v>
      </c>
      <c r="T251" s="67">
        <v>1.27</v>
      </c>
      <c r="U251" s="67">
        <v>0.49</v>
      </c>
      <c r="W251" s="67">
        <v>1.7</v>
      </c>
      <c r="X251" s="67">
        <v>98.94</v>
      </c>
      <c r="AB251" s="214">
        <v>25</v>
      </c>
      <c r="AC251" s="67">
        <v>254</v>
      </c>
      <c r="AD251" s="214">
        <v>568</v>
      </c>
      <c r="AE251" s="214">
        <v>79</v>
      </c>
      <c r="AF251" s="67">
        <v>332</v>
      </c>
      <c r="AG251" s="67">
        <v>79</v>
      </c>
      <c r="AH251" s="67">
        <v>115</v>
      </c>
      <c r="AI251" s="67">
        <v>18</v>
      </c>
      <c r="AK251" s="67">
        <v>24</v>
      </c>
      <c r="AL251" s="67">
        <v>586</v>
      </c>
      <c r="AM251" s="67">
        <v>23</v>
      </c>
      <c r="AN251" s="67">
        <v>180</v>
      </c>
      <c r="AO251" s="67">
        <v>49</v>
      </c>
      <c r="AS251" s="214">
        <v>1.1000000000000001</v>
      </c>
      <c r="AT251" s="67">
        <v>310</v>
      </c>
      <c r="AU251" s="214">
        <v>29</v>
      </c>
      <c r="AV251" s="214">
        <v>63</v>
      </c>
      <c r="AW251" s="214"/>
      <c r="AX251" s="214">
        <v>32</v>
      </c>
      <c r="AY251" s="214">
        <v>6.42</v>
      </c>
      <c r="AZ251" s="214">
        <v>1.98</v>
      </c>
      <c r="BA251" s="214"/>
      <c r="BB251" s="214">
        <v>0.85</v>
      </c>
      <c r="BC251" s="214"/>
      <c r="BD251" s="214"/>
      <c r="BE251" s="214"/>
      <c r="BF251" s="214"/>
      <c r="BG251" s="214">
        <v>1.47</v>
      </c>
      <c r="BH251" s="214">
        <v>0.23</v>
      </c>
      <c r="BI251" s="214">
        <v>4.2</v>
      </c>
      <c r="BJ251" s="214">
        <v>2.6</v>
      </c>
      <c r="BM251" s="67">
        <v>3</v>
      </c>
      <c r="BO251" s="214">
        <v>4.2</v>
      </c>
      <c r="BR251" s="67" t="s">
        <v>1439</v>
      </c>
    </row>
    <row r="252" spans="1:70" s="67" customFormat="1" ht="12.75" x14ac:dyDescent="0.2">
      <c r="A252" s="66" t="s">
        <v>360</v>
      </c>
      <c r="C252" s="67" t="s">
        <v>270</v>
      </c>
      <c r="E252" s="67" t="s">
        <v>356</v>
      </c>
      <c r="G252" s="83" t="s">
        <v>361</v>
      </c>
      <c r="H252" s="83" t="s">
        <v>1806</v>
      </c>
      <c r="I252" s="83" t="s">
        <v>1807</v>
      </c>
      <c r="L252" s="67">
        <v>44.07</v>
      </c>
      <c r="M252" s="67">
        <v>12.95</v>
      </c>
      <c r="N252" s="67">
        <v>2.4700000000000002</v>
      </c>
      <c r="O252" s="67">
        <v>0.19</v>
      </c>
      <c r="P252" s="67">
        <v>12.2</v>
      </c>
      <c r="Q252" s="67">
        <v>11.39</v>
      </c>
      <c r="R252" s="67">
        <v>10.72</v>
      </c>
      <c r="S252" s="67">
        <v>3.22</v>
      </c>
      <c r="T252" s="67">
        <v>1.1599999999999999</v>
      </c>
      <c r="U252" s="67">
        <v>0.59</v>
      </c>
      <c r="W252" s="67">
        <v>0.9</v>
      </c>
      <c r="X252" s="67">
        <v>99.86</v>
      </c>
      <c r="AB252" s="214">
        <v>25</v>
      </c>
      <c r="AC252" s="67">
        <v>246</v>
      </c>
      <c r="AD252" s="214">
        <v>409</v>
      </c>
      <c r="AE252" s="214">
        <v>77</v>
      </c>
      <c r="AF252" s="67">
        <v>312</v>
      </c>
      <c r="AG252" s="67">
        <v>79</v>
      </c>
      <c r="AH252" s="67">
        <v>118</v>
      </c>
      <c r="AI252" s="67">
        <v>20</v>
      </c>
      <c r="AK252" s="67">
        <v>20</v>
      </c>
      <c r="AL252" s="67">
        <v>660</v>
      </c>
      <c r="AM252" s="67">
        <v>25</v>
      </c>
      <c r="AN252" s="67">
        <v>197</v>
      </c>
      <c r="AO252" s="67">
        <v>50</v>
      </c>
      <c r="AS252" s="214">
        <v>0.6</v>
      </c>
      <c r="AT252" s="67">
        <v>298</v>
      </c>
      <c r="AU252" s="214">
        <v>31.5</v>
      </c>
      <c r="AV252" s="214">
        <v>68</v>
      </c>
      <c r="AW252" s="214"/>
      <c r="AX252" s="214"/>
      <c r="AY252" s="214">
        <v>7.03</v>
      </c>
      <c r="AZ252" s="214">
        <v>2.27</v>
      </c>
      <c r="BA252" s="214"/>
      <c r="BB252" s="214">
        <v>0.91</v>
      </c>
      <c r="BC252" s="214"/>
      <c r="BD252" s="214"/>
      <c r="BE252" s="214"/>
      <c r="BF252" s="214"/>
      <c r="BG252" s="214">
        <v>1.83</v>
      </c>
      <c r="BH252" s="214">
        <v>0.25</v>
      </c>
      <c r="BI252" s="214">
        <v>4.4000000000000004</v>
      </c>
      <c r="BJ252" s="214">
        <v>2.8</v>
      </c>
      <c r="BM252" s="67">
        <v>1</v>
      </c>
      <c r="BO252" s="214">
        <v>4.2</v>
      </c>
      <c r="BR252" s="67" t="s">
        <v>1439</v>
      </c>
    </row>
    <row r="253" spans="1:70" s="67" customFormat="1" ht="12.75" x14ac:dyDescent="0.2">
      <c r="A253" s="66" t="s">
        <v>362</v>
      </c>
      <c r="C253" s="67" t="s">
        <v>270</v>
      </c>
      <c r="E253" s="67" t="s">
        <v>356</v>
      </c>
      <c r="G253" s="83" t="s">
        <v>1176</v>
      </c>
      <c r="H253" s="83" t="s">
        <v>1808</v>
      </c>
      <c r="I253" s="83" t="s">
        <v>1809</v>
      </c>
      <c r="L253" s="67">
        <v>44.86</v>
      </c>
      <c r="M253" s="67">
        <v>12.65</v>
      </c>
      <c r="N253" s="67">
        <v>2</v>
      </c>
      <c r="O253" s="67">
        <v>0.2</v>
      </c>
      <c r="P253" s="67">
        <v>10.86</v>
      </c>
      <c r="Q253" s="67">
        <v>10.96</v>
      </c>
      <c r="R253" s="67">
        <v>11.99</v>
      </c>
      <c r="S253" s="67">
        <v>2.54</v>
      </c>
      <c r="T253" s="67">
        <v>1.07</v>
      </c>
      <c r="U253" s="67">
        <v>0.5</v>
      </c>
      <c r="W253" s="67">
        <v>2.25</v>
      </c>
      <c r="X253" s="67">
        <v>99.88</v>
      </c>
      <c r="AC253" s="67">
        <v>280</v>
      </c>
      <c r="AD253" s="67">
        <v>696</v>
      </c>
      <c r="AF253" s="67">
        <v>219</v>
      </c>
      <c r="AG253" s="67">
        <v>101</v>
      </c>
      <c r="AH253" s="67">
        <v>88</v>
      </c>
      <c r="AK253" s="67">
        <v>34</v>
      </c>
      <c r="AL253" s="67">
        <v>571</v>
      </c>
      <c r="AM253" s="67">
        <v>23</v>
      </c>
      <c r="AN253" s="67">
        <v>148</v>
      </c>
      <c r="AO253" s="67">
        <v>33</v>
      </c>
      <c r="AT253" s="67">
        <v>347</v>
      </c>
      <c r="BM253" s="67">
        <v>7</v>
      </c>
      <c r="BR253" s="67" t="s">
        <v>1439</v>
      </c>
    </row>
    <row r="254" spans="1:70" s="67" customFormat="1" ht="12.75" x14ac:dyDescent="0.2">
      <c r="A254" s="66" t="s">
        <v>363</v>
      </c>
      <c r="C254" s="67" t="s">
        <v>270</v>
      </c>
      <c r="E254" s="67" t="s">
        <v>364</v>
      </c>
      <c r="G254" s="83" t="s">
        <v>1174</v>
      </c>
      <c r="H254" s="83" t="s">
        <v>1810</v>
      </c>
      <c r="I254" s="83" t="s">
        <v>1811</v>
      </c>
      <c r="J254" s="67">
        <v>0.70350999999999997</v>
      </c>
      <c r="K254" s="67">
        <v>0.51292770388423603</v>
      </c>
      <c r="L254" s="67">
        <v>43.57</v>
      </c>
      <c r="M254" s="67">
        <v>12.2</v>
      </c>
      <c r="N254" s="67">
        <v>2.11</v>
      </c>
      <c r="O254" s="67">
        <v>0.18</v>
      </c>
      <c r="P254" s="67">
        <v>11.81</v>
      </c>
      <c r="Q254" s="67">
        <v>12.91</v>
      </c>
      <c r="R254" s="67">
        <v>10.68</v>
      </c>
      <c r="S254" s="67">
        <v>1.79</v>
      </c>
      <c r="T254" s="67">
        <v>0.98</v>
      </c>
      <c r="U254" s="67">
        <v>0.46</v>
      </c>
      <c r="W254" s="67">
        <v>2.94</v>
      </c>
      <c r="X254" s="67">
        <v>99.63</v>
      </c>
      <c r="AB254" s="214">
        <v>29</v>
      </c>
      <c r="AC254" s="67">
        <v>267</v>
      </c>
      <c r="AD254" s="214">
        <v>641</v>
      </c>
      <c r="AE254" s="214">
        <v>79</v>
      </c>
      <c r="AF254" s="67">
        <v>341</v>
      </c>
      <c r="AG254" s="67">
        <v>94</v>
      </c>
      <c r="AH254" s="67">
        <v>103</v>
      </c>
      <c r="AI254" s="67">
        <v>18</v>
      </c>
      <c r="AK254" s="67">
        <v>21</v>
      </c>
      <c r="AL254" s="67">
        <v>856</v>
      </c>
      <c r="AM254" s="67">
        <v>23</v>
      </c>
      <c r="AN254" s="67">
        <v>165</v>
      </c>
      <c r="AO254" s="67">
        <v>40</v>
      </c>
      <c r="AS254" s="214">
        <v>0.9</v>
      </c>
      <c r="AT254" s="67">
        <v>359</v>
      </c>
      <c r="AU254" s="214">
        <v>27.8</v>
      </c>
      <c r="AV254" s="214">
        <v>59</v>
      </c>
      <c r="AW254" s="214"/>
      <c r="AX254" s="214">
        <v>34</v>
      </c>
      <c r="AY254" s="214">
        <v>6.79</v>
      </c>
      <c r="AZ254" s="214">
        <v>1.9</v>
      </c>
      <c r="BA254" s="214"/>
      <c r="BB254" s="214">
        <v>0.89</v>
      </c>
      <c r="BC254" s="214"/>
      <c r="BD254" s="214"/>
      <c r="BE254" s="214"/>
      <c r="BF254" s="214"/>
      <c r="BG254" s="214">
        <v>1.67</v>
      </c>
      <c r="BH254" s="214">
        <v>0.26</v>
      </c>
      <c r="BI254" s="214">
        <v>3.8</v>
      </c>
      <c r="BJ254" s="214">
        <v>2.4</v>
      </c>
      <c r="BM254" s="67">
        <v>1</v>
      </c>
      <c r="BO254" s="214">
        <v>3.7</v>
      </c>
      <c r="BR254" s="67" t="s">
        <v>1439</v>
      </c>
    </row>
    <row r="255" spans="1:70" s="67" customFormat="1" ht="12.75" x14ac:dyDescent="0.2">
      <c r="A255" s="66">
        <v>118</v>
      </c>
      <c r="C255" s="67" t="s">
        <v>270</v>
      </c>
      <c r="E255" s="67" t="s">
        <v>364</v>
      </c>
      <c r="G255" s="83" t="s">
        <v>1177</v>
      </c>
      <c r="H255" s="83" t="s">
        <v>1812</v>
      </c>
      <c r="I255" s="83" t="s">
        <v>1813</v>
      </c>
      <c r="J255" s="67">
        <v>0.70315000000000005</v>
      </c>
      <c r="K255" s="67">
        <v>0.51291568493464301</v>
      </c>
      <c r="L255" s="67">
        <v>46.4</v>
      </c>
      <c r="M255" s="67">
        <v>13.11</v>
      </c>
      <c r="N255" s="67">
        <v>2.04</v>
      </c>
      <c r="O255" s="67">
        <v>0.15</v>
      </c>
      <c r="P255" s="67">
        <v>11.48</v>
      </c>
      <c r="Q255" s="67">
        <v>11.94</v>
      </c>
      <c r="R255" s="67">
        <v>9.82</v>
      </c>
      <c r="S255" s="67">
        <v>2.41</v>
      </c>
      <c r="T255" s="67">
        <v>1.02</v>
      </c>
      <c r="U255" s="67">
        <v>0.41</v>
      </c>
      <c r="W255" s="67">
        <v>1.08</v>
      </c>
      <c r="X255" s="67">
        <v>99.86</v>
      </c>
      <c r="AC255" s="67">
        <v>218</v>
      </c>
      <c r="AD255" s="67">
        <v>552</v>
      </c>
      <c r="AF255" s="67">
        <v>262</v>
      </c>
      <c r="AG255" s="67">
        <v>75</v>
      </c>
      <c r="AH255" s="67">
        <v>93</v>
      </c>
      <c r="AI255" s="67">
        <v>18</v>
      </c>
      <c r="AK255" s="67">
        <v>19</v>
      </c>
      <c r="AL255" s="67">
        <v>500</v>
      </c>
      <c r="AN255" s="67">
        <v>145</v>
      </c>
      <c r="AO255" s="67">
        <v>32</v>
      </c>
      <c r="AT255" s="67">
        <v>277</v>
      </c>
      <c r="BM255" s="67">
        <v>1</v>
      </c>
      <c r="BR255" s="67" t="s">
        <v>1439</v>
      </c>
    </row>
    <row r="256" spans="1:70" s="67" customFormat="1" ht="12.75" x14ac:dyDescent="0.2">
      <c r="A256" s="66" t="s">
        <v>365</v>
      </c>
      <c r="C256" s="67" t="s">
        <v>270</v>
      </c>
      <c r="E256" s="67" t="s">
        <v>364</v>
      </c>
      <c r="G256" s="83" t="s">
        <v>366</v>
      </c>
      <c r="H256" s="83" t="s">
        <v>1800</v>
      </c>
      <c r="I256" s="83" t="s">
        <v>1801</v>
      </c>
      <c r="L256" s="67">
        <v>47.34</v>
      </c>
      <c r="M256" s="67">
        <v>13.53</v>
      </c>
      <c r="N256" s="67">
        <v>1.74</v>
      </c>
      <c r="O256" s="67">
        <v>0.18</v>
      </c>
      <c r="P256" s="67">
        <v>10.32</v>
      </c>
      <c r="Q256" s="67">
        <v>10.73</v>
      </c>
      <c r="R256" s="67">
        <v>10.54</v>
      </c>
      <c r="S256" s="67">
        <v>2.67</v>
      </c>
      <c r="T256" s="67">
        <v>1.1499999999999999</v>
      </c>
      <c r="U256" s="67">
        <v>0.36</v>
      </c>
      <c r="W256" s="67">
        <v>1.05</v>
      </c>
      <c r="X256" s="67">
        <v>99.61</v>
      </c>
      <c r="AC256" s="67">
        <v>254</v>
      </c>
      <c r="AD256" s="67">
        <v>664</v>
      </c>
      <c r="AF256" s="67">
        <v>239</v>
      </c>
      <c r="AG256" s="67">
        <v>84</v>
      </c>
      <c r="AH256" s="67">
        <v>89</v>
      </c>
      <c r="AK256" s="67">
        <v>25</v>
      </c>
      <c r="AL256" s="67">
        <v>470</v>
      </c>
      <c r="AM256" s="67">
        <v>21</v>
      </c>
      <c r="AN256" s="67">
        <v>122</v>
      </c>
      <c r="AO256" s="67">
        <v>21</v>
      </c>
      <c r="AT256" s="67">
        <v>375</v>
      </c>
      <c r="BM256" s="67">
        <v>8</v>
      </c>
      <c r="BR256" s="67" t="s">
        <v>1439</v>
      </c>
    </row>
    <row r="257" spans="1:70" s="67" customFormat="1" ht="12.75" x14ac:dyDescent="0.2">
      <c r="A257" s="66" t="s">
        <v>367</v>
      </c>
      <c r="C257" s="67" t="s">
        <v>270</v>
      </c>
      <c r="E257" s="67" t="s">
        <v>364</v>
      </c>
      <c r="G257" s="83" t="s">
        <v>1171</v>
      </c>
      <c r="H257" s="83" t="s">
        <v>1814</v>
      </c>
      <c r="I257" s="83" t="s">
        <v>1815</v>
      </c>
      <c r="L257" s="67">
        <v>44.89</v>
      </c>
      <c r="M257" s="67">
        <v>13.28</v>
      </c>
      <c r="N257" s="67">
        <v>2.0699999999999998</v>
      </c>
      <c r="O257" s="67">
        <v>0.2</v>
      </c>
      <c r="P257" s="67">
        <v>11.19</v>
      </c>
      <c r="Q257" s="67">
        <v>10.33</v>
      </c>
      <c r="R257" s="67">
        <v>10.88</v>
      </c>
      <c r="S257" s="67">
        <v>2.54</v>
      </c>
      <c r="T257" s="67">
        <v>0.57999999999999996</v>
      </c>
      <c r="U257" s="67">
        <v>0.45</v>
      </c>
      <c r="W257" s="67">
        <v>2.48</v>
      </c>
      <c r="X257" s="67">
        <v>98.89</v>
      </c>
      <c r="AC257" s="67">
        <v>285</v>
      </c>
      <c r="AD257" s="67">
        <v>419</v>
      </c>
      <c r="AF257" s="67">
        <v>263</v>
      </c>
      <c r="AG257" s="67">
        <v>88</v>
      </c>
      <c r="AH257" s="67">
        <v>90</v>
      </c>
      <c r="AK257" s="67">
        <v>7</v>
      </c>
      <c r="AL257" s="67">
        <v>542</v>
      </c>
      <c r="AM257" s="67">
        <v>24</v>
      </c>
      <c r="AN257" s="67">
        <v>150</v>
      </c>
      <c r="AO257" s="67">
        <v>33</v>
      </c>
      <c r="AT257" s="67">
        <v>323</v>
      </c>
      <c r="BM257" s="67">
        <v>10</v>
      </c>
      <c r="BR257" s="67" t="s">
        <v>1439</v>
      </c>
    </row>
    <row r="258" spans="1:70" s="67" customFormat="1" ht="12.75" x14ac:dyDescent="0.2">
      <c r="A258" s="66" t="s">
        <v>368</v>
      </c>
      <c r="C258" s="67" t="s">
        <v>270</v>
      </c>
      <c r="E258" s="67" t="s">
        <v>369</v>
      </c>
      <c r="G258" s="83" t="s">
        <v>1170</v>
      </c>
      <c r="H258" s="83" t="s">
        <v>1816</v>
      </c>
      <c r="I258" s="83" t="s">
        <v>1817</v>
      </c>
      <c r="J258" s="67">
        <v>0.70333000000000001</v>
      </c>
      <c r="K258" s="67">
        <v>0.512931710200767</v>
      </c>
      <c r="L258" s="67">
        <v>45.87</v>
      </c>
      <c r="M258" s="67">
        <v>13.03</v>
      </c>
      <c r="N258" s="67">
        <v>1.85</v>
      </c>
      <c r="O258" s="67">
        <v>0.18</v>
      </c>
      <c r="P258" s="67">
        <v>11.7</v>
      </c>
      <c r="Q258" s="67">
        <v>10.78</v>
      </c>
      <c r="R258" s="67">
        <v>9.9700000000000006</v>
      </c>
      <c r="S258" s="67">
        <v>2.2400000000000002</v>
      </c>
      <c r="T258" s="67">
        <v>0.88</v>
      </c>
      <c r="U258" s="67">
        <v>0.41</v>
      </c>
      <c r="W258" s="67">
        <v>2.23</v>
      </c>
      <c r="X258" s="67">
        <v>99.14</v>
      </c>
      <c r="AB258" s="214">
        <v>27</v>
      </c>
      <c r="AC258" s="67">
        <v>239</v>
      </c>
      <c r="AD258" s="214">
        <v>550</v>
      </c>
      <c r="AE258" s="214">
        <v>84</v>
      </c>
      <c r="AF258" s="67">
        <v>304</v>
      </c>
      <c r="AG258" s="67">
        <v>77</v>
      </c>
      <c r="AH258" s="67">
        <v>96</v>
      </c>
      <c r="AK258" s="67">
        <v>18</v>
      </c>
      <c r="AL258" s="67">
        <v>502</v>
      </c>
      <c r="AM258" s="67">
        <v>21</v>
      </c>
      <c r="AN258" s="67">
        <v>126</v>
      </c>
      <c r="AO258" s="67">
        <v>27</v>
      </c>
      <c r="AT258" s="67">
        <v>282</v>
      </c>
      <c r="AU258" s="214">
        <v>20.5</v>
      </c>
      <c r="AV258" s="214">
        <v>45</v>
      </c>
      <c r="AW258" s="214"/>
      <c r="AX258" s="214">
        <v>24</v>
      </c>
      <c r="AY258" s="214">
        <v>5.25</v>
      </c>
      <c r="AZ258" s="214">
        <v>1.66</v>
      </c>
      <c r="BA258" s="214"/>
      <c r="BB258" s="214">
        <v>0.67</v>
      </c>
      <c r="BC258" s="214"/>
      <c r="BD258" s="214"/>
      <c r="BE258" s="214"/>
      <c r="BF258" s="214"/>
      <c r="BG258" s="214">
        <v>1.6</v>
      </c>
      <c r="BH258" s="214">
        <v>0.22</v>
      </c>
      <c r="BI258" s="214">
        <v>3.2</v>
      </c>
      <c r="BJ258" s="214">
        <v>1.6</v>
      </c>
      <c r="BM258" s="67">
        <v>8</v>
      </c>
      <c r="BO258" s="214">
        <v>3.6</v>
      </c>
      <c r="BR258" s="67" t="s">
        <v>1439</v>
      </c>
    </row>
    <row r="259" spans="1:70" s="67" customFormat="1" ht="12.75" x14ac:dyDescent="0.2">
      <c r="A259" s="66">
        <v>125</v>
      </c>
      <c r="C259" s="67" t="s">
        <v>270</v>
      </c>
      <c r="E259" s="67" t="s">
        <v>370</v>
      </c>
      <c r="G259" s="83" t="s">
        <v>371</v>
      </c>
      <c r="H259" s="83" t="s">
        <v>1798</v>
      </c>
      <c r="I259" s="83" t="s">
        <v>1799</v>
      </c>
      <c r="L259" s="67">
        <v>48.23</v>
      </c>
      <c r="M259" s="67">
        <v>12.66</v>
      </c>
      <c r="N259" s="67">
        <v>2.06</v>
      </c>
      <c r="O259" s="67">
        <v>0.16</v>
      </c>
      <c r="P259" s="67">
        <v>12.09</v>
      </c>
      <c r="Q259" s="67">
        <v>10.98</v>
      </c>
      <c r="R259" s="67">
        <v>8.75</v>
      </c>
      <c r="S259" s="67">
        <v>2.92</v>
      </c>
      <c r="T259" s="67">
        <v>0.99</v>
      </c>
      <c r="U259" s="67">
        <v>0.34</v>
      </c>
      <c r="W259" s="67">
        <v>0.69</v>
      </c>
      <c r="X259" s="67">
        <v>99.87</v>
      </c>
      <c r="AC259" s="67">
        <v>222</v>
      </c>
      <c r="AD259" s="67">
        <v>643</v>
      </c>
      <c r="AF259" s="67">
        <v>267</v>
      </c>
      <c r="AG259" s="67">
        <v>67</v>
      </c>
      <c r="AH259" s="67">
        <v>137</v>
      </c>
      <c r="AI259" s="67">
        <v>21</v>
      </c>
      <c r="AK259" s="67">
        <v>20</v>
      </c>
      <c r="AL259" s="67">
        <v>393</v>
      </c>
      <c r="AN259" s="67">
        <v>153</v>
      </c>
      <c r="AO259" s="67">
        <v>22</v>
      </c>
      <c r="AT259" s="67">
        <v>209</v>
      </c>
      <c r="BM259" s="67">
        <v>3</v>
      </c>
      <c r="BR259" s="67" t="s">
        <v>1439</v>
      </c>
    </row>
    <row r="260" spans="1:70" s="67" customFormat="1" ht="12.75" x14ac:dyDescent="0.2">
      <c r="A260" s="66">
        <v>129</v>
      </c>
      <c r="C260" s="67" t="s">
        <v>270</v>
      </c>
      <c r="E260" s="67" t="s">
        <v>370</v>
      </c>
      <c r="G260" s="83" t="s">
        <v>372</v>
      </c>
      <c r="H260" s="83" t="s">
        <v>1818</v>
      </c>
      <c r="I260" s="83" t="s">
        <v>1819</v>
      </c>
      <c r="L260" s="67">
        <v>48.68</v>
      </c>
      <c r="M260" s="67">
        <v>13.5</v>
      </c>
      <c r="N260" s="67">
        <v>1.58</v>
      </c>
      <c r="O260" s="67">
        <v>0.15</v>
      </c>
      <c r="P260" s="67">
        <v>10.379999999999999</v>
      </c>
      <c r="Q260" s="67">
        <v>10.47</v>
      </c>
      <c r="R260" s="67">
        <v>9.52</v>
      </c>
      <c r="S260" s="67">
        <v>2.98</v>
      </c>
      <c r="T260" s="67">
        <v>1.08</v>
      </c>
      <c r="U260" s="67">
        <v>0.28000000000000003</v>
      </c>
      <c r="W260" s="67">
        <v>0.95</v>
      </c>
      <c r="X260" s="67">
        <v>99.57</v>
      </c>
      <c r="AC260" s="67">
        <v>234</v>
      </c>
      <c r="AD260" s="67">
        <v>617</v>
      </c>
      <c r="AF260" s="67">
        <v>245</v>
      </c>
      <c r="AG260" s="67">
        <v>49</v>
      </c>
      <c r="AH260" s="67">
        <v>102</v>
      </c>
      <c r="AI260" s="67">
        <v>18</v>
      </c>
      <c r="AK260" s="67">
        <v>25</v>
      </c>
      <c r="AL260" s="67">
        <v>388</v>
      </c>
      <c r="AN260" s="67">
        <v>123</v>
      </c>
      <c r="AO260" s="67">
        <v>21</v>
      </c>
      <c r="AT260" s="67">
        <v>288</v>
      </c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  <c r="BI260" s="214"/>
      <c r="BJ260" s="214"/>
      <c r="BM260" s="67">
        <v>5</v>
      </c>
      <c r="BR260" s="67" t="s">
        <v>1439</v>
      </c>
    </row>
    <row r="261" spans="1:70" s="67" customFormat="1" ht="12.75" x14ac:dyDescent="0.2">
      <c r="A261" s="66">
        <v>109</v>
      </c>
      <c r="C261" s="67" t="s">
        <v>270</v>
      </c>
      <c r="E261" s="67" t="s">
        <v>370</v>
      </c>
      <c r="G261" s="83" t="s">
        <v>1178</v>
      </c>
      <c r="H261" s="83" t="s">
        <v>1820</v>
      </c>
      <c r="I261" s="83" t="s">
        <v>1821</v>
      </c>
      <c r="L261" s="67">
        <v>48.07</v>
      </c>
      <c r="M261" s="67">
        <v>13.86</v>
      </c>
      <c r="N261" s="67">
        <v>1.9</v>
      </c>
      <c r="O261" s="67">
        <v>0.16</v>
      </c>
      <c r="P261" s="67">
        <v>11.67</v>
      </c>
      <c r="Q261" s="67">
        <v>10.15</v>
      </c>
      <c r="R261" s="67">
        <v>8.6199999999999992</v>
      </c>
      <c r="S261" s="67">
        <v>2.87</v>
      </c>
      <c r="T261" s="67">
        <v>0.85</v>
      </c>
      <c r="U261" s="67">
        <v>0.35</v>
      </c>
      <c r="W261" s="67">
        <v>1.43</v>
      </c>
      <c r="X261" s="67">
        <v>99.93</v>
      </c>
      <c r="AB261" s="214">
        <v>24</v>
      </c>
      <c r="AC261" s="67">
        <v>212</v>
      </c>
      <c r="AD261" s="214">
        <v>443</v>
      </c>
      <c r="AE261" s="214">
        <v>61</v>
      </c>
      <c r="AF261" s="67">
        <v>214</v>
      </c>
      <c r="AG261" s="67">
        <v>58</v>
      </c>
      <c r="AH261" s="67">
        <v>120</v>
      </c>
      <c r="AI261" s="67">
        <v>21</v>
      </c>
      <c r="AK261" s="67">
        <v>18</v>
      </c>
      <c r="AL261" s="67">
        <v>389</v>
      </c>
      <c r="AM261" s="67">
        <v>25</v>
      </c>
      <c r="AN261" s="67">
        <v>138</v>
      </c>
      <c r="AO261" s="67">
        <v>20</v>
      </c>
      <c r="AS261" s="214">
        <v>0.6</v>
      </c>
      <c r="AT261" s="67">
        <v>219</v>
      </c>
      <c r="AU261" s="214">
        <v>16</v>
      </c>
      <c r="AV261" s="214">
        <v>33</v>
      </c>
      <c r="AW261" s="214"/>
      <c r="AX261" s="214">
        <v>19</v>
      </c>
      <c r="AY261" s="214">
        <v>4.8499999999999996</v>
      </c>
      <c r="AZ261" s="214">
        <v>1.54</v>
      </c>
      <c r="BA261" s="214"/>
      <c r="BB261" s="214">
        <v>0.74</v>
      </c>
      <c r="BC261" s="214"/>
      <c r="BD261" s="214"/>
      <c r="BE261" s="214"/>
      <c r="BF261" s="214"/>
      <c r="BG261" s="214">
        <v>1.74</v>
      </c>
      <c r="BH261" s="214">
        <v>0.27</v>
      </c>
      <c r="BI261" s="214">
        <v>3.5</v>
      </c>
      <c r="BJ261" s="214">
        <v>1.1000000000000001</v>
      </c>
      <c r="BM261" s="67">
        <v>2</v>
      </c>
      <c r="BO261" s="214">
        <v>2.7</v>
      </c>
      <c r="BR261" s="67" t="s">
        <v>1439</v>
      </c>
    </row>
    <row r="262" spans="1:70" s="67" customFormat="1" ht="12.75" x14ac:dyDescent="0.2">
      <c r="A262" s="66">
        <v>121</v>
      </c>
      <c r="C262" s="67" t="s">
        <v>270</v>
      </c>
      <c r="E262" s="67" t="s">
        <v>370</v>
      </c>
      <c r="G262" s="83" t="s">
        <v>373</v>
      </c>
      <c r="H262" s="83" t="s">
        <v>1822</v>
      </c>
      <c r="I262" s="83" t="s">
        <v>1823</v>
      </c>
      <c r="J262" s="67">
        <v>0.70355000000000001</v>
      </c>
      <c r="K262" s="67">
        <v>0.51293271177989974</v>
      </c>
      <c r="L262" s="67">
        <v>47.28</v>
      </c>
      <c r="M262" s="67">
        <v>12.91</v>
      </c>
      <c r="N262" s="67">
        <v>1.89</v>
      </c>
      <c r="O262" s="67">
        <v>0.18</v>
      </c>
      <c r="P262" s="67">
        <v>12.85</v>
      </c>
      <c r="Q262" s="67">
        <v>8.9</v>
      </c>
      <c r="R262" s="67">
        <v>9.4600000000000009</v>
      </c>
      <c r="S262" s="67">
        <v>2.74</v>
      </c>
      <c r="T262" s="67">
        <v>0.91</v>
      </c>
      <c r="U262" s="67">
        <v>0.36</v>
      </c>
      <c r="W262" s="67">
        <v>2.11</v>
      </c>
      <c r="X262" s="67">
        <v>99.59</v>
      </c>
      <c r="AB262" s="67">
        <v>26</v>
      </c>
      <c r="AC262" s="67">
        <v>223</v>
      </c>
      <c r="AD262" s="67">
        <v>564</v>
      </c>
      <c r="AE262" s="67">
        <v>84</v>
      </c>
      <c r="AF262" s="67">
        <v>251</v>
      </c>
      <c r="AG262" s="67">
        <v>27</v>
      </c>
      <c r="AH262" s="67">
        <v>101</v>
      </c>
      <c r="AK262" s="67">
        <v>15</v>
      </c>
      <c r="AL262" s="67">
        <v>423</v>
      </c>
      <c r="AN262" s="67">
        <v>116</v>
      </c>
      <c r="AO262" s="67">
        <v>16</v>
      </c>
      <c r="AT262" s="67">
        <v>235</v>
      </c>
      <c r="AU262" s="214">
        <v>20.8</v>
      </c>
      <c r="AV262" s="214">
        <v>34</v>
      </c>
      <c r="AW262" s="214"/>
      <c r="AX262" s="214"/>
      <c r="AY262" s="214"/>
      <c r="AZ262" s="214">
        <v>1.8</v>
      </c>
      <c r="BA262" s="214"/>
      <c r="BB262" s="214">
        <v>0.88</v>
      </c>
      <c r="BC262" s="214"/>
      <c r="BD262" s="214"/>
      <c r="BE262" s="214"/>
      <c r="BF262" s="214"/>
      <c r="BG262" s="214">
        <v>2.2200000000000002</v>
      </c>
      <c r="BH262" s="214">
        <v>0.31</v>
      </c>
      <c r="BI262" s="214">
        <v>3.2</v>
      </c>
      <c r="BJ262" s="214">
        <v>1.2</v>
      </c>
      <c r="BM262" s="67">
        <v>7</v>
      </c>
      <c r="BO262" s="214">
        <v>2.2000000000000002</v>
      </c>
      <c r="BR262" s="67" t="s">
        <v>1439</v>
      </c>
    </row>
    <row r="263" spans="1:70" s="67" customFormat="1" ht="12.75" x14ac:dyDescent="0.2">
      <c r="A263" s="66" t="s">
        <v>353</v>
      </c>
      <c r="C263" s="67" t="s">
        <v>270</v>
      </c>
      <c r="E263" s="67" t="s">
        <v>370</v>
      </c>
      <c r="G263" s="83" t="s">
        <v>354</v>
      </c>
      <c r="H263" s="83" t="s">
        <v>1824</v>
      </c>
      <c r="I263" s="83" t="s">
        <v>1825</v>
      </c>
      <c r="J263" s="67">
        <v>0.70340999999999998</v>
      </c>
      <c r="K263" s="67">
        <v>0.51292670230510318</v>
      </c>
      <c r="L263" s="67">
        <v>48.82</v>
      </c>
      <c r="M263" s="67">
        <v>14.5</v>
      </c>
      <c r="N263" s="67">
        <v>1.7</v>
      </c>
      <c r="O263" s="67">
        <v>0.17</v>
      </c>
      <c r="P263" s="67">
        <v>11.31</v>
      </c>
      <c r="Q263" s="67">
        <v>7.96</v>
      </c>
      <c r="R263" s="67">
        <v>9.4</v>
      </c>
      <c r="S263" s="67">
        <v>2.82</v>
      </c>
      <c r="T263" s="67">
        <v>0.71</v>
      </c>
      <c r="U263" s="67">
        <v>0.28000000000000003</v>
      </c>
      <c r="W263" s="67">
        <v>1.89</v>
      </c>
      <c r="X263" s="67">
        <v>99.56</v>
      </c>
      <c r="AB263" s="214">
        <v>26</v>
      </c>
      <c r="AC263" s="67">
        <v>187</v>
      </c>
      <c r="AD263" s="214">
        <v>430</v>
      </c>
      <c r="AE263" s="214">
        <v>61</v>
      </c>
      <c r="AF263" s="67">
        <v>131</v>
      </c>
      <c r="AG263" s="67">
        <v>50</v>
      </c>
      <c r="AH263" s="67">
        <v>113</v>
      </c>
      <c r="AK263" s="67">
        <v>15</v>
      </c>
      <c r="AL263" s="67">
        <v>342</v>
      </c>
      <c r="AN263" s="67">
        <v>101</v>
      </c>
      <c r="AO263" s="67">
        <v>11</v>
      </c>
      <c r="AS263" s="214">
        <v>0.5</v>
      </c>
      <c r="AT263" s="67">
        <v>168</v>
      </c>
      <c r="AU263" s="214">
        <v>18.5</v>
      </c>
      <c r="AV263" s="214">
        <v>25</v>
      </c>
      <c r="AW263" s="214"/>
      <c r="AX263" s="214"/>
      <c r="AY263" s="214">
        <v>5.41</v>
      </c>
      <c r="AZ263" s="214">
        <v>1.9</v>
      </c>
      <c r="BA263" s="214"/>
      <c r="BB263" s="214">
        <v>0.88</v>
      </c>
      <c r="BC263" s="214"/>
      <c r="BD263" s="214"/>
      <c r="BE263" s="214"/>
      <c r="BF263" s="214"/>
      <c r="BG263" s="214">
        <v>2.3199999999999998</v>
      </c>
      <c r="BH263" s="214">
        <v>0.33</v>
      </c>
      <c r="BI263" s="214">
        <v>2.7</v>
      </c>
      <c r="BJ263" s="214">
        <v>0.8</v>
      </c>
      <c r="BM263" s="67">
        <v>7</v>
      </c>
      <c r="BO263" s="214">
        <v>1.5</v>
      </c>
      <c r="BR263" s="67" t="s">
        <v>1439</v>
      </c>
    </row>
    <row r="264" spans="1:70" s="67" customFormat="1" ht="12.75" x14ac:dyDescent="0.2">
      <c r="A264" s="66">
        <v>108</v>
      </c>
      <c r="C264" s="67" t="s">
        <v>270</v>
      </c>
      <c r="E264" s="67" t="s">
        <v>356</v>
      </c>
      <c r="G264" s="83" t="s">
        <v>357</v>
      </c>
      <c r="H264" s="83" t="s">
        <v>1826</v>
      </c>
      <c r="I264" s="83" t="s">
        <v>1827</v>
      </c>
      <c r="L264" s="67">
        <v>43.6</v>
      </c>
      <c r="M264" s="67">
        <v>12.34</v>
      </c>
      <c r="N264" s="67">
        <v>2.34</v>
      </c>
      <c r="O264" s="67">
        <v>0.21</v>
      </c>
      <c r="P264" s="67">
        <v>11.99</v>
      </c>
      <c r="Q264" s="67">
        <v>11.11</v>
      </c>
      <c r="R264" s="67">
        <v>10.34</v>
      </c>
      <c r="S264" s="67">
        <v>3.82</v>
      </c>
      <c r="T264" s="67">
        <v>1.21</v>
      </c>
      <c r="U264" s="67">
        <v>0.46</v>
      </c>
      <c r="W264" s="67">
        <v>1.61</v>
      </c>
      <c r="X264" s="67">
        <v>99.03</v>
      </c>
      <c r="AC264" s="67">
        <v>274</v>
      </c>
      <c r="AD264" s="67">
        <v>533</v>
      </c>
      <c r="AF264" s="67">
        <v>272</v>
      </c>
      <c r="AG264" s="67">
        <v>82</v>
      </c>
      <c r="AH264" s="67">
        <v>109</v>
      </c>
      <c r="AI264" s="67">
        <v>21</v>
      </c>
      <c r="AK264" s="67">
        <v>21</v>
      </c>
      <c r="AL264" s="67">
        <v>556</v>
      </c>
      <c r="AM264" s="67">
        <v>22</v>
      </c>
      <c r="AN264" s="67">
        <v>176</v>
      </c>
      <c r="AO264" s="67">
        <v>42</v>
      </c>
      <c r="AT264" s="67">
        <v>284</v>
      </c>
      <c r="BM264" s="67">
        <v>5</v>
      </c>
      <c r="BR264" s="67" t="s">
        <v>1439</v>
      </c>
    </row>
    <row r="265" spans="1:70" s="67" customFormat="1" ht="12.75" x14ac:dyDescent="0.2">
      <c r="A265" s="66" t="s">
        <v>374</v>
      </c>
      <c r="C265" s="67" t="s">
        <v>270</v>
      </c>
      <c r="E265" s="67" t="s">
        <v>56</v>
      </c>
      <c r="G265" s="83" t="s">
        <v>1179</v>
      </c>
      <c r="H265" s="83" t="s">
        <v>1828</v>
      </c>
      <c r="I265" s="83" t="s">
        <v>1829</v>
      </c>
      <c r="L265" s="67">
        <v>42.54</v>
      </c>
      <c r="M265" s="67">
        <v>11.83</v>
      </c>
      <c r="N265" s="67">
        <v>2.75</v>
      </c>
      <c r="O265" s="67">
        <v>0.2</v>
      </c>
      <c r="P265" s="67">
        <v>11.9</v>
      </c>
      <c r="Q265" s="67">
        <v>13.14</v>
      </c>
      <c r="R265" s="67">
        <v>10.63</v>
      </c>
      <c r="S265" s="67">
        <v>3.55</v>
      </c>
      <c r="T265" s="67">
        <v>1.47</v>
      </c>
      <c r="U265" s="67">
        <v>0.69</v>
      </c>
      <c r="W265" s="67">
        <v>0.23</v>
      </c>
      <c r="X265" s="67">
        <v>98.73</v>
      </c>
      <c r="AB265" s="67">
        <v>24</v>
      </c>
      <c r="AC265" s="67">
        <v>274</v>
      </c>
      <c r="AD265" s="67">
        <v>553</v>
      </c>
      <c r="AF265" s="67">
        <v>316</v>
      </c>
      <c r="AG265" s="67">
        <v>74</v>
      </c>
      <c r="AH265" s="67">
        <v>103</v>
      </c>
      <c r="AI265" s="67">
        <v>22</v>
      </c>
      <c r="AK265" s="67">
        <v>28</v>
      </c>
      <c r="AL265" s="67">
        <v>740</v>
      </c>
      <c r="AM265" s="67">
        <v>26</v>
      </c>
      <c r="AN265" s="67">
        <v>234</v>
      </c>
      <c r="AO265" s="67">
        <v>56</v>
      </c>
      <c r="AT265" s="67">
        <v>307</v>
      </c>
      <c r="AU265" s="67">
        <v>41</v>
      </c>
      <c r="AV265" s="67">
        <v>92</v>
      </c>
      <c r="BM265" s="67">
        <v>5</v>
      </c>
      <c r="BO265" s="67">
        <v>5</v>
      </c>
      <c r="BP265" s="67">
        <v>2</v>
      </c>
      <c r="BR265" s="67" t="s">
        <v>1440</v>
      </c>
    </row>
    <row r="266" spans="1:70" s="67" customFormat="1" ht="12.75" x14ac:dyDescent="0.2">
      <c r="A266" s="66" t="s">
        <v>375</v>
      </c>
      <c r="C266" s="67" t="s">
        <v>270</v>
      </c>
      <c r="E266" s="67" t="s">
        <v>56</v>
      </c>
      <c r="G266" s="83" t="s">
        <v>376</v>
      </c>
      <c r="H266" s="83" t="s">
        <v>1830</v>
      </c>
      <c r="I266" s="83" t="s">
        <v>1831</v>
      </c>
      <c r="L266" s="67">
        <v>43.51</v>
      </c>
      <c r="M266" s="67">
        <v>11.42</v>
      </c>
      <c r="N266" s="67">
        <v>2.11</v>
      </c>
      <c r="O266" s="67">
        <v>0.19</v>
      </c>
      <c r="P266" s="67">
        <v>11.01</v>
      </c>
      <c r="Q266" s="67">
        <v>15.18</v>
      </c>
      <c r="R266" s="67">
        <v>10.4</v>
      </c>
      <c r="S266" s="67">
        <v>2.27</v>
      </c>
      <c r="T266" s="67">
        <v>0.6</v>
      </c>
      <c r="U266" s="67">
        <v>0.5</v>
      </c>
      <c r="W266" s="67">
        <v>0.23</v>
      </c>
      <c r="X266" s="67">
        <v>99.11</v>
      </c>
      <c r="AB266" s="67">
        <v>25</v>
      </c>
      <c r="AC266" s="67">
        <v>257</v>
      </c>
      <c r="AD266" s="67">
        <v>983</v>
      </c>
      <c r="AF266" s="67">
        <v>527</v>
      </c>
      <c r="AG266" s="67">
        <v>76</v>
      </c>
      <c r="AH266" s="67">
        <v>89</v>
      </c>
      <c r="AI266" s="67">
        <v>18</v>
      </c>
      <c r="AK266" s="67">
        <v>10</v>
      </c>
      <c r="AL266" s="67">
        <v>667</v>
      </c>
      <c r="AM266" s="67">
        <v>22</v>
      </c>
      <c r="AN266" s="67">
        <v>189</v>
      </c>
      <c r="AO266" s="67">
        <v>38</v>
      </c>
      <c r="AT266" s="67">
        <v>468</v>
      </c>
      <c r="AU266" s="67">
        <v>38</v>
      </c>
      <c r="AV266" s="67">
        <v>84</v>
      </c>
      <c r="BM266" s="67">
        <v>4</v>
      </c>
      <c r="BO266" s="67">
        <v>5</v>
      </c>
      <c r="BP266" s="67">
        <v>1</v>
      </c>
      <c r="BR266" s="67" t="s">
        <v>1440</v>
      </c>
    </row>
    <row r="267" spans="1:70" s="67" customFormat="1" ht="12.75" x14ac:dyDescent="0.2">
      <c r="A267" s="66" t="s">
        <v>377</v>
      </c>
      <c r="C267" s="67" t="s">
        <v>270</v>
      </c>
      <c r="E267" s="67" t="s">
        <v>56</v>
      </c>
      <c r="G267" s="83" t="s">
        <v>366</v>
      </c>
      <c r="H267" s="83" t="s">
        <v>1832</v>
      </c>
      <c r="I267" s="83" t="s">
        <v>1833</v>
      </c>
      <c r="L267" s="67">
        <v>47.35</v>
      </c>
      <c r="M267" s="67">
        <v>15.12</v>
      </c>
      <c r="N267" s="67">
        <v>1.33</v>
      </c>
      <c r="O267" s="67">
        <v>0.18</v>
      </c>
      <c r="P267" s="67">
        <v>9.56</v>
      </c>
      <c r="Q267" s="67">
        <v>10.25</v>
      </c>
      <c r="R267" s="67">
        <v>10.74</v>
      </c>
      <c r="S267" s="67">
        <v>2.27</v>
      </c>
      <c r="T267" s="67">
        <v>1.29</v>
      </c>
      <c r="U267" s="67">
        <v>0.28999999999999998</v>
      </c>
      <c r="W267" s="67">
        <v>0.03</v>
      </c>
      <c r="X267" s="67">
        <v>98.63</v>
      </c>
      <c r="AB267" s="67">
        <v>35</v>
      </c>
      <c r="AC267" s="67">
        <v>295</v>
      </c>
      <c r="AD267" s="67">
        <v>446</v>
      </c>
      <c r="AF267" s="67">
        <v>147</v>
      </c>
      <c r="AG267" s="67">
        <v>70</v>
      </c>
      <c r="AH267" s="67">
        <v>128</v>
      </c>
      <c r="AI267" s="67">
        <v>18</v>
      </c>
      <c r="AK267" s="67">
        <v>29</v>
      </c>
      <c r="AL267" s="67">
        <v>526</v>
      </c>
      <c r="AM267" s="67">
        <v>25</v>
      </c>
      <c r="AN267" s="67">
        <v>114</v>
      </c>
      <c r="AO267" s="67">
        <v>11</v>
      </c>
      <c r="AT267" s="67">
        <v>667</v>
      </c>
      <c r="AU267" s="67">
        <v>27</v>
      </c>
      <c r="AV267" s="67">
        <v>57</v>
      </c>
      <c r="BM267" s="67">
        <v>6</v>
      </c>
      <c r="BO267" s="67">
        <v>5</v>
      </c>
      <c r="BP267" s="67">
        <v>2</v>
      </c>
      <c r="BR267" s="67" t="s">
        <v>1440</v>
      </c>
    </row>
    <row r="271" spans="1:70" x14ac:dyDescent="0.25">
      <c r="A271" s="18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183"/>
      <c r="AT271" s="183"/>
      <c r="AU271" s="183"/>
      <c r="AV271" s="183"/>
      <c r="AW271" s="183"/>
      <c r="AX271" s="183"/>
      <c r="AY271" s="183"/>
      <c r="AZ271" s="183"/>
    </row>
    <row r="272" spans="1:70" x14ac:dyDescent="0.25">
      <c r="A272" s="18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2"/>
      <c r="AQ272" s="182"/>
      <c r="AR272" s="182"/>
      <c r="AS272" s="182"/>
      <c r="AT272" s="182"/>
      <c r="AU272" s="182"/>
      <c r="AV272" s="182"/>
      <c r="AW272" s="182"/>
      <c r="AX272" s="182"/>
      <c r="AY272" s="183"/>
      <c r="AZ272" s="183"/>
    </row>
    <row r="273" spans="1:52" x14ac:dyDescent="0.25">
      <c r="A273" s="183"/>
      <c r="B273" s="183"/>
      <c r="C273" s="183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  <c r="AC273" s="182"/>
      <c r="AD273" s="182"/>
      <c r="AE273" s="182"/>
      <c r="AF273" s="182"/>
      <c r="AG273" s="182"/>
      <c r="AH273" s="182"/>
      <c r="AI273" s="182"/>
      <c r="AJ273" s="182"/>
      <c r="AK273" s="182"/>
      <c r="AL273" s="182"/>
      <c r="AM273" s="182"/>
      <c r="AN273" s="182"/>
      <c r="AO273" s="182"/>
      <c r="AP273" s="183"/>
      <c r="AQ273" s="183"/>
      <c r="AR273" s="183"/>
      <c r="AS273" s="183"/>
      <c r="AT273" s="183"/>
      <c r="AU273" s="183"/>
      <c r="AV273" s="183"/>
      <c r="AW273" s="183"/>
      <c r="AX273" s="183"/>
      <c r="AY273" s="183"/>
      <c r="AZ273" s="183"/>
    </row>
    <row r="274" spans="1:52" x14ac:dyDescent="0.25">
      <c r="A274" s="180"/>
      <c r="B274" s="183"/>
      <c r="C274" s="183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  <c r="AC274" s="182"/>
      <c r="AD274" s="182"/>
      <c r="AE274" s="182"/>
      <c r="AF274" s="182"/>
      <c r="AG274" s="182"/>
      <c r="AH274" s="182"/>
      <c r="AI274" s="182"/>
      <c r="AJ274" s="182"/>
      <c r="AK274" s="182"/>
      <c r="AL274" s="182"/>
      <c r="AM274" s="182"/>
      <c r="AN274" s="182"/>
      <c r="AO274" s="182"/>
      <c r="AP274" s="182"/>
      <c r="AQ274" s="182"/>
      <c r="AR274" s="182"/>
      <c r="AS274" s="182"/>
      <c r="AT274" s="182"/>
      <c r="AU274" s="182"/>
      <c r="AV274" s="182"/>
      <c r="AW274" s="182"/>
      <c r="AX274" s="183"/>
      <c r="AY274" s="183"/>
      <c r="AZ274" s="183"/>
    </row>
    <row r="275" spans="1:52" x14ac:dyDescent="0.25">
      <c r="A275" s="180"/>
      <c r="B275" s="183"/>
      <c r="C275" s="183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F275" s="182"/>
      <c r="AG275" s="182"/>
      <c r="AH275" s="182"/>
      <c r="AI275" s="182"/>
      <c r="AJ275" s="182"/>
      <c r="AK275" s="182"/>
      <c r="AL275" s="182"/>
      <c r="AM275" s="182"/>
      <c r="AN275" s="182"/>
      <c r="AO275" s="182"/>
      <c r="AP275" s="182"/>
      <c r="AQ275" s="182"/>
      <c r="AR275" s="182"/>
      <c r="AS275" s="182"/>
      <c r="AT275" s="182"/>
      <c r="AU275" s="182"/>
      <c r="AV275" s="182"/>
      <c r="AW275" s="182"/>
      <c r="AX275" s="183"/>
      <c r="AY275" s="183"/>
      <c r="AZ275" s="183"/>
    </row>
    <row r="276" spans="1:52" x14ac:dyDescent="0.25">
      <c r="A276" s="181"/>
      <c r="B276" s="183"/>
      <c r="C276" s="183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  <c r="AC276" s="182"/>
      <c r="AD276" s="182"/>
      <c r="AE276" s="182"/>
      <c r="AF276" s="182"/>
      <c r="AG276" s="182"/>
      <c r="AH276" s="182"/>
      <c r="AI276" s="182"/>
      <c r="AJ276" s="182"/>
      <c r="AK276" s="182"/>
      <c r="AL276" s="182"/>
      <c r="AM276" s="182"/>
      <c r="AN276" s="182"/>
      <c r="AO276" s="182"/>
      <c r="AP276" s="182"/>
      <c r="AQ276" s="182"/>
      <c r="AR276" s="182"/>
      <c r="AS276" s="182"/>
      <c r="AT276" s="182"/>
      <c r="AU276" s="182"/>
      <c r="AV276" s="182"/>
      <c r="AW276" s="182"/>
      <c r="AX276" s="183"/>
      <c r="AY276" s="183"/>
      <c r="AZ276" s="183"/>
    </row>
    <row r="277" spans="1:52" x14ac:dyDescent="0.25">
      <c r="A277" s="181"/>
      <c r="B277" s="183"/>
      <c r="C277" s="183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  <c r="AC277" s="182"/>
      <c r="AD277" s="182"/>
      <c r="AE277" s="182"/>
      <c r="AF277" s="182"/>
      <c r="AG277" s="182"/>
      <c r="AH277" s="182"/>
      <c r="AI277" s="182"/>
      <c r="AJ277" s="182"/>
      <c r="AK277" s="182"/>
      <c r="AL277" s="182"/>
      <c r="AM277" s="182"/>
      <c r="AN277" s="182"/>
      <c r="AO277" s="182"/>
      <c r="AP277" s="182"/>
      <c r="AQ277" s="182"/>
      <c r="AR277" s="182"/>
      <c r="AS277" s="182"/>
      <c r="AT277" s="182"/>
      <c r="AU277" s="182"/>
      <c r="AV277" s="182"/>
      <c r="AW277" s="182"/>
      <c r="AX277" s="183"/>
      <c r="AY277" s="183"/>
      <c r="AZ277" s="183"/>
    </row>
    <row r="278" spans="1:52" x14ac:dyDescent="0.25">
      <c r="A278" s="183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183"/>
      <c r="AT278" s="183"/>
      <c r="AU278" s="183"/>
      <c r="AV278" s="183"/>
      <c r="AW278" s="183"/>
      <c r="AX278" s="183"/>
      <c r="AY278" s="183"/>
      <c r="AZ278" s="183"/>
    </row>
    <row r="279" spans="1:52" x14ac:dyDescent="0.25">
      <c r="A279" s="183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</row>
    <row r="280" spans="1:52" x14ac:dyDescent="0.25">
      <c r="A280" s="183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</row>
    <row r="281" spans="1:52" x14ac:dyDescent="0.25">
      <c r="A281" s="183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topLeftCell="A19" zoomScale="68" zoomScaleNormal="68" workbookViewId="0">
      <selection activeCell="V63" sqref="V63"/>
    </sheetView>
  </sheetViews>
  <sheetFormatPr defaultRowHeight="15" x14ac:dyDescent="0.25"/>
  <cols>
    <col min="3" max="3" width="12.85546875" customWidth="1"/>
    <col min="5" max="5" width="9.5703125" bestFit="1" customWidth="1"/>
    <col min="6" max="6" width="10.28515625" customWidth="1"/>
    <col min="7" max="7" width="12.7109375" customWidth="1"/>
    <col min="11" max="11" width="9.140625" customWidth="1"/>
    <col min="12" max="12" width="10.85546875" customWidth="1"/>
    <col min="13" max="13" width="17.42578125" customWidth="1"/>
    <col min="16" max="16" width="13.7109375" customWidth="1"/>
    <col min="19" max="19" width="13.28515625" customWidth="1"/>
    <col min="22" max="22" width="21.85546875" customWidth="1"/>
  </cols>
  <sheetData>
    <row r="1" spans="1:28" s="1" customFormat="1" ht="16.5" x14ac:dyDescent="0.3">
      <c r="A1" s="2" t="s">
        <v>2</v>
      </c>
    </row>
    <row r="3" spans="1:28" ht="19.5" x14ac:dyDescent="0.3">
      <c r="A3" s="84" t="s">
        <v>1180</v>
      </c>
      <c r="B3" s="85"/>
      <c r="C3" s="86"/>
      <c r="D3" s="86"/>
      <c r="E3" s="86"/>
      <c r="F3" s="86"/>
      <c r="G3" s="186" t="s">
        <v>1430</v>
      </c>
      <c r="H3" s="86"/>
      <c r="I3" s="86"/>
      <c r="J3" s="86"/>
      <c r="K3" s="86"/>
      <c r="M3" s="86"/>
      <c r="N3" s="86"/>
      <c r="O3" s="86"/>
      <c r="P3" s="86"/>
      <c r="Q3" s="86"/>
      <c r="R3" s="86"/>
      <c r="S3" s="86"/>
      <c r="T3" s="86"/>
      <c r="U3" s="86"/>
      <c r="V3" s="87"/>
      <c r="W3" s="86"/>
      <c r="X3" s="86"/>
      <c r="Y3" s="86"/>
      <c r="Z3" s="86"/>
      <c r="AA3" s="86"/>
    </row>
    <row r="4" spans="1:28" x14ac:dyDescent="0.25">
      <c r="A4" s="84" t="s">
        <v>1181</v>
      </c>
      <c r="B4" s="88" t="s">
        <v>1182</v>
      </c>
      <c r="C4" s="87" t="s">
        <v>1183</v>
      </c>
      <c r="D4" s="87" t="s">
        <v>1184</v>
      </c>
      <c r="E4" s="87" t="s">
        <v>1185</v>
      </c>
      <c r="F4" s="87" t="s">
        <v>1186</v>
      </c>
      <c r="G4" s="87" t="s">
        <v>378</v>
      </c>
      <c r="H4" s="87" t="s">
        <v>1184</v>
      </c>
      <c r="I4" s="87" t="s">
        <v>1185</v>
      </c>
      <c r="J4" s="87" t="s">
        <v>1186</v>
      </c>
      <c r="K4" s="87"/>
      <c r="L4" s="84" t="s">
        <v>1187</v>
      </c>
      <c r="M4" s="87" t="s">
        <v>1188</v>
      </c>
      <c r="N4" s="87" t="s">
        <v>1189</v>
      </c>
      <c r="O4" s="87" t="s">
        <v>1184</v>
      </c>
      <c r="P4" s="87" t="s">
        <v>1190</v>
      </c>
      <c r="Q4" s="87" t="s">
        <v>1189</v>
      </c>
      <c r="R4" s="87" t="s">
        <v>1184</v>
      </c>
      <c r="S4" s="87" t="s">
        <v>1191</v>
      </c>
      <c r="T4" s="87" t="s">
        <v>1189</v>
      </c>
      <c r="U4" s="87" t="s">
        <v>1184</v>
      </c>
      <c r="V4" s="87" t="s">
        <v>1192</v>
      </c>
      <c r="W4" s="87" t="s">
        <v>1189</v>
      </c>
      <c r="X4" s="87" t="s">
        <v>1184</v>
      </c>
      <c r="Y4" s="87" t="s">
        <v>1193</v>
      </c>
      <c r="Z4" s="89" t="s">
        <v>1194</v>
      </c>
      <c r="AA4" s="87" t="s">
        <v>1195</v>
      </c>
      <c r="AB4" s="84"/>
    </row>
    <row r="5" spans="1:28" x14ac:dyDescent="0.25">
      <c r="A5" t="s">
        <v>1196</v>
      </c>
      <c r="B5" s="85" t="s">
        <v>172</v>
      </c>
      <c r="C5" s="90">
        <v>5.6489488730800438E-2</v>
      </c>
      <c r="D5" s="91">
        <v>1.7562002966750237E-6</v>
      </c>
      <c r="E5" s="92">
        <v>31.088974889543824</v>
      </c>
      <c r="F5" s="86">
        <v>231</v>
      </c>
      <c r="G5" s="90">
        <v>0.7048629260722995</v>
      </c>
      <c r="H5" s="93">
        <v>4.2834305599051919E-6</v>
      </c>
      <c r="I5" s="92">
        <v>6.0769695801334143</v>
      </c>
      <c r="J5" s="86">
        <v>226</v>
      </c>
      <c r="K5" s="86"/>
      <c r="L5" t="s">
        <v>1197</v>
      </c>
      <c r="M5" s="94">
        <v>0.34840324836363629</v>
      </c>
      <c r="N5" s="93">
        <v>4.8827106694776901E-7</v>
      </c>
      <c r="O5" s="93">
        <v>2.5394195139647321E-5</v>
      </c>
      <c r="P5" s="94">
        <v>0.24161463842424249</v>
      </c>
      <c r="Q5" s="93">
        <v>6.9035845499969025E-7</v>
      </c>
      <c r="R5" s="93">
        <v>1.3807169099993805E-6</v>
      </c>
      <c r="S5" s="94">
        <v>0.23646876520467852</v>
      </c>
      <c r="T5" s="93">
        <v>8.5894236346668115E-7</v>
      </c>
      <c r="U5" s="93">
        <v>1.7178847269333623E-6</v>
      </c>
      <c r="V5" s="95">
        <v>0.5127573142307692</v>
      </c>
      <c r="W5" s="93">
        <v>9.9435465660561861E-7</v>
      </c>
      <c r="X5" s="93">
        <v>1.9887093132112372E-6</v>
      </c>
      <c r="Y5" s="92">
        <f>X5/V5*10^6</f>
        <v>3.8784611316460089</v>
      </c>
      <c r="Z5" s="96">
        <f>((V5/0.512638)-1)*10^4</f>
        <v>2.3274558415331548</v>
      </c>
      <c r="AA5" s="96">
        <f>X5/V5*10^4</f>
        <v>3.8784611316460091E-2</v>
      </c>
    </row>
    <row r="6" spans="1:28" x14ac:dyDescent="0.25">
      <c r="A6" t="s">
        <v>1198</v>
      </c>
      <c r="B6" s="85" t="s">
        <v>72</v>
      </c>
      <c r="C6" s="90">
        <v>5.6486552909872735E-2</v>
      </c>
      <c r="D6" s="91">
        <v>1.6994517200458835E-6</v>
      </c>
      <c r="E6" s="92">
        <v>30.085952009807503</v>
      </c>
      <c r="F6" s="86">
        <v>227</v>
      </c>
      <c r="G6" s="90">
        <v>0.70461340501443159</v>
      </c>
      <c r="H6" s="93">
        <v>3.6697767869248383E-6</v>
      </c>
      <c r="I6" s="92">
        <v>5.2082131290841334</v>
      </c>
      <c r="J6" s="86">
        <v>224</v>
      </c>
      <c r="K6" s="86"/>
      <c r="L6" t="s">
        <v>1199</v>
      </c>
      <c r="M6" s="94">
        <v>0.34840598650306737</v>
      </c>
      <c r="N6" s="93">
        <v>5.4979413727163735E-7</v>
      </c>
      <c r="O6" s="93">
        <v>1.6317889809401447E-5</v>
      </c>
      <c r="P6" s="94">
        <v>0.24162484041176469</v>
      </c>
      <c r="Q6" s="93">
        <v>7.1117185299780749E-7</v>
      </c>
      <c r="R6" s="93">
        <v>1.422343705995615E-6</v>
      </c>
      <c r="S6" s="94">
        <v>0.23648111780645156</v>
      </c>
      <c r="T6" s="93">
        <v>9.6669211376900858E-7</v>
      </c>
      <c r="U6" s="93">
        <v>1.9333842275380172E-6</v>
      </c>
      <c r="V6" s="95">
        <v>0.51278352576687114</v>
      </c>
      <c r="W6" s="93">
        <v>1.0086260235183821E-6</v>
      </c>
      <c r="X6" s="93">
        <v>2.0172520470367641E-6</v>
      </c>
      <c r="Y6" s="92">
        <f t="shared" ref="Y6:Y29" si="0">X6/V6*10^6</f>
        <v>3.9339252251131711</v>
      </c>
      <c r="Z6" s="96">
        <f t="shared" ref="Z6:Z29" si="1">((V6/0.512638)-1)*10^4</f>
        <v>2.8387627696568885</v>
      </c>
      <c r="AA6" s="96">
        <f t="shared" ref="AA6:AA29" si="2">X6/V6*10^4</f>
        <v>3.9339252251131711E-2</v>
      </c>
    </row>
    <row r="7" spans="1:28" x14ac:dyDescent="0.25">
      <c r="A7" t="s">
        <v>1200</v>
      </c>
      <c r="B7" s="85" t="s">
        <v>75</v>
      </c>
      <c r="C7" s="90">
        <v>5.6491020997369065E-2</v>
      </c>
      <c r="D7" s="91">
        <v>1.5737517807040437E-6</v>
      </c>
      <c r="E7" s="92">
        <v>27.858441092387714</v>
      </c>
      <c r="F7" s="86">
        <v>228</v>
      </c>
      <c r="G7" s="90">
        <v>0.70405571913088372</v>
      </c>
      <c r="H7" s="93">
        <v>3.8109704295895576E-6</v>
      </c>
      <c r="I7" s="92">
        <v>5.4128818586886576</v>
      </c>
      <c r="J7" s="86">
        <v>228</v>
      </c>
      <c r="K7" s="86"/>
      <c r="L7" t="s">
        <v>1201</v>
      </c>
      <c r="M7" s="94">
        <v>0.3484028835338347</v>
      </c>
      <c r="N7" s="93">
        <v>4.6128851596220786E-7</v>
      </c>
      <c r="O7" s="93">
        <v>1.5118637218697636E-5</v>
      </c>
      <c r="P7" s="94">
        <v>0.24166021580152675</v>
      </c>
      <c r="Q7" s="93">
        <v>5.9073865159025357E-7</v>
      </c>
      <c r="R7" s="93">
        <v>1.1814773031805071E-6</v>
      </c>
      <c r="S7" s="94">
        <v>0.23650674369565217</v>
      </c>
      <c r="T7" s="93">
        <v>7.596950932299597E-7</v>
      </c>
      <c r="U7" s="93">
        <v>1.5193901864599194E-6</v>
      </c>
      <c r="V7" s="95">
        <v>0.51283810453846146</v>
      </c>
      <c r="W7" s="93">
        <v>9.2308528392651437E-7</v>
      </c>
      <c r="X7" s="93">
        <v>1.8461705678530287E-6</v>
      </c>
      <c r="Y7" s="92">
        <f t="shared" si="0"/>
        <v>3.5999091165710584</v>
      </c>
      <c r="Z7" s="96">
        <f t="shared" si="1"/>
        <v>3.9034277299276887</v>
      </c>
      <c r="AA7" s="96">
        <f t="shared" si="2"/>
        <v>3.5999091165710581E-2</v>
      </c>
    </row>
    <row r="8" spans="1:28" x14ac:dyDescent="0.25">
      <c r="A8" t="s">
        <v>1202</v>
      </c>
      <c r="B8" s="85" t="s">
        <v>165</v>
      </c>
      <c r="C8" s="90">
        <v>5.6489700012454395E-2</v>
      </c>
      <c r="D8" s="91">
        <v>1.532456366666587E-6</v>
      </c>
      <c r="E8" s="92">
        <v>27.128066998562982</v>
      </c>
      <c r="F8" s="86">
        <v>229</v>
      </c>
      <c r="G8" s="90">
        <v>0.70463050417743678</v>
      </c>
      <c r="H8" s="93">
        <v>4.0569665536447475E-6</v>
      </c>
      <c r="I8" s="92">
        <v>5.7575800786267708</v>
      </c>
      <c r="J8" s="86">
        <v>228</v>
      </c>
      <c r="K8" s="86"/>
      <c r="L8" t="s">
        <v>1203</v>
      </c>
      <c r="M8" s="94">
        <v>0.34839916487951805</v>
      </c>
      <c r="N8" s="93">
        <v>6.1547235464740778E-7</v>
      </c>
      <c r="O8" s="93">
        <v>1.9527319129142842E-5</v>
      </c>
      <c r="P8" s="94">
        <v>0.2415818250641025</v>
      </c>
      <c r="Q8" s="93">
        <v>7.2262656480748348E-7</v>
      </c>
      <c r="R8" s="93">
        <v>1.445253129614967E-6</v>
      </c>
      <c r="S8" s="94">
        <v>0.23645192887500005</v>
      </c>
      <c r="T8" s="93">
        <v>9.523611669710944E-7</v>
      </c>
      <c r="U8" s="93">
        <v>1.9047223339421888E-6</v>
      </c>
      <c r="V8" s="95">
        <v>0.5127634728834356</v>
      </c>
      <c r="W8" s="93">
        <v>1.098006955274548E-6</v>
      </c>
      <c r="X8" s="93">
        <v>2.196013910549096E-6</v>
      </c>
      <c r="Y8" s="92">
        <f t="shared" si="0"/>
        <v>4.2827034815881015</v>
      </c>
      <c r="Z8" s="96">
        <f t="shared" si="1"/>
        <v>2.4475923251010556</v>
      </c>
      <c r="AA8" s="96">
        <f t="shared" si="2"/>
        <v>4.2827034815881015E-2</v>
      </c>
    </row>
    <row r="9" spans="1:28" x14ac:dyDescent="0.25">
      <c r="A9" t="s">
        <v>1204</v>
      </c>
      <c r="B9" s="85" t="s">
        <v>166</v>
      </c>
      <c r="C9" s="90">
        <v>5.6487534395092472E-2</v>
      </c>
      <c r="D9" s="91">
        <v>1.5413637124839204E-6</v>
      </c>
      <c r="E9" s="92">
        <v>27.286793962418567</v>
      </c>
      <c r="F9" s="86">
        <v>229</v>
      </c>
      <c r="G9" s="90">
        <v>0.70448479424194954</v>
      </c>
      <c r="H9" s="93">
        <v>4.073550844562049E-6</v>
      </c>
      <c r="I9" s="92">
        <v>5.7823119503173004</v>
      </c>
      <c r="J9" s="86">
        <v>229</v>
      </c>
      <c r="K9" s="86"/>
      <c r="L9" t="s">
        <v>1205</v>
      </c>
      <c r="M9" s="94">
        <v>0.34840452976047898</v>
      </c>
      <c r="N9" s="93">
        <v>6.4182230413262202E-7</v>
      </c>
      <c r="O9" s="93">
        <v>1.033707279501592E-5</v>
      </c>
      <c r="P9" s="94">
        <v>0.24159620006134985</v>
      </c>
      <c r="Q9" s="93">
        <v>8.0902110248253403E-7</v>
      </c>
      <c r="R9" s="93">
        <v>1.6180422049650681E-6</v>
      </c>
      <c r="S9" s="94">
        <v>0.23646844112426041</v>
      </c>
      <c r="T9" s="93">
        <v>1.0481038758235491E-6</v>
      </c>
      <c r="U9" s="93">
        <v>2.0962077516470982E-6</v>
      </c>
      <c r="V9" s="95">
        <v>0.51278524121794877</v>
      </c>
      <c r="W9" s="93">
        <v>1.2733814207474709E-6</v>
      </c>
      <c r="X9" s="93">
        <v>2.5467628414949418E-6</v>
      </c>
      <c r="Y9" s="92">
        <f t="shared" si="0"/>
        <v>4.9665291369267255</v>
      </c>
      <c r="Z9" s="96">
        <f t="shared" si="1"/>
        <v>2.8722259752256285</v>
      </c>
      <c r="AA9" s="96">
        <f t="shared" si="2"/>
        <v>4.9665291369267256E-2</v>
      </c>
    </row>
    <row r="10" spans="1:28" x14ac:dyDescent="0.25">
      <c r="A10" t="s">
        <v>1206</v>
      </c>
      <c r="B10" s="85" t="s">
        <v>224</v>
      </c>
      <c r="C10" s="90">
        <v>5.6490334990640462E-2</v>
      </c>
      <c r="D10" s="91">
        <v>1.6732727089625518E-6</v>
      </c>
      <c r="E10" s="92">
        <v>29.620513123878379</v>
      </c>
      <c r="F10" s="86">
        <v>227</v>
      </c>
      <c r="G10" s="90">
        <v>0.70429794072313379</v>
      </c>
      <c r="H10" s="93">
        <v>4.016959609529012E-6</v>
      </c>
      <c r="I10" s="92">
        <v>5.7034947530935876</v>
      </c>
      <c r="J10" s="86">
        <v>228</v>
      </c>
      <c r="K10" s="86"/>
      <c r="L10" t="s">
        <v>1207</v>
      </c>
      <c r="M10" s="94">
        <v>0.34840477431137729</v>
      </c>
      <c r="N10" s="93">
        <v>4.3301501344530667E-7</v>
      </c>
      <c r="O10" s="93">
        <v>2.1806358588952078E-5</v>
      </c>
      <c r="P10" s="94">
        <v>0.2415848745614036</v>
      </c>
      <c r="Q10" s="93">
        <v>6.0152658226764097E-7</v>
      </c>
      <c r="R10" s="93">
        <v>1.2030531645352819E-6</v>
      </c>
      <c r="S10" s="94">
        <v>0.23645231497109834</v>
      </c>
      <c r="T10" s="93">
        <v>8.0505088900689863E-7</v>
      </c>
      <c r="U10" s="93">
        <v>1.6101017780137973E-6</v>
      </c>
      <c r="V10" s="95">
        <v>0.51282017188571449</v>
      </c>
      <c r="W10" s="93">
        <v>1.022797260321482E-6</v>
      </c>
      <c r="X10" s="93">
        <v>2.045594520642964E-6</v>
      </c>
      <c r="Y10" s="92">
        <f t="shared" si="0"/>
        <v>3.9889119671736291</v>
      </c>
      <c r="Z10" s="96">
        <f t="shared" si="1"/>
        <v>3.553616503546575</v>
      </c>
      <c r="AA10" s="96">
        <f t="shared" si="2"/>
        <v>3.9889119671736292E-2</v>
      </c>
    </row>
    <row r="11" spans="1:28" x14ac:dyDescent="0.25">
      <c r="A11" t="s">
        <v>1208</v>
      </c>
      <c r="B11" s="85" t="s">
        <v>220</v>
      </c>
      <c r="C11" s="90">
        <v>5.6485159934417432E-2</v>
      </c>
      <c r="D11" s="91">
        <v>1.5962839044055815E-6</v>
      </c>
      <c r="E11" s="92">
        <v>28.26023518848066</v>
      </c>
      <c r="F11" s="86">
        <v>229</v>
      </c>
      <c r="G11" s="90">
        <v>0.70495151119316524</v>
      </c>
      <c r="H11" s="93">
        <v>3.7265602022182015E-6</v>
      </c>
      <c r="I11" s="92">
        <v>5.2862645771349781</v>
      </c>
      <c r="J11" s="86">
        <v>228</v>
      </c>
      <c r="K11" s="86"/>
      <c r="L11" t="s">
        <v>1209</v>
      </c>
      <c r="M11" s="94">
        <v>0.34840758597633131</v>
      </c>
      <c r="N11" s="93">
        <v>4.4277115644745516E-7</v>
      </c>
      <c r="O11" s="93">
        <v>3.3293116498476435E-5</v>
      </c>
      <c r="P11" s="94">
        <v>0.24157840852941165</v>
      </c>
      <c r="Q11" s="93">
        <v>6.2856284268986196E-7</v>
      </c>
      <c r="R11" s="93">
        <v>1.2571256853797239E-6</v>
      </c>
      <c r="S11" s="94">
        <v>0.23644874325581405</v>
      </c>
      <c r="T11" s="93">
        <v>8.6185783724340053E-7</v>
      </c>
      <c r="U11" s="93">
        <v>1.7237156744868011E-6</v>
      </c>
      <c r="V11" s="95">
        <v>0.51274884813186816</v>
      </c>
      <c r="W11" s="93">
        <v>1.0576358024024757E-6</v>
      </c>
      <c r="X11" s="93">
        <v>2.1152716048049513E-6</v>
      </c>
      <c r="Y11" s="92">
        <f t="shared" si="0"/>
        <v>4.1253561319770107</v>
      </c>
      <c r="Z11" s="96">
        <f t="shared" si="1"/>
        <v>2.162308136894886</v>
      </c>
      <c r="AA11" s="96">
        <f t="shared" si="2"/>
        <v>4.1253561319770107E-2</v>
      </c>
    </row>
    <row r="12" spans="1:28" x14ac:dyDescent="0.25">
      <c r="A12" t="s">
        <v>1210</v>
      </c>
      <c r="B12" s="85" t="s">
        <v>223</v>
      </c>
      <c r="C12" s="90">
        <v>5.6493555874242901E-2</v>
      </c>
      <c r="D12" s="91">
        <v>1.6594794601901335E-6</v>
      </c>
      <c r="E12" s="92">
        <v>29.374668216746819</v>
      </c>
      <c r="F12" s="86">
        <v>233</v>
      </c>
      <c r="G12" s="90">
        <v>0.7047726093834199</v>
      </c>
      <c r="H12" s="93">
        <v>4.630643128100248E-6</v>
      </c>
      <c r="I12" s="92">
        <v>6.5704073433719712</v>
      </c>
      <c r="J12" s="86">
        <v>232</v>
      </c>
      <c r="K12" s="86"/>
      <c r="L12" t="s">
        <v>1211</v>
      </c>
      <c r="M12" s="94">
        <v>0.34840769682926842</v>
      </c>
      <c r="N12" s="93">
        <v>8.1733165370115094E-7</v>
      </c>
      <c r="O12" s="93">
        <v>2.0559936283122807E-5</v>
      </c>
      <c r="P12" s="94">
        <v>0.24161117605263147</v>
      </c>
      <c r="Q12" s="93">
        <v>1.1856979976804552E-6</v>
      </c>
      <c r="R12" s="93">
        <v>2.3713959953609104E-6</v>
      </c>
      <c r="S12" s="94">
        <v>0.23646987385057469</v>
      </c>
      <c r="T12" s="93">
        <v>1.5314209893100002E-6</v>
      </c>
      <c r="U12" s="93">
        <v>3.0628419786200003E-6</v>
      </c>
      <c r="V12" s="95">
        <v>0.51275518132911402</v>
      </c>
      <c r="W12" s="93">
        <v>1.3631632025662039E-6</v>
      </c>
      <c r="X12" s="93">
        <v>2.7263264051324078E-6</v>
      </c>
      <c r="Y12" s="92">
        <f t="shared" si="0"/>
        <v>5.317013858476261</v>
      </c>
      <c r="Z12" s="96">
        <f t="shared" si="1"/>
        <v>2.285849451542088</v>
      </c>
      <c r="AA12" s="96">
        <f t="shared" si="2"/>
        <v>5.3170138584762612E-2</v>
      </c>
    </row>
    <row r="13" spans="1:28" x14ac:dyDescent="0.25">
      <c r="A13" t="s">
        <v>1212</v>
      </c>
      <c r="B13" s="85" t="s">
        <v>219</v>
      </c>
      <c r="C13" s="90">
        <v>5.6486737148979574E-2</v>
      </c>
      <c r="D13" s="91">
        <v>1.6766913511718107E-6</v>
      </c>
      <c r="E13" s="92">
        <v>29.682920908489752</v>
      </c>
      <c r="F13" s="86">
        <v>232</v>
      </c>
      <c r="G13" s="90">
        <v>0.70467155403080861</v>
      </c>
      <c r="H13" s="93">
        <v>4.1594511252200865E-6</v>
      </c>
      <c r="I13" s="92">
        <v>5.9026806196837525</v>
      </c>
      <c r="J13" s="86">
        <v>231</v>
      </c>
      <c r="K13" s="86"/>
      <c r="L13" t="s">
        <v>1213</v>
      </c>
      <c r="M13" s="94">
        <v>0.34840204896341492</v>
      </c>
      <c r="N13" s="93">
        <v>5.4623532768409387E-7</v>
      </c>
      <c r="O13" s="93">
        <v>1.3728591622813776E-5</v>
      </c>
      <c r="P13" s="94">
        <v>0.24162151272727284</v>
      </c>
      <c r="Q13" s="93">
        <v>6.2924436061297744E-7</v>
      </c>
      <c r="R13" s="93">
        <v>1.2584887212259549E-6</v>
      </c>
      <c r="S13" s="94">
        <v>0.23648354329192559</v>
      </c>
      <c r="T13" s="93">
        <v>8.3856002618699602E-7</v>
      </c>
      <c r="U13" s="93">
        <v>1.677120052373992E-6</v>
      </c>
      <c r="V13" s="95">
        <v>0.51275860843373489</v>
      </c>
      <c r="W13" s="93">
        <v>9.0148334198333589E-7</v>
      </c>
      <c r="X13" s="93">
        <v>1.8029666839666718E-6</v>
      </c>
      <c r="Y13" s="92">
        <f t="shared" si="0"/>
        <v>3.5162094878796633</v>
      </c>
      <c r="Z13" s="96">
        <f t="shared" si="1"/>
        <v>2.3527017843938403</v>
      </c>
      <c r="AA13" s="96">
        <f t="shared" si="2"/>
        <v>3.5162094878796631E-2</v>
      </c>
    </row>
    <row r="14" spans="1:28" x14ac:dyDescent="0.25">
      <c r="A14" t="s">
        <v>1214</v>
      </c>
      <c r="B14" s="85" t="s">
        <v>135</v>
      </c>
      <c r="C14" s="90">
        <v>5.6475070492585148E-2</v>
      </c>
      <c r="D14" s="91">
        <v>1.6503234356040563E-6</v>
      </c>
      <c r="E14" s="92">
        <v>29.222158046190209</v>
      </c>
      <c r="F14" s="86">
        <v>230</v>
      </c>
      <c r="G14" s="90">
        <v>0.70455588091048205</v>
      </c>
      <c r="H14" s="93">
        <v>4.1642846728088406E-6</v>
      </c>
      <c r="I14" s="92">
        <v>5.9105101321806117</v>
      </c>
      <c r="J14" s="86">
        <v>232</v>
      </c>
      <c r="K14" s="86"/>
      <c r="L14" t="s">
        <v>1215</v>
      </c>
      <c r="M14" s="94">
        <v>0.34840517094117668</v>
      </c>
      <c r="N14" s="93">
        <v>7.0496058571188946E-7</v>
      </c>
      <c r="O14" s="93">
        <v>2.3290492105587056E-5</v>
      </c>
      <c r="P14" s="94">
        <v>0.24158540389221558</v>
      </c>
      <c r="Q14" s="93">
        <v>9.12578510152861E-7</v>
      </c>
      <c r="R14" s="93">
        <v>1.825157020305722E-6</v>
      </c>
      <c r="S14" s="94">
        <v>0.23644505213836475</v>
      </c>
      <c r="T14" s="93">
        <v>1.2679096010782806E-6</v>
      </c>
      <c r="U14" s="93">
        <v>2.5358192021565613E-6</v>
      </c>
      <c r="V14" s="95">
        <v>0.51280138208333326</v>
      </c>
      <c r="W14" s="93">
        <v>1.2445119097288215E-6</v>
      </c>
      <c r="X14" s="93">
        <v>2.4890238194576429E-6</v>
      </c>
      <c r="Y14" s="92">
        <f t="shared" si="0"/>
        <v>4.8537775178093456</v>
      </c>
      <c r="Z14" s="96">
        <f t="shared" si="1"/>
        <v>3.1870849085158248</v>
      </c>
      <c r="AA14" s="96">
        <f t="shared" si="2"/>
        <v>4.8537775178093455E-2</v>
      </c>
    </row>
    <row r="15" spans="1:28" x14ac:dyDescent="0.25">
      <c r="A15" s="97" t="s">
        <v>1216</v>
      </c>
      <c r="B15" s="98" t="s">
        <v>137</v>
      </c>
      <c r="C15" s="99">
        <v>5.6482580948170047E-2</v>
      </c>
      <c r="D15" s="100">
        <v>1.5743757244517177E-6</v>
      </c>
      <c r="E15" s="101">
        <v>27.873650566648287</v>
      </c>
      <c r="F15" s="102">
        <v>227</v>
      </c>
      <c r="G15" s="99">
        <v>0.70452789432861862</v>
      </c>
      <c r="H15" s="103">
        <v>4.0817109588989514E-6</v>
      </c>
      <c r="I15" s="101">
        <v>5.7935405989689404</v>
      </c>
      <c r="J15" s="102">
        <v>231</v>
      </c>
      <c r="K15" s="102"/>
      <c r="L15" s="97" t="s">
        <v>1217</v>
      </c>
      <c r="M15" s="104">
        <v>0.34840380351145045</v>
      </c>
      <c r="N15" s="103">
        <v>3.3611785323789576E-6</v>
      </c>
      <c r="O15" s="103">
        <v>2.0537907021655229E-5</v>
      </c>
      <c r="P15" s="104">
        <v>0.2416185636956521</v>
      </c>
      <c r="Q15" s="103">
        <v>3.4898314863002178E-6</v>
      </c>
      <c r="R15" s="103">
        <v>6.9796629726004356E-6</v>
      </c>
      <c r="S15" s="104">
        <v>0.23650397928057554</v>
      </c>
      <c r="T15" s="103">
        <v>4.3633501294780657E-6</v>
      </c>
      <c r="U15" s="103">
        <v>8.7267002589561313E-6</v>
      </c>
      <c r="V15" s="95">
        <v>0.51276997986755002</v>
      </c>
      <c r="W15" s="103">
        <v>1.7096809303667199E-6</v>
      </c>
      <c r="X15" s="103">
        <v>3.4193618607334399E-6</v>
      </c>
      <c r="Y15" s="101">
        <f t="shared" si="0"/>
        <v>6.6684127288743991</v>
      </c>
      <c r="Z15" s="105">
        <f t="shared" si="1"/>
        <v>2.5745236902063873</v>
      </c>
      <c r="AA15" s="105">
        <f t="shared" si="2"/>
        <v>6.6684127288743983E-2</v>
      </c>
      <c r="AB15" s="106"/>
    </row>
    <row r="16" spans="1:28" x14ac:dyDescent="0.25">
      <c r="A16" s="97" t="s">
        <v>1218</v>
      </c>
      <c r="B16" s="85" t="s">
        <v>67</v>
      </c>
      <c r="C16" s="90">
        <v>5.6479410512898461E-2</v>
      </c>
      <c r="D16" s="91">
        <v>1.8355486319146416E-6</v>
      </c>
      <c r="E16" s="92">
        <v>32.499429708025176</v>
      </c>
      <c r="F16" s="86">
        <v>228</v>
      </c>
      <c r="G16" s="90">
        <v>0.70459207856856976</v>
      </c>
      <c r="H16" s="93">
        <v>4.3471953151717924E-6</v>
      </c>
      <c r="I16" s="92">
        <v>6.1698044122259184</v>
      </c>
      <c r="J16" s="86">
        <v>227</v>
      </c>
      <c r="K16" s="86"/>
      <c r="L16" t="s">
        <v>1219</v>
      </c>
      <c r="M16" s="94">
        <v>0.34840498089171945</v>
      </c>
      <c r="N16" s="93">
        <v>7.8283230112952554E-7</v>
      </c>
      <c r="O16" s="93">
        <v>2.6902797225886327E-5</v>
      </c>
      <c r="P16" s="94">
        <v>0.24157609253086426</v>
      </c>
      <c r="Q16" s="93">
        <v>9.3517840037687752E-7</v>
      </c>
      <c r="R16" s="93">
        <v>1.870356800753755E-6</v>
      </c>
      <c r="S16" s="94">
        <v>0.23643277096385557</v>
      </c>
      <c r="T16" s="93">
        <v>1.3262733676916612E-6</v>
      </c>
      <c r="U16" s="93">
        <v>2.6525467353833225E-6</v>
      </c>
      <c r="V16" s="95">
        <v>0.51279557521472408</v>
      </c>
      <c r="W16" s="93">
        <v>1.31755112346466E-6</v>
      </c>
      <c r="X16" s="93">
        <v>2.6351022469293199E-6</v>
      </c>
      <c r="Y16" s="92">
        <f t="shared" si="0"/>
        <v>5.1386992678825623</v>
      </c>
      <c r="Z16" s="96">
        <f t="shared" si="1"/>
        <v>3.0738106563310552</v>
      </c>
      <c r="AA16" s="96">
        <f t="shared" si="2"/>
        <v>5.138699267882562E-2</v>
      </c>
    </row>
    <row r="17" spans="1:28" x14ac:dyDescent="0.25">
      <c r="A17" t="s">
        <v>1220</v>
      </c>
      <c r="B17" s="98" t="s">
        <v>222</v>
      </c>
      <c r="C17" s="90">
        <v>5.6481406478700757E-2</v>
      </c>
      <c r="D17" s="91">
        <v>1.5725438785121338E-6</v>
      </c>
      <c r="E17" s="92">
        <v>27.841797443644449</v>
      </c>
      <c r="F17" s="86">
        <v>229</v>
      </c>
      <c r="G17" s="90">
        <v>0.70436335282613649</v>
      </c>
      <c r="H17" s="93">
        <v>4.6170913742134748E-6</v>
      </c>
      <c r="I17" s="92">
        <v>6.5549852298365501</v>
      </c>
      <c r="J17" s="86">
        <v>232</v>
      </c>
      <c r="K17" s="86"/>
      <c r="L17" t="s">
        <v>1221</v>
      </c>
      <c r="M17" s="94">
        <v>0.348404008271605</v>
      </c>
      <c r="N17" s="93">
        <v>5.5545332102979406E-7</v>
      </c>
      <c r="O17" s="93">
        <v>2.0706709653101851E-5</v>
      </c>
      <c r="P17" s="94">
        <v>0.24157735603448274</v>
      </c>
      <c r="Q17" s="93">
        <v>7.5577399052602325E-7</v>
      </c>
      <c r="R17" s="93">
        <v>1.5115479810520465E-6</v>
      </c>
      <c r="S17" s="94">
        <v>0.23644230945121952</v>
      </c>
      <c r="T17" s="93">
        <v>9.699887706929665E-7</v>
      </c>
      <c r="U17" s="93">
        <v>1.939977541385933E-6</v>
      </c>
      <c r="V17" s="95">
        <v>0.51283085656441707</v>
      </c>
      <c r="W17" s="93">
        <v>1.0858165669484624E-6</v>
      </c>
      <c r="X17" s="93">
        <v>2.1716331338969248E-6</v>
      </c>
      <c r="Y17" s="92">
        <f t="shared" si="0"/>
        <v>4.234599197960204</v>
      </c>
      <c r="Z17" s="96">
        <f t="shared" si="1"/>
        <v>3.7620419168504782</v>
      </c>
      <c r="AA17" s="96">
        <f t="shared" si="2"/>
        <v>4.2345991979602038E-2</v>
      </c>
    </row>
    <row r="18" spans="1:28" x14ac:dyDescent="0.25">
      <c r="A18" t="s">
        <v>1222</v>
      </c>
      <c r="B18" s="98" t="s">
        <v>169</v>
      </c>
      <c r="C18" s="90">
        <v>5.6481541925236037E-2</v>
      </c>
      <c r="D18" s="91">
        <v>1.8277158972162334E-6</v>
      </c>
      <c r="E18" s="92">
        <v>32.359525517833056</v>
      </c>
      <c r="F18" s="86">
        <v>231</v>
      </c>
      <c r="G18" s="90">
        <v>0.70476520161749623</v>
      </c>
      <c r="H18" s="93">
        <v>4.107517113629286E-6</v>
      </c>
      <c r="I18" s="92">
        <v>5.8282064781322687</v>
      </c>
      <c r="J18" s="86">
        <v>228</v>
      </c>
      <c r="K18" s="86"/>
      <c r="L18" t="s">
        <v>1223</v>
      </c>
      <c r="M18" s="94">
        <v>0.3484037895815903</v>
      </c>
      <c r="N18" s="93">
        <v>8.8761653651329089E-7</v>
      </c>
      <c r="O18" s="93">
        <v>2.1370554540896266E-5</v>
      </c>
      <c r="P18" s="94">
        <v>0.24158020874418598</v>
      </c>
      <c r="Q18" s="93">
        <v>9.4452466642674169E-7</v>
      </c>
      <c r="R18" s="93">
        <v>1.8890493328534834E-6</v>
      </c>
      <c r="S18" s="94">
        <v>0.23644939446009386</v>
      </c>
      <c r="T18" s="93">
        <v>1.2541938686779495E-6</v>
      </c>
      <c r="U18" s="93">
        <v>2.508387737355899E-6</v>
      </c>
      <c r="V18" s="95">
        <v>0.51277159065502176</v>
      </c>
      <c r="W18" s="93">
        <v>1.8869644508492156E-6</v>
      </c>
      <c r="X18" s="93">
        <v>3.7739289016984313E-6</v>
      </c>
      <c r="Y18" s="92">
        <f t="shared" si="0"/>
        <v>7.3598634762069413</v>
      </c>
      <c r="Z18" s="96">
        <f t="shared" si="1"/>
        <v>2.6059452288307305</v>
      </c>
      <c r="AA18" s="96">
        <f t="shared" si="2"/>
        <v>7.3598634762069418E-2</v>
      </c>
    </row>
    <row r="19" spans="1:28" x14ac:dyDescent="0.25">
      <c r="A19" t="s">
        <v>1224</v>
      </c>
      <c r="B19" s="98" t="s">
        <v>171</v>
      </c>
      <c r="C19" s="90">
        <v>5.6487918378760757E-2</v>
      </c>
      <c r="D19" s="91">
        <v>1.580615942100492E-6</v>
      </c>
      <c r="E19" s="92">
        <v>27.981486793374167</v>
      </c>
      <c r="F19" s="86">
        <v>228</v>
      </c>
      <c r="G19" s="90">
        <v>0.70466654649482374</v>
      </c>
      <c r="H19" s="93">
        <v>4.146809641835307E-6</v>
      </c>
      <c r="I19" s="92">
        <v>5.8847828983261774</v>
      </c>
      <c r="J19" s="86">
        <v>229</v>
      </c>
      <c r="K19" s="86"/>
      <c r="L19" t="s">
        <v>1225</v>
      </c>
      <c r="M19" s="94">
        <v>0.34840777192307687</v>
      </c>
      <c r="N19" s="93">
        <v>2.2866167030115751E-6</v>
      </c>
      <c r="O19" s="93">
        <v>1.6226730203331611E-5</v>
      </c>
      <c r="P19" s="94">
        <v>0.2415799247668394</v>
      </c>
      <c r="Q19" s="93">
        <v>1.9412051653327791E-6</v>
      </c>
      <c r="R19" s="93">
        <v>3.8824103306655581E-6</v>
      </c>
      <c r="S19" s="94">
        <v>0.2364499244242424</v>
      </c>
      <c r="T19" s="93">
        <v>2.185227423850986E-6</v>
      </c>
      <c r="U19" s="93">
        <v>4.3704548477019719E-6</v>
      </c>
      <c r="V19" s="95">
        <v>0.51277252986425337</v>
      </c>
      <c r="W19" s="93">
        <v>3.172618380102511E-6</v>
      </c>
      <c r="X19" s="93">
        <v>6.345236760205022E-6</v>
      </c>
      <c r="Y19" s="92">
        <f t="shared" si="0"/>
        <v>12.374369512120317</v>
      </c>
      <c r="Z19" s="96">
        <f t="shared" si="1"/>
        <v>2.6242663293274404</v>
      </c>
      <c r="AA19" s="96">
        <f t="shared" si="2"/>
        <v>0.12374369512120317</v>
      </c>
    </row>
    <row r="20" spans="1:28" x14ac:dyDescent="0.25">
      <c r="A20" t="s">
        <v>1226</v>
      </c>
      <c r="B20" s="98" t="s">
        <v>74</v>
      </c>
      <c r="C20" s="90">
        <v>5.6487355929282113E-2</v>
      </c>
      <c r="D20" s="91">
        <v>1.6337200590808816E-6</v>
      </c>
      <c r="E20" s="92">
        <v>28.921871668523046</v>
      </c>
      <c r="F20" s="86">
        <v>229</v>
      </c>
      <c r="G20" s="90">
        <v>0.70432830762334042</v>
      </c>
      <c r="H20" s="93">
        <v>4.1094683527277044E-6</v>
      </c>
      <c r="I20" s="92">
        <v>5.8345920620378635</v>
      </c>
      <c r="J20" s="86">
        <v>229</v>
      </c>
      <c r="K20" s="86"/>
      <c r="L20" t="s">
        <v>1227</v>
      </c>
      <c r="M20" s="94">
        <v>0.34840310548117159</v>
      </c>
      <c r="N20" s="93">
        <v>9.1638898922499429E-7</v>
      </c>
      <c r="O20" s="93">
        <v>1.3671993444206092E-5</v>
      </c>
      <c r="P20" s="94">
        <v>0.24157793702586222</v>
      </c>
      <c r="Q20" s="93">
        <v>1.0345538917261971E-6</v>
      </c>
      <c r="R20" s="93">
        <v>2.0691077834523941E-6</v>
      </c>
      <c r="S20" s="94">
        <v>0.23644654688888905</v>
      </c>
      <c r="T20" s="93">
        <v>1.0522037772608293E-6</v>
      </c>
      <c r="U20" s="93">
        <v>2.1044075545216586E-6</v>
      </c>
      <c r="V20" s="95">
        <v>0.51282703645569661</v>
      </c>
      <c r="W20" s="93">
        <v>1.7008849475867554E-6</v>
      </c>
      <c r="X20" s="93">
        <v>3.4017698951735108E-6</v>
      </c>
      <c r="Y20" s="92">
        <f t="shared" si="0"/>
        <v>6.6333669119400875</v>
      </c>
      <c r="Z20" s="96">
        <f t="shared" si="1"/>
        <v>3.6875232756172771</v>
      </c>
      <c r="AA20" s="96">
        <f t="shared" si="2"/>
        <v>6.6333669119400876E-2</v>
      </c>
    </row>
    <row r="21" spans="1:28" x14ac:dyDescent="0.25">
      <c r="A21" t="s">
        <v>1228</v>
      </c>
      <c r="B21" s="98" t="s">
        <v>63</v>
      </c>
      <c r="C21" s="90">
        <v>5.6481008570030002E-2</v>
      </c>
      <c r="D21" s="91">
        <v>4.2697646346443596E-6</v>
      </c>
      <c r="E21" s="92">
        <v>76.884473505092359</v>
      </c>
      <c r="F21" s="86">
        <v>231</v>
      </c>
      <c r="G21" s="90">
        <v>0.70484648156579388</v>
      </c>
      <c r="H21" s="93">
        <v>3.4493023797985437E-6</v>
      </c>
      <c r="I21" s="92">
        <v>4.8936931232685286</v>
      </c>
      <c r="J21" s="86">
        <v>226</v>
      </c>
      <c r="K21" s="86"/>
      <c r="L21" t="s">
        <v>1229</v>
      </c>
      <c r="M21" s="94">
        <v>0.34840199312883441</v>
      </c>
      <c r="N21" s="93">
        <v>5.3932422925654423E-7</v>
      </c>
      <c r="O21" s="93">
        <v>1.9561283427077622E-5</v>
      </c>
      <c r="P21" s="94">
        <v>0.24157180215568863</v>
      </c>
      <c r="Q21" s="93">
        <v>6.4577050483003942E-7</v>
      </c>
      <c r="R21" s="93">
        <v>1.2915410096600788E-6</v>
      </c>
      <c r="S21" s="94">
        <v>0.23643871877906975</v>
      </c>
      <c r="T21" s="93">
        <v>8.6583148023696603E-7</v>
      </c>
      <c r="U21" s="93">
        <v>1.7316629604739321E-6</v>
      </c>
      <c r="V21" s="95">
        <v>0.5127706039130433</v>
      </c>
      <c r="W21" s="93">
        <v>1.0655743835500996E-6</v>
      </c>
      <c r="X21" s="93">
        <v>2.1311487671001991E-6</v>
      </c>
      <c r="Y21" s="92">
        <f t="shared" si="0"/>
        <v>4.1561445816843348</v>
      </c>
      <c r="Z21" s="96">
        <f t="shared" si="1"/>
        <v>2.5866969097743109</v>
      </c>
      <c r="AA21" s="96">
        <f t="shared" si="2"/>
        <v>4.1561445816843345E-2</v>
      </c>
    </row>
    <row r="22" spans="1:28" x14ac:dyDescent="0.25">
      <c r="A22" t="s">
        <v>1230</v>
      </c>
      <c r="B22" s="98" t="s">
        <v>198</v>
      </c>
      <c r="C22" s="90">
        <v>5.6486998166743435E-2</v>
      </c>
      <c r="D22" s="91">
        <v>1.670950963565104E-6</v>
      </c>
      <c r="E22" s="92">
        <v>29.581160581991622</v>
      </c>
      <c r="F22" s="86">
        <v>227</v>
      </c>
      <c r="G22" s="90">
        <v>0.7050471170469359</v>
      </c>
      <c r="H22" s="93">
        <v>4.4012217410654776E-6</v>
      </c>
      <c r="I22" s="92">
        <v>6.2424505180587566</v>
      </c>
      <c r="J22" s="86">
        <v>229</v>
      </c>
      <c r="K22" s="86"/>
      <c r="L22" t="s">
        <v>1231</v>
      </c>
      <c r="M22" s="94">
        <v>0.34840455518828456</v>
      </c>
      <c r="N22" s="93">
        <v>1.0509778202478247E-6</v>
      </c>
      <c r="O22" s="93">
        <v>2.1491545752145845E-5</v>
      </c>
      <c r="P22" s="94">
        <v>0.24158497078431362</v>
      </c>
      <c r="Q22" s="93">
        <v>9.9889098499592439E-7</v>
      </c>
      <c r="R22" s="93">
        <v>1.9977819699918488E-6</v>
      </c>
      <c r="S22" s="94">
        <v>0.2364498011515152</v>
      </c>
      <c r="T22" s="93">
        <v>1.1272344989901302E-6</v>
      </c>
      <c r="U22" s="93">
        <v>2.2544689979802605E-6</v>
      </c>
      <c r="V22" s="95">
        <v>0.51273595675324668</v>
      </c>
      <c r="W22" s="93">
        <v>1.7798071705047476E-6</v>
      </c>
      <c r="X22" s="93">
        <v>3.5596143410094953E-6</v>
      </c>
      <c r="Y22" s="92">
        <f t="shared" si="0"/>
        <v>6.9423926567384342</v>
      </c>
      <c r="Z22" s="96">
        <f t="shared" si="1"/>
        <v>1.9108367551101679</v>
      </c>
      <c r="AA22" s="96">
        <f t="shared" si="2"/>
        <v>6.9423926567384345E-2</v>
      </c>
    </row>
    <row r="23" spans="1:28" x14ac:dyDescent="0.25">
      <c r="A23" t="s">
        <v>1232</v>
      </c>
      <c r="B23" s="98" t="s">
        <v>70</v>
      </c>
      <c r="C23" s="90">
        <v>5.6487108940463007E-2</v>
      </c>
      <c r="D23" s="91">
        <v>1.537223804034722E-6</v>
      </c>
      <c r="E23" s="92">
        <v>27.213710045860989</v>
      </c>
      <c r="F23" s="86">
        <v>231</v>
      </c>
      <c r="G23" s="90">
        <v>0.70363102427086543</v>
      </c>
      <c r="H23" s="93">
        <v>4.1683490779632395E-6</v>
      </c>
      <c r="I23" s="92">
        <v>5.9240552707048026</v>
      </c>
      <c r="J23" s="86">
        <v>229</v>
      </c>
      <c r="K23" s="86"/>
      <c r="L23" t="s">
        <v>1233</v>
      </c>
      <c r="M23" s="94">
        <v>0.34840280791666656</v>
      </c>
      <c r="N23" s="93">
        <v>6.9229655592395881E-7</v>
      </c>
      <c r="O23" s="93">
        <v>1.6640053942170947E-5</v>
      </c>
      <c r="P23" s="94">
        <v>0.24157786624999994</v>
      </c>
      <c r="Q23" s="93">
        <v>8.2549745222637596E-7</v>
      </c>
      <c r="R23" s="93">
        <v>1.6509949044527519E-6</v>
      </c>
      <c r="S23" s="94">
        <v>0.23644696586419744</v>
      </c>
      <c r="T23" s="93">
        <v>1.0756042865676415E-6</v>
      </c>
      <c r="U23" s="93">
        <v>2.1512085731352829E-6</v>
      </c>
      <c r="V23" s="95">
        <v>0.51288969160256404</v>
      </c>
      <c r="W23" s="93">
        <v>1.1181582343428803E-6</v>
      </c>
      <c r="X23" s="93">
        <v>2.2363164686857605E-6</v>
      </c>
      <c r="Y23" s="92">
        <f t="shared" si="0"/>
        <v>4.360228925050559</v>
      </c>
      <c r="Z23" s="96">
        <f t="shared" si="1"/>
        <v>4.9097336241943346</v>
      </c>
      <c r="AA23" s="96">
        <f t="shared" si="2"/>
        <v>4.3602289250505591E-2</v>
      </c>
    </row>
    <row r="24" spans="1:28" x14ac:dyDescent="0.25">
      <c r="A24" t="s">
        <v>1234</v>
      </c>
      <c r="B24" s="98" t="s">
        <v>1235</v>
      </c>
      <c r="C24" s="90">
        <v>5.6495574077510574E-2</v>
      </c>
      <c r="D24" s="91">
        <v>1.6462017326695437E-6</v>
      </c>
      <c r="E24" s="92">
        <v>29.138596421924916</v>
      </c>
      <c r="F24" s="86">
        <v>232</v>
      </c>
      <c r="G24" s="90">
        <v>0.70430283351361378</v>
      </c>
      <c r="H24" s="93">
        <v>3.8112457716046601E-6</v>
      </c>
      <c r="I24" s="92">
        <v>5.411373616930069</v>
      </c>
      <c r="J24" s="86">
        <v>230</v>
      </c>
      <c r="K24" s="86"/>
      <c r="L24" t="s">
        <v>1236</v>
      </c>
      <c r="M24" s="94">
        <v>0.34840254094339623</v>
      </c>
      <c r="N24" s="93">
        <v>9.604068479192062E-7</v>
      </c>
      <c r="O24" s="93">
        <v>1.0364898138931002E-5</v>
      </c>
      <c r="P24" s="94">
        <v>0.24157947000000002</v>
      </c>
      <c r="Q24" s="93">
        <v>1.1232872076826967E-6</v>
      </c>
      <c r="R24" s="93">
        <v>2.2465744153653933E-6</v>
      </c>
      <c r="S24" s="94">
        <v>0.23645995213836468</v>
      </c>
      <c r="T24" s="93">
        <v>1.5052882350850696E-6</v>
      </c>
      <c r="U24" s="93">
        <v>3.0105764701701393E-6</v>
      </c>
      <c r="V24" s="95">
        <v>0.51283766711764689</v>
      </c>
      <c r="W24" s="93">
        <v>1.3751700801387547E-6</v>
      </c>
      <c r="X24" s="93">
        <v>2.7503401602775093E-6</v>
      </c>
      <c r="Y24" s="92">
        <f t="shared" si="0"/>
        <v>5.3629839160128832</v>
      </c>
      <c r="Z24" s="96">
        <f t="shared" si="1"/>
        <v>3.8948949872397165</v>
      </c>
      <c r="AA24" s="96">
        <f t="shared" si="2"/>
        <v>5.3629839160128832E-2</v>
      </c>
    </row>
    <row r="25" spans="1:28" x14ac:dyDescent="0.25">
      <c r="A25" t="s">
        <v>1237</v>
      </c>
      <c r="B25" s="98" t="s">
        <v>1238</v>
      </c>
      <c r="C25" s="90">
        <v>5.6492638750607088E-2</v>
      </c>
      <c r="D25" s="91">
        <v>1.6475555680788877E-6</v>
      </c>
      <c r="E25" s="92">
        <v>29.164075258587253</v>
      </c>
      <c r="F25" s="86">
        <v>229</v>
      </c>
      <c r="G25" s="90">
        <v>0.70400154997961617</v>
      </c>
      <c r="H25" s="93">
        <v>3.8801481519724533E-6</v>
      </c>
      <c r="I25" s="92">
        <v>5.5115619448349227</v>
      </c>
      <c r="J25" s="86">
        <v>229</v>
      </c>
      <c r="K25" s="86"/>
      <c r="L25" t="s">
        <v>1239</v>
      </c>
      <c r="M25" s="94">
        <v>0.34840356317647064</v>
      </c>
      <c r="N25" s="93">
        <v>6.824272644568806E-7</v>
      </c>
      <c r="O25" s="93">
        <v>1.051697802486311E-5</v>
      </c>
      <c r="P25" s="94">
        <v>0.24157727313253025</v>
      </c>
      <c r="Q25" s="93">
        <v>8.3693450817718088E-7</v>
      </c>
      <c r="R25" s="93">
        <v>1.6738690163543618E-6</v>
      </c>
      <c r="S25" s="94">
        <v>0.23644931725609739</v>
      </c>
      <c r="T25" s="93">
        <v>1.0167343387499479E-6</v>
      </c>
      <c r="U25" s="93">
        <v>2.0334686774998958E-6</v>
      </c>
      <c r="V25" s="95">
        <v>0.51278288256097582</v>
      </c>
      <c r="W25" s="93">
        <v>1.213099351897136E-6</v>
      </c>
      <c r="X25" s="93">
        <v>2.4261987037942719E-6</v>
      </c>
      <c r="Y25" s="92">
        <f t="shared" si="0"/>
        <v>4.7314346603716224</v>
      </c>
      <c r="Z25" s="96">
        <f t="shared" si="1"/>
        <v>2.8262157892267048</v>
      </c>
      <c r="AA25" s="96">
        <f t="shared" si="2"/>
        <v>4.7314346603716223E-2</v>
      </c>
    </row>
    <row r="26" spans="1:28" x14ac:dyDescent="0.25">
      <c r="A26" s="84" t="s">
        <v>1240</v>
      </c>
      <c r="B26" s="85"/>
      <c r="C26" s="90"/>
      <c r="D26" s="91"/>
      <c r="E26" s="92"/>
      <c r="F26" s="86"/>
      <c r="G26" s="90"/>
      <c r="H26" s="93"/>
      <c r="I26" s="92"/>
      <c r="J26" s="86"/>
      <c r="K26" s="86"/>
      <c r="M26" s="94"/>
      <c r="N26" s="93"/>
      <c r="O26" s="93"/>
      <c r="P26" s="94"/>
      <c r="Q26" s="93"/>
      <c r="R26" s="93"/>
      <c r="S26" s="94"/>
      <c r="T26" s="93"/>
      <c r="U26" s="93"/>
      <c r="V26" s="95"/>
      <c r="W26" s="93"/>
      <c r="X26" s="93"/>
      <c r="Y26" s="92"/>
      <c r="Z26" s="96"/>
      <c r="AA26" s="96"/>
    </row>
    <row r="27" spans="1:28" x14ac:dyDescent="0.25">
      <c r="A27" t="s">
        <v>1241</v>
      </c>
      <c r="B27" s="85" t="s">
        <v>1242</v>
      </c>
      <c r="C27" s="90">
        <v>5.6493383273016853E-2</v>
      </c>
      <c r="D27" s="91">
        <v>1.4876615580800436E-6</v>
      </c>
      <c r="E27" s="92">
        <v>26.33337697072572</v>
      </c>
      <c r="F27" s="86">
        <v>225</v>
      </c>
      <c r="G27" s="90">
        <v>0.71026051965084613</v>
      </c>
      <c r="H27" s="93">
        <v>4.3525235375444588E-6</v>
      </c>
      <c r="I27" s="92">
        <v>6.128066275856213</v>
      </c>
      <c r="J27" s="86">
        <v>231</v>
      </c>
      <c r="K27" s="86"/>
      <c r="L27" t="s">
        <v>1243</v>
      </c>
      <c r="M27" s="94">
        <v>0.34840342777777789</v>
      </c>
      <c r="N27" s="93">
        <v>8.4494749100551255E-7</v>
      </c>
      <c r="O27" s="93">
        <v>1.6412535322619879E-5</v>
      </c>
      <c r="P27" s="94">
        <v>0.24157733432098769</v>
      </c>
      <c r="Q27" s="93">
        <v>1.0136024104439321E-6</v>
      </c>
      <c r="R27" s="93">
        <v>2.0272048208878641E-6</v>
      </c>
      <c r="S27" s="94">
        <v>0.2364445025766872</v>
      </c>
      <c r="T27" s="93">
        <v>1.4446794800885569E-6</v>
      </c>
      <c r="U27" s="93">
        <v>2.8893589601771138E-6</v>
      </c>
      <c r="V27" s="95">
        <v>0.5120977285119046</v>
      </c>
      <c r="W27" s="93">
        <v>1.417934279923985E-6</v>
      </c>
      <c r="X27" s="93">
        <v>2.83586855984797E-6</v>
      </c>
      <c r="Y27" s="92">
        <f t="shared" si="0"/>
        <v>5.5377487576222384</v>
      </c>
      <c r="Z27" s="96">
        <f t="shared" si="1"/>
        <v>-10.539044863927538</v>
      </c>
      <c r="AA27" s="96">
        <f t="shared" si="2"/>
        <v>5.5377487576222378E-2</v>
      </c>
    </row>
    <row r="28" spans="1:28" x14ac:dyDescent="0.25">
      <c r="A28" t="s">
        <v>1244</v>
      </c>
      <c r="B28" s="85" t="s">
        <v>1242</v>
      </c>
      <c r="C28" s="90">
        <v>5.6494338469943312E-2</v>
      </c>
      <c r="D28" s="91">
        <v>1.543314475480778E-6</v>
      </c>
      <c r="E28" s="92">
        <v>27.318037829611328</v>
      </c>
      <c r="F28" s="86">
        <v>228</v>
      </c>
      <c r="G28" s="90">
        <v>0.71026306587596411</v>
      </c>
      <c r="H28" s="93">
        <v>3.4760174982925563E-6</v>
      </c>
      <c r="I28" s="92">
        <v>4.8939859965907146</v>
      </c>
      <c r="J28" s="86">
        <v>228</v>
      </c>
      <c r="K28" s="86"/>
      <c r="L28" t="s">
        <v>1245</v>
      </c>
      <c r="M28" s="94">
        <v>0.3484020599999999</v>
      </c>
      <c r="N28" s="93">
        <v>9.7633442475890321E-7</v>
      </c>
      <c r="O28" s="93">
        <v>6.5739674189042994E-6</v>
      </c>
      <c r="P28" s="94">
        <v>0.24157624366863895</v>
      </c>
      <c r="Q28" s="93">
        <v>7.1971032878703692E-7</v>
      </c>
      <c r="R28" s="93">
        <v>1.4394206575740738E-6</v>
      </c>
      <c r="S28" s="94">
        <v>0.23644727302439009</v>
      </c>
      <c r="T28" s="93">
        <v>1.1791495136069472E-6</v>
      </c>
      <c r="U28" s="93">
        <v>2.3582990272138944E-6</v>
      </c>
      <c r="V28" s="95">
        <v>0.51210486645569597</v>
      </c>
      <c r="W28" s="93">
        <v>1.5677009057831006E-6</v>
      </c>
      <c r="X28" s="93">
        <v>3.1354018115662013E-6</v>
      </c>
      <c r="Y28" s="92">
        <f t="shared" si="0"/>
        <v>6.1225776534139928</v>
      </c>
      <c r="Z28" s="96">
        <f t="shared" si="1"/>
        <v>-10.399805404672779</v>
      </c>
      <c r="AA28" s="96">
        <f t="shared" si="2"/>
        <v>6.1225776534139929E-2</v>
      </c>
    </row>
    <row r="29" spans="1:28" x14ac:dyDescent="0.25">
      <c r="A29" t="s">
        <v>1246</v>
      </c>
      <c r="B29" s="85" t="s">
        <v>1242</v>
      </c>
      <c r="C29" s="90">
        <v>5.6495640176041299E-2</v>
      </c>
      <c r="D29" s="91">
        <v>1.7045292419534965E-6</v>
      </c>
      <c r="E29" s="92">
        <v>30.176328649922649</v>
      </c>
      <c r="F29" s="86">
        <v>230</v>
      </c>
      <c r="G29" s="90">
        <v>0.71026955582478291</v>
      </c>
      <c r="H29" s="93">
        <v>4.0146253068324426E-6</v>
      </c>
      <c r="I29" s="92">
        <v>5.6522559272170385</v>
      </c>
      <c r="J29" s="86">
        <v>228</v>
      </c>
      <c r="K29" s="86"/>
      <c r="L29" t="s">
        <v>1247</v>
      </c>
      <c r="M29" s="94">
        <v>0.34840571212765975</v>
      </c>
      <c r="N29" s="93">
        <v>6.0782415027715084E-7</v>
      </c>
      <c r="O29" s="93">
        <v>1.4532173117251504E-5</v>
      </c>
      <c r="P29" s="94">
        <v>0.24158257551569517</v>
      </c>
      <c r="Q29" s="93">
        <v>1.0786153305526213E-6</v>
      </c>
      <c r="R29" s="93">
        <v>2.1572306611052426E-6</v>
      </c>
      <c r="S29" s="94">
        <v>0.23644683266375538</v>
      </c>
      <c r="T29" s="93">
        <v>1.3985840967144045E-6</v>
      </c>
      <c r="U29" s="93">
        <v>2.797168193428809E-6</v>
      </c>
      <c r="V29" s="107">
        <v>0.51209777353448283</v>
      </c>
      <c r="W29" s="93">
        <v>1.5364677542442823E-6</v>
      </c>
      <c r="X29" s="93">
        <v>3.0729355084885647E-6</v>
      </c>
      <c r="Y29" s="92">
        <f t="shared" si="0"/>
        <v>6.0006812513150756</v>
      </c>
      <c r="Z29" s="96">
        <f t="shared" si="1"/>
        <v>-10.538166611082644</v>
      </c>
      <c r="AA29" s="96">
        <f t="shared" si="2"/>
        <v>6.0006812513150758E-2</v>
      </c>
    </row>
    <row r="30" spans="1:28" x14ac:dyDescent="0.25">
      <c r="A30" t="s">
        <v>1248</v>
      </c>
      <c r="B30" s="85" t="s">
        <v>1242</v>
      </c>
      <c r="C30" s="90">
        <v>5.6494665098016546E-2</v>
      </c>
      <c r="D30" s="91">
        <v>1.5839507959784703E-6</v>
      </c>
      <c r="E30" s="92">
        <v>28.037174717831558</v>
      </c>
      <c r="F30" s="86">
        <v>223</v>
      </c>
      <c r="G30" s="90">
        <v>0.710263510644074</v>
      </c>
      <c r="H30" s="93">
        <v>3.5248106730294185E-6</v>
      </c>
      <c r="I30" s="92">
        <v>4.9626103468692397</v>
      </c>
      <c r="J30" s="86">
        <v>227</v>
      </c>
      <c r="K30" s="86"/>
      <c r="L30" t="s">
        <v>1249</v>
      </c>
      <c r="M30" s="94">
        <v>0.34840411858267706</v>
      </c>
      <c r="N30" s="93">
        <v>6.0207717274421756E-7</v>
      </c>
      <c r="O30" s="93">
        <v>2.8165702461498691E-5</v>
      </c>
      <c r="P30" s="94">
        <v>0.24157753701612902</v>
      </c>
      <c r="Q30" s="93">
        <v>7.336461434368179E-7</v>
      </c>
      <c r="R30" s="93">
        <v>1.4672922868736358E-6</v>
      </c>
      <c r="S30" s="94">
        <v>0.23645236151999999</v>
      </c>
      <c r="T30" s="93">
        <v>9.8193242035369422E-7</v>
      </c>
      <c r="U30" s="93">
        <v>1.9638648407073884E-6</v>
      </c>
      <c r="V30" s="107">
        <v>0.51210548631147546</v>
      </c>
      <c r="W30" s="93">
        <v>9.7379716918554225E-7</v>
      </c>
      <c r="X30" s="93">
        <v>1.9475943383710845E-6</v>
      </c>
      <c r="Y30" s="92">
        <f>X30/V30*10^6</f>
        <v>3.8031116448272311</v>
      </c>
      <c r="Z30" s="96">
        <f>((V30/0.512638)-1)*10^4</f>
        <v>-10.387713913611041</v>
      </c>
      <c r="AA30" s="96">
        <f>X30/V30*10^4</f>
        <v>3.8031116448272312E-2</v>
      </c>
    </row>
    <row r="31" spans="1:28" x14ac:dyDescent="0.25">
      <c r="B31" s="85"/>
      <c r="C31" s="86"/>
      <c r="D31" s="86"/>
      <c r="E31" s="86"/>
      <c r="F31" s="86"/>
      <c r="G31" s="108"/>
      <c r="H31" s="86"/>
      <c r="I31" s="86"/>
      <c r="J31" s="86"/>
      <c r="K31" s="86"/>
      <c r="M31" s="94"/>
      <c r="N31" s="91"/>
      <c r="O31" s="91"/>
      <c r="P31" s="94"/>
      <c r="Q31" s="91"/>
      <c r="R31" s="91"/>
      <c r="S31" s="94"/>
      <c r="T31" s="91"/>
      <c r="U31" s="91"/>
      <c r="V31" s="107"/>
      <c r="W31" s="91"/>
      <c r="X31" s="91"/>
      <c r="Y31" s="92"/>
      <c r="Z31" s="96"/>
      <c r="AA31" s="96"/>
    </row>
    <row r="32" spans="1:28" x14ac:dyDescent="0.25">
      <c r="A32" s="109" t="s">
        <v>1250</v>
      </c>
      <c r="B32" s="110"/>
      <c r="C32" s="111">
        <f>AVERAGE(C27:C30)</f>
        <v>5.6494506754254499E-2</v>
      </c>
      <c r="D32" s="112"/>
      <c r="E32" s="112"/>
      <c r="F32" s="112"/>
      <c r="G32" s="113">
        <f>AVERAGE(G27:G30)</f>
        <v>0.71026416299891681</v>
      </c>
      <c r="H32" s="112"/>
      <c r="I32" s="112"/>
      <c r="J32" s="112"/>
      <c r="K32" s="112"/>
      <c r="L32" s="109"/>
      <c r="M32" s="113">
        <f>AVERAGE(M27:M30)</f>
        <v>0.34840382962202865</v>
      </c>
      <c r="N32" s="114"/>
      <c r="O32" s="114"/>
      <c r="P32" s="113">
        <f>AVERAGE(P27:P30)</f>
        <v>0.24157842263036272</v>
      </c>
      <c r="Q32" s="114"/>
      <c r="R32" s="114"/>
      <c r="S32" s="113">
        <f>AVERAGE(S27:S30)</f>
        <v>0.2364477424462082</v>
      </c>
      <c r="T32" s="114"/>
      <c r="U32" s="114"/>
      <c r="V32" s="111">
        <f>AVERAGE(V27:V30)</f>
        <v>0.51210146370338971</v>
      </c>
      <c r="W32" s="114"/>
      <c r="X32" s="114"/>
      <c r="Y32" s="114"/>
      <c r="Z32" s="114"/>
      <c r="AA32" s="112"/>
      <c r="AB32" s="109"/>
    </row>
    <row r="33" spans="1:28" x14ac:dyDescent="0.25">
      <c r="A33" s="109" t="s">
        <v>1251</v>
      </c>
      <c r="B33" s="110"/>
      <c r="C33" s="111">
        <f>2*STDEV(C27:C30)</f>
        <v>1.8619872518383502E-6</v>
      </c>
      <c r="D33" s="112"/>
      <c r="E33" s="112"/>
      <c r="F33" s="112"/>
      <c r="G33" s="113">
        <f>2*STDEV(G27:G30)</f>
        <v>7.6581809502790444E-6</v>
      </c>
      <c r="H33" s="112"/>
      <c r="I33" s="112"/>
      <c r="J33" s="112"/>
      <c r="K33" s="112"/>
      <c r="L33" s="109"/>
      <c r="M33" s="113">
        <f>2*STDEV(M27:M30)</f>
        <v>3.0376233327946167E-6</v>
      </c>
      <c r="N33" s="114"/>
      <c r="O33" s="114"/>
      <c r="P33" s="113">
        <f>2*STDEV(P27:P30)</f>
        <v>5.6524992283537733E-6</v>
      </c>
      <c r="Q33" s="114"/>
      <c r="R33" s="114"/>
      <c r="S33" s="113">
        <f>2*STDEV(S27:S30)</f>
        <v>6.621244410921489E-6</v>
      </c>
      <c r="T33" s="114"/>
      <c r="U33" s="114"/>
      <c r="V33" s="111">
        <f>2*STDEV(V27:V30)</f>
        <v>8.5890706568310146E-6</v>
      </c>
      <c r="W33" s="114"/>
      <c r="X33" s="114"/>
      <c r="Y33" s="114"/>
      <c r="Z33" s="114"/>
      <c r="AA33" s="112"/>
      <c r="AB33" s="109"/>
    </row>
    <row r="34" spans="1:28" x14ac:dyDescent="0.25">
      <c r="A34" s="109" t="s">
        <v>1252</v>
      </c>
      <c r="B34" s="110"/>
      <c r="C34" s="115">
        <f>C33/C32*10^6</f>
        <v>32.958731013225943</v>
      </c>
      <c r="D34" s="115"/>
      <c r="E34" s="115"/>
      <c r="F34" s="115"/>
      <c r="G34" s="115">
        <f>G33/G32*10^6</f>
        <v>10.782158736468201</v>
      </c>
      <c r="H34" s="112"/>
      <c r="I34" s="112"/>
      <c r="J34" s="112"/>
      <c r="K34" s="112"/>
      <c r="L34" s="109"/>
      <c r="M34" s="115">
        <f>M33/M32*10^6</f>
        <v>8.7186852569618125</v>
      </c>
      <c r="N34" s="114"/>
      <c r="O34" s="114"/>
      <c r="P34" s="115">
        <f>P33/P32*10^6</f>
        <v>23.398195777619669</v>
      </c>
      <c r="Q34" s="114"/>
      <c r="R34" s="114"/>
      <c r="S34" s="115">
        <f>S33/S32*10^6</f>
        <v>28.00299272228332</v>
      </c>
      <c r="T34" s="114"/>
      <c r="U34" s="114"/>
      <c r="V34" s="115">
        <f>V33/V32*10^6</f>
        <v>16.77220485705509</v>
      </c>
      <c r="W34" s="114"/>
      <c r="X34" s="114"/>
      <c r="Y34" s="114"/>
      <c r="Z34" s="114"/>
      <c r="AA34" s="112"/>
      <c r="AB34" s="109"/>
    </row>
    <row r="35" spans="1:28" x14ac:dyDescent="0.25">
      <c r="B35" s="85"/>
      <c r="C35" s="86"/>
      <c r="D35" s="86"/>
      <c r="E35" s="86"/>
      <c r="F35" s="86"/>
      <c r="G35" s="108"/>
      <c r="H35" s="86"/>
      <c r="I35" s="86"/>
      <c r="J35" s="86"/>
      <c r="K35" s="86"/>
      <c r="M35" s="86"/>
      <c r="N35" s="91"/>
      <c r="O35" s="91"/>
      <c r="P35" s="86"/>
      <c r="Q35" s="91"/>
      <c r="R35" s="91"/>
      <c r="S35" s="86"/>
      <c r="T35" s="91"/>
      <c r="U35" s="91"/>
      <c r="V35" s="87"/>
      <c r="W35" s="91"/>
      <c r="X35" s="91"/>
      <c r="Y35" s="91"/>
      <c r="Z35" s="91"/>
      <c r="AA35" s="86"/>
    </row>
    <row r="36" spans="1:28" x14ac:dyDescent="0.25">
      <c r="B36" s="85"/>
      <c r="C36" s="86"/>
      <c r="D36" s="86"/>
      <c r="E36" s="86"/>
      <c r="F36" s="116" t="s">
        <v>1253</v>
      </c>
      <c r="G36" s="117">
        <f>AVERAGE(G5:G24)</f>
        <v>0.70454838413671028</v>
      </c>
      <c r="H36" s="86"/>
      <c r="I36" s="86"/>
      <c r="J36" s="86"/>
      <c r="K36" s="86"/>
      <c r="M36" s="86"/>
      <c r="N36" s="91"/>
      <c r="O36" s="91"/>
      <c r="P36" s="86"/>
      <c r="Q36" s="91"/>
      <c r="R36" s="91"/>
      <c r="S36" s="86"/>
      <c r="T36" s="91"/>
      <c r="U36" s="116" t="s">
        <v>1253</v>
      </c>
      <c r="V36" s="117">
        <f>AVERAGE(V5:V24)</f>
        <v>0.51279066692547082</v>
      </c>
      <c r="W36" s="91"/>
      <c r="X36" s="91"/>
      <c r="Y36" s="91"/>
      <c r="Z36" s="91"/>
      <c r="AA36" s="86"/>
    </row>
    <row r="37" spans="1:28" x14ac:dyDescent="0.25">
      <c r="B37" s="85"/>
      <c r="C37" s="86"/>
      <c r="D37" s="86"/>
      <c r="E37" s="86"/>
      <c r="F37" s="116" t="s">
        <v>1254</v>
      </c>
      <c r="G37" s="118">
        <f>2*STDEV(G5:G24)</f>
        <v>6.5418814633423736E-4</v>
      </c>
      <c r="H37" s="86"/>
      <c r="I37" s="86"/>
      <c r="J37" s="86"/>
      <c r="K37" s="86"/>
      <c r="M37" s="86"/>
      <c r="N37" s="91"/>
      <c r="O37" s="91"/>
      <c r="P37" s="86"/>
      <c r="Q37" s="91"/>
      <c r="R37" s="91"/>
      <c r="S37" s="86"/>
      <c r="T37" s="91"/>
      <c r="U37" s="116" t="s">
        <v>1254</v>
      </c>
      <c r="V37" s="118">
        <f>2*STDEV(V5:V24)</f>
        <v>7.7727334049694518E-5</v>
      </c>
      <c r="W37" s="91"/>
      <c r="X37" s="91"/>
      <c r="Y37" s="91"/>
      <c r="Z37" s="91"/>
      <c r="AA37" s="86"/>
    </row>
    <row r="38" spans="1:28" x14ac:dyDescent="0.25">
      <c r="B38" s="85"/>
      <c r="C38" s="86"/>
      <c r="D38" s="86"/>
      <c r="E38" s="86"/>
      <c r="F38" s="119" t="s">
        <v>1255</v>
      </c>
      <c r="G38" s="120">
        <f>G37/G36*10^6</f>
        <v>928.52125001439072</v>
      </c>
      <c r="H38" s="86"/>
      <c r="I38" s="86"/>
      <c r="J38" s="86"/>
      <c r="K38" s="86"/>
      <c r="M38" s="86"/>
      <c r="N38" s="86"/>
      <c r="O38" s="86"/>
      <c r="P38" s="86"/>
      <c r="Q38" s="86"/>
      <c r="R38" s="86"/>
      <c r="S38" s="86"/>
      <c r="T38" s="86"/>
      <c r="U38" s="119" t="s">
        <v>1255</v>
      </c>
      <c r="V38" s="120">
        <f>V37/V36*10^6</f>
        <v>151.57712310897313</v>
      </c>
      <c r="W38" s="91"/>
      <c r="X38" s="91"/>
      <c r="Y38" s="91"/>
      <c r="Z38" s="91"/>
      <c r="AA38" s="86"/>
    </row>
    <row r="39" spans="1:28" x14ac:dyDescent="0.25">
      <c r="B39" s="85"/>
      <c r="C39" s="86"/>
      <c r="D39" s="86"/>
      <c r="E39" s="86"/>
      <c r="F39" s="86"/>
      <c r="G39" s="108"/>
      <c r="H39" s="86"/>
      <c r="I39" s="86"/>
      <c r="J39" s="86"/>
      <c r="K39" s="86"/>
      <c r="M39" s="86"/>
      <c r="N39" s="86"/>
      <c r="O39" s="86"/>
      <c r="P39" s="86"/>
      <c r="Q39" s="86"/>
      <c r="R39" s="86"/>
      <c r="S39" s="86"/>
      <c r="T39" s="86"/>
      <c r="U39" s="86"/>
      <c r="V39" s="87"/>
      <c r="W39" s="86"/>
      <c r="X39" s="86"/>
      <c r="Y39" s="86"/>
      <c r="Z39" s="86"/>
      <c r="AA39" s="86"/>
    </row>
    <row r="40" spans="1:28" ht="19.5" x14ac:dyDescent="0.3">
      <c r="B40" s="85"/>
      <c r="C40" s="86"/>
      <c r="D40" s="86"/>
      <c r="E40" s="86"/>
      <c r="F40" s="86"/>
      <c r="G40" s="185" t="s">
        <v>1429</v>
      </c>
      <c r="H40" s="86"/>
      <c r="I40" s="86"/>
      <c r="J40" s="86"/>
      <c r="K40" s="86"/>
      <c r="M40" s="86"/>
      <c r="N40" s="86"/>
      <c r="O40" s="86"/>
      <c r="P40" s="86"/>
      <c r="Q40" s="86"/>
      <c r="R40" s="86"/>
      <c r="S40" s="86"/>
      <c r="T40" s="86"/>
      <c r="U40" s="86"/>
      <c r="V40" s="87"/>
      <c r="W40" s="86"/>
      <c r="X40" s="86"/>
      <c r="Y40" s="86"/>
      <c r="Z40" s="86"/>
      <c r="AA40" s="86"/>
    </row>
    <row r="41" spans="1:28" x14ac:dyDescent="0.25">
      <c r="C41" s="86" t="s">
        <v>1183</v>
      </c>
      <c r="D41" s="86" t="s">
        <v>1184</v>
      </c>
      <c r="E41" s="86" t="s">
        <v>1193</v>
      </c>
      <c r="G41" s="86" t="s">
        <v>378</v>
      </c>
      <c r="H41" s="86" t="s">
        <v>1184</v>
      </c>
      <c r="I41" s="86" t="s">
        <v>1193</v>
      </c>
      <c r="K41" s="20" t="s">
        <v>1192</v>
      </c>
      <c r="L41" s="86"/>
      <c r="M41" s="86"/>
      <c r="N41" s="86" t="s">
        <v>1184</v>
      </c>
      <c r="O41" s="86" t="s">
        <v>1193</v>
      </c>
    </row>
    <row r="42" spans="1:28" x14ac:dyDescent="0.25">
      <c r="B42" t="s">
        <v>150</v>
      </c>
      <c r="C42" s="90">
        <v>5.6491371457835796E-2</v>
      </c>
      <c r="D42" s="121">
        <v>1.7106827069854099E-6</v>
      </c>
      <c r="E42" s="122">
        <v>30.282194658032591</v>
      </c>
      <c r="G42" s="90">
        <v>0.70429711964342412</v>
      </c>
      <c r="H42" s="121">
        <v>4.0702997314468656E-6</v>
      </c>
      <c r="I42" s="122">
        <v>5.7792366572613592</v>
      </c>
      <c r="K42" s="90">
        <v>0.51285351435233129</v>
      </c>
      <c r="L42" s="90" t="e">
        <f>(K42/$J$1-1)*$J$2</f>
        <v>#DIV/0!</v>
      </c>
      <c r="M42" s="90"/>
      <c r="N42" s="121">
        <v>5.5428376667010889E-6</v>
      </c>
      <c r="O42" s="122">
        <f t="shared" ref="O42:O46" si="3">N42/K42*10^6</f>
        <v>10.8078379334126</v>
      </c>
    </row>
    <row r="43" spans="1:28" x14ac:dyDescent="0.25">
      <c r="B43" t="s">
        <v>1256</v>
      </c>
      <c r="C43" s="90">
        <v>5.6488422713596505E-2</v>
      </c>
      <c r="D43" s="121">
        <v>1.4974777994144243E-6</v>
      </c>
      <c r="E43" s="122">
        <v>26.509463841942043</v>
      </c>
      <c r="G43" s="90">
        <v>0.70542011371857316</v>
      </c>
      <c r="H43" s="121">
        <v>3.2883059799166689E-6</v>
      </c>
      <c r="I43" s="122">
        <v>4.6614859939031117</v>
      </c>
      <c r="K43" s="90">
        <v>0.51268571876984137</v>
      </c>
      <c r="L43" s="90" t="e">
        <f t="shared" ref="L43:L46" si="4">(K43/$J$1-1)*$J$2</f>
        <v>#DIV/0!</v>
      </c>
      <c r="M43" s="90"/>
      <c r="N43" s="121">
        <v>4.6067128748867725E-6</v>
      </c>
      <c r="O43" s="122">
        <f t="shared" si="3"/>
        <v>8.9854519176783469</v>
      </c>
    </row>
    <row r="44" spans="1:28" x14ac:dyDescent="0.25">
      <c r="B44" t="s">
        <v>216</v>
      </c>
      <c r="C44" s="90">
        <v>5.6491055785084614E-2</v>
      </c>
      <c r="D44" s="121">
        <v>1.5250071543460952E-6</v>
      </c>
      <c r="E44" s="122">
        <v>26.995550590306799</v>
      </c>
      <c r="G44" s="90">
        <v>0.70424398295497947</v>
      </c>
      <c r="H44" s="121">
        <v>3.3847569895279924E-6</v>
      </c>
      <c r="I44" s="122">
        <v>4.8062277725479285</v>
      </c>
      <c r="K44" s="90">
        <v>0.51282862582822075</v>
      </c>
      <c r="L44" s="90" t="e">
        <f>(K44/$J$1-1)*$J$2</f>
        <v>#DIV/0!</v>
      </c>
      <c r="M44" s="90"/>
      <c r="N44" s="121">
        <v>9.911646556440364E-6</v>
      </c>
      <c r="O44" s="122">
        <f t="shared" si="3"/>
        <v>19.327405018456226</v>
      </c>
    </row>
    <row r="45" spans="1:28" x14ac:dyDescent="0.25">
      <c r="B45" t="s">
        <v>1257</v>
      </c>
      <c r="C45" s="90">
        <v>5.64907168692401E-2</v>
      </c>
      <c r="D45" s="121">
        <v>1.5731793684343362E-6</v>
      </c>
      <c r="E45" s="122">
        <v>27.848458217936901</v>
      </c>
      <c r="G45" s="90">
        <v>0.70429797348925383</v>
      </c>
      <c r="H45" s="121">
        <v>3.1936898841884531E-6</v>
      </c>
      <c r="I45" s="122">
        <v>4.5345720198031811</v>
      </c>
      <c r="K45" s="90">
        <v>0.51283948173469385</v>
      </c>
      <c r="L45" s="90" t="e">
        <f t="shared" si="4"/>
        <v>#DIV/0!</v>
      </c>
      <c r="M45" s="90"/>
      <c r="N45" s="121">
        <v>5.8994028585217052E-6</v>
      </c>
      <c r="O45" s="122">
        <f t="shared" si="3"/>
        <v>11.503410070080427</v>
      </c>
    </row>
    <row r="46" spans="1:28" x14ac:dyDescent="0.25">
      <c r="B46" t="s">
        <v>1432</v>
      </c>
      <c r="C46" s="90">
        <v>5.6494635339757689E-2</v>
      </c>
      <c r="D46" s="121">
        <v>1.6387031496664688E-6</v>
      </c>
      <c r="E46" s="122">
        <v>29.006349714647037</v>
      </c>
      <c r="G46" s="90">
        <v>0.70427911386532227</v>
      </c>
      <c r="H46" s="121">
        <v>4.1611193251947909E-6</v>
      </c>
      <c r="I46" s="122">
        <v>5.9083383892462162</v>
      </c>
      <c r="K46" s="90">
        <v>0.51273536890052307</v>
      </c>
      <c r="L46" s="90" t="e">
        <f t="shared" si="4"/>
        <v>#DIV/0!</v>
      </c>
      <c r="M46" s="90"/>
      <c r="N46" s="121">
        <v>1.4656088884700005E-5</v>
      </c>
      <c r="O46" s="122">
        <f t="shared" si="3"/>
        <v>28.584119164877556</v>
      </c>
      <c r="Q46" t="s">
        <v>1433</v>
      </c>
    </row>
    <row r="47" spans="1:28" x14ac:dyDescent="0.25">
      <c r="B47" t="s">
        <v>152</v>
      </c>
      <c r="C47" s="90">
        <v>5.6494635339757689E-2</v>
      </c>
      <c r="D47" s="121">
        <v>1.6387031496664688E-6</v>
      </c>
      <c r="E47" s="122">
        <v>29.006349714647037</v>
      </c>
      <c r="G47" s="90">
        <v>0.70427911386532227</v>
      </c>
      <c r="H47" s="121">
        <v>4.1611193251947909E-6</v>
      </c>
      <c r="I47" s="122">
        <v>5.9083383892462162</v>
      </c>
      <c r="K47" s="90">
        <v>0.51273536890052307</v>
      </c>
      <c r="L47" s="90" t="e">
        <f>(K47/$J$1-1)*$J$2</f>
        <v>#DIV/0!</v>
      </c>
      <c r="M47" s="90"/>
      <c r="N47" s="121">
        <v>1.4656088884700005E-5</v>
      </c>
      <c r="O47" s="122">
        <f t="shared" ref="O47" si="5">N47/K47*10^6</f>
        <v>28.584119164877556</v>
      </c>
    </row>
    <row r="48" spans="1:28" x14ac:dyDescent="0.25">
      <c r="B48" t="s">
        <v>1258</v>
      </c>
      <c r="C48" s="90">
        <v>5.6487735370639371E-2</v>
      </c>
      <c r="D48" s="121">
        <v>1.603335316646703E-6</v>
      </c>
      <c r="E48" s="122">
        <v>28.383777578027473</v>
      </c>
      <c r="G48" s="90">
        <v>0.70398020880441015</v>
      </c>
      <c r="H48" s="121">
        <v>4.0184239182518569E-6</v>
      </c>
      <c r="I48" s="122">
        <v>5.7081489905468539</v>
      </c>
      <c r="K48" s="90"/>
      <c r="L48" s="90"/>
      <c r="M48" s="90"/>
      <c r="N48" s="86" t="s">
        <v>1259</v>
      </c>
      <c r="O48" s="92" t="s">
        <v>1259</v>
      </c>
    </row>
    <row r="49" spans="2:15" x14ac:dyDescent="0.25">
      <c r="C49" s="90"/>
      <c r="D49" s="121"/>
      <c r="E49" s="122"/>
      <c r="G49" s="90"/>
      <c r="H49" s="121"/>
      <c r="I49" s="122"/>
      <c r="K49" s="90"/>
      <c r="L49" s="90">
        <v>6</v>
      </c>
      <c r="M49" s="90"/>
      <c r="N49" s="86"/>
      <c r="O49" s="92"/>
    </row>
    <row r="50" spans="2:15" x14ac:dyDescent="0.25">
      <c r="B50" t="s">
        <v>1260</v>
      </c>
      <c r="C50" s="92">
        <v>19.454045553171646</v>
      </c>
      <c r="D50" s="121"/>
      <c r="E50" s="122"/>
      <c r="G50" s="90"/>
      <c r="H50" s="121"/>
      <c r="I50" s="122"/>
      <c r="K50" s="92">
        <v>32.762937876320898</v>
      </c>
      <c r="L50" s="92"/>
      <c r="M50" s="92"/>
      <c r="N50" s="86"/>
      <c r="O50" s="92"/>
    </row>
    <row r="51" spans="2:15" x14ac:dyDescent="0.25">
      <c r="C51" s="92"/>
      <c r="D51" s="121"/>
      <c r="E51" s="122"/>
      <c r="G51" s="90"/>
      <c r="H51" s="121"/>
      <c r="I51" s="122"/>
      <c r="K51" s="92"/>
      <c r="L51" s="92"/>
      <c r="M51" s="92"/>
      <c r="N51" s="86"/>
      <c r="O51" s="92"/>
    </row>
    <row r="52" spans="2:15" x14ac:dyDescent="0.25">
      <c r="B52" t="s">
        <v>1261</v>
      </c>
      <c r="C52" s="90">
        <v>5.6491663938454541E-2</v>
      </c>
      <c r="D52" s="121">
        <v>1.6579620543684376E-6</v>
      </c>
      <c r="E52" s="122">
        <v>29.348791286705989</v>
      </c>
      <c r="G52" s="90">
        <v>0.7102560615241249</v>
      </c>
      <c r="H52" s="121">
        <v>3.8961765116342634E-6</v>
      </c>
      <c r="I52" s="122">
        <v>5.4855941718730747</v>
      </c>
      <c r="J52" t="s">
        <v>1262</v>
      </c>
      <c r="K52" s="90">
        <v>0.51181700858778623</v>
      </c>
      <c r="L52" s="90"/>
      <c r="M52" s="90"/>
      <c r="N52" s="121">
        <v>3.5501990339296111E-6</v>
      </c>
      <c r="O52" s="92">
        <v>6.9364616149146308</v>
      </c>
    </row>
    <row r="53" spans="2:15" x14ac:dyDescent="0.25">
      <c r="B53" t="s">
        <v>1263</v>
      </c>
      <c r="C53" s="90">
        <v>5.6488422774028386E-2</v>
      </c>
      <c r="D53" s="121">
        <v>1.6540360530885577E-6</v>
      </c>
      <c r="E53" s="122">
        <v>29.280974257419555</v>
      </c>
      <c r="G53" s="90">
        <v>0.71025579175306852</v>
      </c>
      <c r="H53" s="121">
        <v>3.5273373660216848E-6</v>
      </c>
      <c r="I53" s="122">
        <v>4.9662915909709593</v>
      </c>
      <c r="J53" t="s">
        <v>1264</v>
      </c>
      <c r="K53" s="90">
        <v>0.51181897352941175</v>
      </c>
      <c r="L53" s="90"/>
      <c r="M53" s="90"/>
      <c r="N53" s="121">
        <v>3.0092344091318366E-6</v>
      </c>
      <c r="O53" s="92">
        <v>5.8794897508013362</v>
      </c>
    </row>
    <row r="54" spans="2:15" x14ac:dyDescent="0.25">
      <c r="C54" s="90"/>
      <c r="D54" s="121"/>
      <c r="E54" s="122"/>
      <c r="G54" s="90"/>
      <c r="H54" s="121"/>
      <c r="I54" s="122"/>
      <c r="K54" s="90"/>
      <c r="L54" s="90"/>
      <c r="M54" s="90"/>
      <c r="N54" s="121"/>
      <c r="O54" s="92"/>
    </row>
    <row r="55" spans="2:15" x14ac:dyDescent="0.25">
      <c r="B55" s="109" t="s">
        <v>1265</v>
      </c>
      <c r="C55" s="111">
        <v>5.6489832687500005E-2</v>
      </c>
      <c r="D55" s="111">
        <v>3.2602283534543349E-6</v>
      </c>
      <c r="E55" s="123">
        <v>57.713542390713322</v>
      </c>
      <c r="G55" s="111">
        <v>0.710256</v>
      </c>
      <c r="H55" s="111">
        <v>5.6095157247666166E-6</v>
      </c>
      <c r="I55" s="123">
        <v>7.897878687074261</v>
      </c>
      <c r="J55" s="124" t="s">
        <v>1266</v>
      </c>
      <c r="K55" s="125">
        <v>0.51181783318627083</v>
      </c>
      <c r="L55" s="125"/>
      <c r="M55" s="125"/>
      <c r="N55" s="126">
        <v>3.7975408689358881E-6</v>
      </c>
      <c r="O55" s="127">
        <v>7.4197119027578164</v>
      </c>
    </row>
    <row r="56" spans="2:15" x14ac:dyDescent="0.25">
      <c r="C56" s="86"/>
      <c r="D56" s="86"/>
      <c r="E56" s="86"/>
      <c r="G56" s="86"/>
      <c r="H56" s="86"/>
      <c r="I56" s="86"/>
      <c r="J56" s="124" t="s">
        <v>1267</v>
      </c>
      <c r="K56" s="125">
        <v>0.51184666182440031</v>
      </c>
      <c r="L56" s="125"/>
      <c r="M56" s="125"/>
      <c r="N56" s="126">
        <v>3.4718222110512982E-6</v>
      </c>
      <c r="O56" s="126">
        <v>6.782934167581578</v>
      </c>
    </row>
    <row r="58" spans="2:15" ht="19.5" x14ac:dyDescent="0.3">
      <c r="C58" s="194"/>
      <c r="D58" s="195"/>
      <c r="E58" s="195"/>
      <c r="F58" s="195"/>
      <c r="G58" s="196" t="s">
        <v>1431</v>
      </c>
      <c r="H58" s="195"/>
      <c r="I58" s="195"/>
      <c r="J58" s="195"/>
      <c r="K58" s="195"/>
      <c r="L58" s="195"/>
      <c r="M58" s="197"/>
    </row>
    <row r="59" spans="2:15" x14ac:dyDescent="0.25">
      <c r="C59" s="21"/>
      <c r="D59" s="9"/>
      <c r="E59" s="9"/>
      <c r="F59" s="9"/>
      <c r="G59" s="9"/>
      <c r="H59" s="9"/>
      <c r="I59" s="9"/>
      <c r="J59" s="9"/>
      <c r="K59" s="9"/>
      <c r="L59" s="9"/>
      <c r="M59" s="22"/>
    </row>
    <row r="60" spans="2:15" x14ac:dyDescent="0.25">
      <c r="C60" s="189" t="s">
        <v>1268</v>
      </c>
      <c r="D60" s="9"/>
      <c r="E60" s="187" t="s">
        <v>10</v>
      </c>
      <c r="F60" s="9"/>
      <c r="G60" s="187" t="s">
        <v>1269</v>
      </c>
      <c r="H60" s="9"/>
      <c r="I60" s="187" t="s">
        <v>1270</v>
      </c>
      <c r="J60" s="9"/>
      <c r="K60" s="187" t="s">
        <v>1271</v>
      </c>
      <c r="L60" s="9"/>
      <c r="M60" s="190" t="s">
        <v>1272</v>
      </c>
    </row>
    <row r="61" spans="2:15" x14ac:dyDescent="0.25">
      <c r="C61" s="189" t="s">
        <v>1273</v>
      </c>
      <c r="D61" s="9"/>
      <c r="E61" s="187" t="s">
        <v>1274</v>
      </c>
      <c r="F61" s="9"/>
      <c r="G61" s="187" t="s">
        <v>256</v>
      </c>
      <c r="H61" s="9"/>
      <c r="I61" s="188">
        <v>0.704434</v>
      </c>
      <c r="J61" s="9"/>
      <c r="K61" s="188">
        <v>0.512795</v>
      </c>
      <c r="L61" s="9"/>
      <c r="M61" s="190">
        <v>3.2</v>
      </c>
    </row>
    <row r="62" spans="2:15" x14ac:dyDescent="0.25">
      <c r="C62" s="189" t="s">
        <v>1275</v>
      </c>
      <c r="D62" s="9"/>
      <c r="E62" s="187" t="s">
        <v>1276</v>
      </c>
      <c r="F62" s="9"/>
      <c r="G62" s="187" t="s">
        <v>256</v>
      </c>
      <c r="H62" s="9"/>
      <c r="I62" s="188">
        <v>0.70444499999999999</v>
      </c>
      <c r="J62" s="9"/>
      <c r="K62" s="188">
        <v>0.51280099999999995</v>
      </c>
      <c r="L62" s="9"/>
      <c r="M62" s="190">
        <v>3.32</v>
      </c>
    </row>
    <row r="63" spans="2:15" x14ac:dyDescent="0.25">
      <c r="C63" s="189" t="s">
        <v>1277</v>
      </c>
      <c r="D63" s="9"/>
      <c r="E63" s="187" t="s">
        <v>1276</v>
      </c>
      <c r="F63" s="9"/>
      <c r="G63" s="187" t="s">
        <v>256</v>
      </c>
      <c r="H63" s="9"/>
      <c r="I63" s="188">
        <v>0.70433500000000004</v>
      </c>
      <c r="J63" s="9"/>
      <c r="K63" s="188">
        <v>0.51280599999999998</v>
      </c>
      <c r="L63" s="9"/>
      <c r="M63" s="190">
        <v>3.41</v>
      </c>
    </row>
    <row r="64" spans="2:15" x14ac:dyDescent="0.25">
      <c r="C64" s="189" t="s">
        <v>1278</v>
      </c>
      <c r="D64" s="9"/>
      <c r="E64" s="187" t="s">
        <v>1279</v>
      </c>
      <c r="F64" s="9"/>
      <c r="G64" s="187" t="s">
        <v>270</v>
      </c>
      <c r="H64" s="9"/>
      <c r="I64" s="188">
        <v>0.70335400000000003</v>
      </c>
      <c r="J64" s="9"/>
      <c r="K64" s="188">
        <v>0.51293599999999995</v>
      </c>
      <c r="L64" s="9"/>
      <c r="M64" s="190">
        <v>5.95</v>
      </c>
    </row>
    <row r="65" spans="3:13" x14ac:dyDescent="0.25">
      <c r="C65" s="189" t="s">
        <v>1280</v>
      </c>
      <c r="D65" s="9"/>
      <c r="E65" s="187"/>
      <c r="F65" s="9"/>
      <c r="G65" s="187"/>
      <c r="H65" s="9"/>
      <c r="I65" s="188">
        <v>0.70320300000000002</v>
      </c>
      <c r="J65" s="9"/>
      <c r="K65" s="188">
        <v>0.51291900000000001</v>
      </c>
      <c r="L65" s="9"/>
      <c r="M65" s="190">
        <v>5.62</v>
      </c>
    </row>
    <row r="66" spans="3:13" x14ac:dyDescent="0.25">
      <c r="C66" s="189" t="s">
        <v>1281</v>
      </c>
      <c r="D66" s="9"/>
      <c r="E66" s="187"/>
      <c r="F66" s="9"/>
      <c r="G66" s="187" t="s">
        <v>1282</v>
      </c>
      <c r="H66" s="9"/>
      <c r="I66" s="188">
        <v>0.70349799999999996</v>
      </c>
      <c r="J66" s="9"/>
      <c r="K66" s="188">
        <v>0.51290999999999998</v>
      </c>
      <c r="L66" s="9"/>
      <c r="M66" s="190">
        <v>5.44</v>
      </c>
    </row>
    <row r="67" spans="3:13" x14ac:dyDescent="0.25">
      <c r="C67" s="189" t="s">
        <v>1283</v>
      </c>
      <c r="D67" s="9"/>
      <c r="E67" s="187"/>
      <c r="F67" s="9"/>
      <c r="G67" s="187" t="s">
        <v>1282</v>
      </c>
      <c r="H67" s="9"/>
      <c r="I67" s="188">
        <v>0.70336500000000002</v>
      </c>
      <c r="J67" s="9"/>
      <c r="K67" s="188">
        <v>0.51288400000000001</v>
      </c>
      <c r="L67" s="9"/>
      <c r="M67" s="190">
        <v>4.9400000000000004</v>
      </c>
    </row>
    <row r="68" spans="3:13" x14ac:dyDescent="0.25">
      <c r="C68" s="189" t="s">
        <v>1284</v>
      </c>
      <c r="D68" s="9"/>
      <c r="E68" s="187" t="s">
        <v>1285</v>
      </c>
      <c r="F68" s="9"/>
      <c r="G68" s="187" t="s">
        <v>1282</v>
      </c>
      <c r="H68" s="9"/>
      <c r="I68" s="188">
        <v>0.70341600000000004</v>
      </c>
      <c r="J68" s="9"/>
      <c r="K68" s="188"/>
      <c r="L68" s="9"/>
      <c r="M68" s="190"/>
    </row>
    <row r="69" spans="3:13" x14ac:dyDescent="0.25">
      <c r="C69" s="189" t="s">
        <v>1286</v>
      </c>
      <c r="D69" s="9"/>
      <c r="E69" s="187" t="s">
        <v>1285</v>
      </c>
      <c r="F69" s="9"/>
      <c r="G69" s="187" t="s">
        <v>1282</v>
      </c>
      <c r="H69" s="9"/>
      <c r="I69" s="188">
        <v>0.703399</v>
      </c>
      <c r="J69" s="9"/>
      <c r="K69" s="188">
        <v>0.51289200000000001</v>
      </c>
      <c r="L69" s="9"/>
      <c r="M69" s="190">
        <v>5.09</v>
      </c>
    </row>
    <row r="70" spans="3:13" x14ac:dyDescent="0.25">
      <c r="C70" s="189" t="s">
        <v>1287</v>
      </c>
      <c r="D70" s="9"/>
      <c r="E70" s="187" t="s">
        <v>1276</v>
      </c>
      <c r="F70" s="9"/>
      <c r="G70" s="187" t="s">
        <v>1282</v>
      </c>
      <c r="H70" s="9"/>
      <c r="I70" s="188">
        <v>0.70335499999999995</v>
      </c>
      <c r="J70" s="9"/>
      <c r="K70" s="188">
        <v>0.51290400000000003</v>
      </c>
      <c r="L70" s="9"/>
      <c r="M70" s="190">
        <v>5.33</v>
      </c>
    </row>
    <row r="71" spans="3:13" x14ac:dyDescent="0.25">
      <c r="C71" s="189" t="s">
        <v>1288</v>
      </c>
      <c r="D71" s="9"/>
      <c r="E71" s="187" t="s">
        <v>1276</v>
      </c>
      <c r="F71" s="9"/>
      <c r="G71" s="187" t="s">
        <v>1282</v>
      </c>
      <c r="H71" s="9"/>
      <c r="I71" s="188">
        <v>0.70331200000000005</v>
      </c>
      <c r="J71" s="9"/>
      <c r="K71" s="188">
        <v>0.51290599999999997</v>
      </c>
      <c r="L71" s="9"/>
      <c r="M71" s="190">
        <v>5.36</v>
      </c>
    </row>
    <row r="72" spans="3:13" x14ac:dyDescent="0.25">
      <c r="C72" s="189" t="s">
        <v>1289</v>
      </c>
      <c r="D72" s="9"/>
      <c r="E72" s="187" t="s">
        <v>1290</v>
      </c>
      <c r="F72" s="9"/>
      <c r="G72" s="187" t="s">
        <v>1282</v>
      </c>
      <c r="H72" s="9"/>
      <c r="I72" s="188">
        <v>0.70372900000000005</v>
      </c>
      <c r="J72" s="9"/>
      <c r="K72" s="188">
        <v>0.51288100000000003</v>
      </c>
      <c r="L72" s="9"/>
      <c r="M72" s="190">
        <v>4.88</v>
      </c>
    </row>
    <row r="73" spans="3:13" x14ac:dyDescent="0.25">
      <c r="C73" s="189" t="s">
        <v>1291</v>
      </c>
      <c r="D73" s="9"/>
      <c r="E73" s="187"/>
      <c r="F73" s="9"/>
      <c r="G73" s="187" t="s">
        <v>282</v>
      </c>
      <c r="H73" s="9"/>
      <c r="I73" s="188">
        <v>0.70385600000000004</v>
      </c>
      <c r="J73" s="9"/>
      <c r="K73" s="188">
        <v>0.51285599999999998</v>
      </c>
      <c r="L73" s="9"/>
      <c r="M73" s="190">
        <v>4.3899999999999997</v>
      </c>
    </row>
    <row r="74" spans="3:13" x14ac:dyDescent="0.25">
      <c r="C74" s="189" t="s">
        <v>1292</v>
      </c>
      <c r="D74" s="9"/>
      <c r="E74" s="187"/>
      <c r="F74" s="9"/>
      <c r="G74" s="187" t="s">
        <v>282</v>
      </c>
      <c r="H74" s="9"/>
      <c r="I74" s="188">
        <v>0.70435199999999998</v>
      </c>
      <c r="J74" s="9"/>
      <c r="K74" s="188">
        <v>0.51281900000000002</v>
      </c>
      <c r="L74" s="9"/>
      <c r="M74" s="190">
        <v>3.67</v>
      </c>
    </row>
    <row r="75" spans="3:13" x14ac:dyDescent="0.25">
      <c r="C75" s="189" t="s">
        <v>1293</v>
      </c>
      <c r="D75" s="9"/>
      <c r="E75" s="187"/>
      <c r="F75" s="9"/>
      <c r="G75" s="187" t="s">
        <v>282</v>
      </c>
      <c r="H75" s="9"/>
      <c r="I75" s="188">
        <v>0.70453200000000005</v>
      </c>
      <c r="J75" s="9"/>
      <c r="K75" s="188">
        <v>0.51281900000000002</v>
      </c>
      <c r="L75" s="9"/>
      <c r="M75" s="190">
        <v>3.67</v>
      </c>
    </row>
    <row r="76" spans="3:13" x14ac:dyDescent="0.25">
      <c r="C76" s="189" t="s">
        <v>1294</v>
      </c>
      <c r="D76" s="9"/>
      <c r="E76" s="187"/>
      <c r="F76" s="9"/>
      <c r="G76" s="187" t="s">
        <v>1295</v>
      </c>
      <c r="H76" s="9"/>
      <c r="I76" s="188">
        <v>0.703731</v>
      </c>
      <c r="J76" s="9"/>
      <c r="K76" s="188">
        <v>0.51285000000000003</v>
      </c>
      <c r="L76" s="9"/>
      <c r="M76" s="190">
        <v>4.2699999999999996</v>
      </c>
    </row>
    <row r="77" spans="3:13" x14ac:dyDescent="0.25">
      <c r="C77" s="189" t="s">
        <v>1296</v>
      </c>
      <c r="D77" s="9"/>
      <c r="E77" s="187"/>
      <c r="F77" s="9"/>
      <c r="G77" s="187" t="s">
        <v>282</v>
      </c>
      <c r="H77" s="9"/>
      <c r="I77" s="188">
        <v>0.70434799999999997</v>
      </c>
      <c r="J77" s="9"/>
      <c r="K77" s="188">
        <v>0.51280099999999995</v>
      </c>
      <c r="L77" s="9"/>
      <c r="M77" s="190">
        <v>3.32</v>
      </c>
    </row>
    <row r="78" spans="3:13" x14ac:dyDescent="0.25">
      <c r="C78" s="189" t="s">
        <v>1297</v>
      </c>
      <c r="D78" s="9"/>
      <c r="E78" s="187"/>
      <c r="F78" s="9"/>
      <c r="G78" s="187" t="s">
        <v>282</v>
      </c>
      <c r="H78" s="9"/>
      <c r="I78" s="188">
        <v>0.70408300000000001</v>
      </c>
      <c r="J78" s="9"/>
      <c r="K78" s="188">
        <v>0.512818</v>
      </c>
      <c r="L78" s="9"/>
      <c r="M78" s="190">
        <v>3.65</v>
      </c>
    </row>
    <row r="79" spans="3:13" x14ac:dyDescent="0.25">
      <c r="C79" s="189" t="s">
        <v>1298</v>
      </c>
      <c r="D79" s="9"/>
      <c r="E79" s="187"/>
      <c r="F79" s="9"/>
      <c r="G79" s="187" t="s">
        <v>282</v>
      </c>
      <c r="H79" s="9"/>
      <c r="I79" s="188">
        <v>0.70384100000000005</v>
      </c>
      <c r="J79" s="9"/>
      <c r="K79" s="188">
        <v>0.51285700000000001</v>
      </c>
      <c r="L79" s="9"/>
      <c r="M79" s="190">
        <v>4.41</v>
      </c>
    </row>
    <row r="80" spans="3:13" x14ac:dyDescent="0.25">
      <c r="C80" s="189" t="s">
        <v>1299</v>
      </c>
      <c r="D80" s="9"/>
      <c r="E80" s="187"/>
      <c r="F80" s="9"/>
      <c r="G80" s="187" t="s">
        <v>282</v>
      </c>
      <c r="H80" s="9"/>
      <c r="I80" s="188">
        <v>0.70338000000000001</v>
      </c>
      <c r="J80" s="9"/>
      <c r="K80" s="188">
        <v>0.51291699999999996</v>
      </c>
      <c r="L80" s="9"/>
      <c r="M80" s="190">
        <v>5.58</v>
      </c>
    </row>
    <row r="81" spans="3:13" x14ac:dyDescent="0.25">
      <c r="C81" s="191" t="s">
        <v>1300</v>
      </c>
      <c r="D81" s="23"/>
      <c r="E81" s="128" t="s">
        <v>1301</v>
      </c>
      <c r="F81" s="23"/>
      <c r="G81" s="128" t="s">
        <v>282</v>
      </c>
      <c r="H81" s="23"/>
      <c r="I81" s="192">
        <v>0.70465800000000001</v>
      </c>
      <c r="J81" s="23"/>
      <c r="K81" s="192">
        <v>0.51281399999999999</v>
      </c>
      <c r="L81" s="23"/>
      <c r="M81" s="193">
        <v>3.57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4"/>
  <sheetViews>
    <sheetView zoomScale="53" zoomScaleNormal="53" workbookViewId="0">
      <selection activeCell="Y39" sqref="Y39"/>
    </sheetView>
  </sheetViews>
  <sheetFormatPr defaultRowHeight="15" x14ac:dyDescent="0.25"/>
  <cols>
    <col min="11" max="11" width="16.28515625" customWidth="1"/>
  </cols>
  <sheetData>
    <row r="1" spans="1:46" s="1" customFormat="1" ht="16.5" x14ac:dyDescent="0.3">
      <c r="A1" s="2" t="s">
        <v>3</v>
      </c>
    </row>
    <row r="3" spans="1:46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</row>
    <row r="4" spans="1:46" x14ac:dyDescent="0.25">
      <c r="A4" s="129" t="s">
        <v>1313</v>
      </c>
      <c r="B4" s="129"/>
      <c r="C4" s="129"/>
      <c r="D4" s="129"/>
      <c r="E4" s="129"/>
      <c r="F4" s="129"/>
      <c r="G4" s="129"/>
      <c r="H4" s="129"/>
      <c r="I4" s="129" t="s">
        <v>1314</v>
      </c>
      <c r="J4" s="129" t="s">
        <v>1315</v>
      </c>
      <c r="K4" s="129"/>
      <c r="L4" s="129"/>
      <c r="M4" s="129" t="s">
        <v>1314</v>
      </c>
      <c r="N4" s="129" t="s">
        <v>1316</v>
      </c>
      <c r="O4" s="129"/>
      <c r="P4" s="129"/>
      <c r="Q4" s="129"/>
      <c r="R4" s="129"/>
      <c r="S4" s="129"/>
      <c r="T4" s="129"/>
      <c r="U4" s="129"/>
      <c r="V4" s="129"/>
      <c r="W4" s="129"/>
      <c r="X4" s="129" t="s">
        <v>1314</v>
      </c>
      <c r="Y4" s="129" t="s">
        <v>1317</v>
      </c>
      <c r="Z4" s="129"/>
      <c r="AA4" s="129"/>
      <c r="AB4" s="129"/>
      <c r="AC4" s="129"/>
      <c r="AD4" s="129"/>
      <c r="AE4" s="129"/>
      <c r="AF4" s="129"/>
      <c r="AG4" s="129" t="s">
        <v>1318</v>
      </c>
      <c r="AH4" s="129"/>
      <c r="AI4" s="129"/>
      <c r="AJ4" s="129"/>
      <c r="AK4" s="129"/>
      <c r="AL4" s="129"/>
      <c r="AM4" s="129"/>
      <c r="AN4" s="129"/>
      <c r="AO4" s="129"/>
      <c r="AP4" s="129" t="s">
        <v>1319</v>
      </c>
      <c r="AQ4" s="129"/>
      <c r="AR4" s="129"/>
      <c r="AS4" s="129"/>
      <c r="AT4" s="129"/>
    </row>
    <row r="5" spans="1:46" x14ac:dyDescent="0.25">
      <c r="A5" s="129" t="s">
        <v>1320</v>
      </c>
      <c r="B5" s="129" t="s">
        <v>1268</v>
      </c>
      <c r="C5" s="129" t="s">
        <v>1320</v>
      </c>
      <c r="D5" s="129" t="s">
        <v>1321</v>
      </c>
      <c r="E5" s="129" t="s">
        <v>1322</v>
      </c>
      <c r="F5" s="129" t="s">
        <v>1323</v>
      </c>
      <c r="G5" s="129" t="s">
        <v>10</v>
      </c>
      <c r="H5" s="129" t="s">
        <v>1324</v>
      </c>
      <c r="I5" s="129"/>
      <c r="J5" s="129" t="s">
        <v>1325</v>
      </c>
      <c r="K5" s="129" t="s">
        <v>1325</v>
      </c>
      <c r="L5" s="129" t="s">
        <v>11</v>
      </c>
      <c r="M5" s="129"/>
      <c r="N5" s="129" t="s">
        <v>1326</v>
      </c>
      <c r="O5" s="129" t="s">
        <v>1422</v>
      </c>
      <c r="P5" s="129" t="s">
        <v>1423</v>
      </c>
      <c r="Q5" s="129" t="s">
        <v>1424</v>
      </c>
      <c r="R5" s="129" t="s">
        <v>1327</v>
      </c>
      <c r="S5" s="129" t="s">
        <v>1425</v>
      </c>
      <c r="T5" s="129" t="s">
        <v>1328</v>
      </c>
      <c r="U5" s="129" t="s">
        <v>1329</v>
      </c>
      <c r="V5" s="129" t="s">
        <v>1330</v>
      </c>
      <c r="W5" s="129" t="s">
        <v>1331</v>
      </c>
      <c r="X5" s="129"/>
      <c r="Y5" s="129" t="s">
        <v>1326</v>
      </c>
      <c r="Z5" s="129" t="s">
        <v>1422</v>
      </c>
      <c r="AA5" s="129" t="s">
        <v>1423</v>
      </c>
      <c r="AB5" s="129" t="s">
        <v>1426</v>
      </c>
      <c r="AC5" s="129" t="s">
        <v>1425</v>
      </c>
      <c r="AD5" s="129" t="s">
        <v>1328</v>
      </c>
      <c r="AE5" s="129" t="s">
        <v>1329</v>
      </c>
      <c r="AF5" s="129"/>
      <c r="AG5" s="129" t="s">
        <v>1326</v>
      </c>
      <c r="AH5" s="129" t="s">
        <v>1422</v>
      </c>
      <c r="AI5" s="129" t="s">
        <v>1423</v>
      </c>
      <c r="AJ5" s="129" t="s">
        <v>1426</v>
      </c>
      <c r="AK5" s="129" t="s">
        <v>1425</v>
      </c>
      <c r="AL5" s="129" t="s">
        <v>1332</v>
      </c>
      <c r="AM5" s="129" t="s">
        <v>1328</v>
      </c>
      <c r="AN5" s="129" t="s">
        <v>1329</v>
      </c>
      <c r="AO5" s="129"/>
      <c r="AP5" s="129" t="s">
        <v>1326</v>
      </c>
      <c r="AQ5" s="129" t="s">
        <v>1422</v>
      </c>
      <c r="AR5" s="129" t="s">
        <v>1423</v>
      </c>
      <c r="AS5" s="129" t="s">
        <v>1327</v>
      </c>
      <c r="AT5" s="129" t="s">
        <v>1425</v>
      </c>
    </row>
    <row r="6" spans="1:46" x14ac:dyDescent="0.25">
      <c r="A6" s="129" t="s">
        <v>1333</v>
      </c>
      <c r="B6" s="129" t="s">
        <v>1334</v>
      </c>
      <c r="C6" s="129" t="s">
        <v>1335</v>
      </c>
      <c r="D6" s="129" t="s">
        <v>1336</v>
      </c>
      <c r="E6" s="129"/>
      <c r="F6" s="129"/>
      <c r="G6" s="129"/>
      <c r="H6" s="129" t="s">
        <v>1337</v>
      </c>
      <c r="I6" s="129"/>
      <c r="J6" s="129" t="s">
        <v>1335</v>
      </c>
      <c r="K6" s="129" t="s">
        <v>1338</v>
      </c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 t="s">
        <v>1339</v>
      </c>
      <c r="AC6" s="129"/>
      <c r="AD6" s="129"/>
      <c r="AE6" s="129"/>
      <c r="AF6" s="129"/>
      <c r="AG6" s="129"/>
      <c r="AH6" s="129"/>
      <c r="AI6" s="129"/>
      <c r="AJ6" s="129" t="s">
        <v>1339</v>
      </c>
      <c r="AK6" s="129"/>
      <c r="AL6" s="129"/>
      <c r="AM6" s="129"/>
      <c r="AN6" s="129"/>
      <c r="AO6" s="129"/>
      <c r="AP6" s="129"/>
      <c r="AQ6" s="129"/>
      <c r="AR6" s="129"/>
      <c r="AS6" s="129"/>
      <c r="AT6" s="129"/>
    </row>
    <row r="7" spans="1:46" x14ac:dyDescent="0.2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</row>
    <row r="8" spans="1:46" x14ac:dyDescent="0.25">
      <c r="A8" s="129" t="s">
        <v>1340</v>
      </c>
      <c r="B8" s="129" t="s">
        <v>67</v>
      </c>
      <c r="C8" s="129" t="s">
        <v>1341</v>
      </c>
      <c r="D8" s="129" t="s">
        <v>1342</v>
      </c>
      <c r="E8" s="129" t="s">
        <v>1343</v>
      </c>
      <c r="F8" s="129" t="s">
        <v>1344</v>
      </c>
      <c r="G8" s="129" t="s">
        <v>1345</v>
      </c>
      <c r="H8" s="129" t="s">
        <v>1346</v>
      </c>
      <c r="I8" s="129"/>
      <c r="J8" s="129" t="s">
        <v>1316</v>
      </c>
      <c r="K8" s="129" t="s">
        <v>1347</v>
      </c>
      <c r="L8" s="129" t="s">
        <v>1343</v>
      </c>
      <c r="M8" s="129"/>
      <c r="N8" s="129" t="s">
        <v>1348</v>
      </c>
      <c r="O8" s="129" t="s">
        <v>1349</v>
      </c>
      <c r="P8" s="129" t="s">
        <v>1350</v>
      </c>
      <c r="Q8" s="129" t="s">
        <v>1351</v>
      </c>
      <c r="R8" s="129" t="s">
        <v>1352</v>
      </c>
      <c r="S8" s="129" t="s">
        <v>1353</v>
      </c>
      <c r="T8" s="129" t="s">
        <v>1354</v>
      </c>
      <c r="U8" s="129" t="s">
        <v>1355</v>
      </c>
      <c r="V8" s="129">
        <v>11</v>
      </c>
      <c r="W8" s="129">
        <v>32</v>
      </c>
      <c r="X8" s="129"/>
      <c r="Y8" s="129" t="s">
        <v>1356</v>
      </c>
      <c r="Z8" s="129" t="s">
        <v>1357</v>
      </c>
      <c r="AA8" s="129" t="s">
        <v>1358</v>
      </c>
      <c r="AB8" s="129" t="s">
        <v>1359</v>
      </c>
      <c r="AC8" s="129" t="s">
        <v>1360</v>
      </c>
      <c r="AD8" s="129" t="s">
        <v>1361</v>
      </c>
      <c r="AE8" s="129" t="s">
        <v>1362</v>
      </c>
      <c r="AF8" s="129"/>
      <c r="AG8" s="129" t="s">
        <v>1363</v>
      </c>
      <c r="AH8" s="129" t="s">
        <v>1357</v>
      </c>
      <c r="AI8" s="129" t="s">
        <v>1358</v>
      </c>
      <c r="AJ8" s="129" t="s">
        <v>1364</v>
      </c>
      <c r="AK8" s="129" t="s">
        <v>1365</v>
      </c>
      <c r="AL8" s="129" t="s">
        <v>1366</v>
      </c>
      <c r="AM8" s="129" t="s">
        <v>1367</v>
      </c>
      <c r="AN8" s="129" t="s">
        <v>1368</v>
      </c>
      <c r="AO8" s="129"/>
      <c r="AP8" s="129" t="s">
        <v>1369</v>
      </c>
      <c r="AQ8" s="129" t="s">
        <v>1370</v>
      </c>
      <c r="AR8" s="129" t="s">
        <v>1371</v>
      </c>
      <c r="AS8" s="129" t="s">
        <v>1372</v>
      </c>
      <c r="AT8" s="129" t="s">
        <v>1373</v>
      </c>
    </row>
    <row r="9" spans="1:46" x14ac:dyDescent="0.25">
      <c r="A9" s="129" t="s">
        <v>1374</v>
      </c>
      <c r="B9" s="129" t="s">
        <v>138</v>
      </c>
      <c r="C9" s="129" t="s">
        <v>1341</v>
      </c>
      <c r="D9" s="129" t="s">
        <v>1342</v>
      </c>
      <c r="E9" s="129" t="s">
        <v>1343</v>
      </c>
      <c r="F9" s="129" t="s">
        <v>1344</v>
      </c>
      <c r="G9" s="129" t="s">
        <v>1345</v>
      </c>
      <c r="H9" s="129" t="s">
        <v>1375</v>
      </c>
      <c r="I9" s="129"/>
      <c r="J9" s="129" t="s">
        <v>1316</v>
      </c>
      <c r="K9" s="129" t="s">
        <v>1347</v>
      </c>
      <c r="L9" s="129" t="s">
        <v>1343</v>
      </c>
      <c r="M9" s="129"/>
      <c r="N9" s="129" t="s">
        <v>1376</v>
      </c>
      <c r="O9" s="129" t="s">
        <v>1377</v>
      </c>
      <c r="P9" s="129" t="s">
        <v>1378</v>
      </c>
      <c r="Q9" s="129" t="s">
        <v>1379</v>
      </c>
      <c r="R9" s="129" t="s">
        <v>1380</v>
      </c>
      <c r="S9" s="129" t="s">
        <v>1381</v>
      </c>
      <c r="T9" s="129" t="s">
        <v>1382</v>
      </c>
      <c r="U9" s="129" t="s">
        <v>1383</v>
      </c>
      <c r="V9" s="129">
        <v>12</v>
      </c>
      <c r="W9" s="129">
        <v>32</v>
      </c>
      <c r="X9" s="129"/>
      <c r="Y9" s="129" t="s">
        <v>1384</v>
      </c>
      <c r="Z9" s="129" t="s">
        <v>1385</v>
      </c>
      <c r="AA9" s="129" t="s">
        <v>1386</v>
      </c>
      <c r="AB9" s="129" t="s">
        <v>1387</v>
      </c>
      <c r="AC9" s="129" t="s">
        <v>1388</v>
      </c>
      <c r="AD9" s="129" t="s">
        <v>1389</v>
      </c>
      <c r="AE9" s="129" t="s">
        <v>1390</v>
      </c>
      <c r="AF9" s="129"/>
      <c r="AG9" s="129" t="s">
        <v>1391</v>
      </c>
      <c r="AH9" s="129" t="s">
        <v>1385</v>
      </c>
      <c r="AI9" s="129" t="s">
        <v>1386</v>
      </c>
      <c r="AJ9" s="129" t="s">
        <v>1392</v>
      </c>
      <c r="AK9" s="129" t="s">
        <v>1393</v>
      </c>
      <c r="AL9" s="129" t="s">
        <v>1394</v>
      </c>
      <c r="AM9" s="129" t="s">
        <v>1389</v>
      </c>
      <c r="AN9" s="129" t="s">
        <v>1390</v>
      </c>
      <c r="AO9" s="129"/>
      <c r="AP9" s="129" t="s">
        <v>1395</v>
      </c>
      <c r="AQ9" s="129" t="s">
        <v>1396</v>
      </c>
      <c r="AR9" s="129" t="s">
        <v>1350</v>
      </c>
      <c r="AS9" s="129" t="s">
        <v>1397</v>
      </c>
      <c r="AT9" s="129" t="s">
        <v>1398</v>
      </c>
    </row>
    <row r="10" spans="1:46" x14ac:dyDescent="0.25">
      <c r="A10" s="129" t="s">
        <v>1399</v>
      </c>
      <c r="B10" s="129" t="s">
        <v>140</v>
      </c>
      <c r="C10" s="129" t="s">
        <v>1341</v>
      </c>
      <c r="D10" s="129" t="s">
        <v>1342</v>
      </c>
      <c r="E10" s="129" t="s">
        <v>1343</v>
      </c>
      <c r="F10" s="129" t="s">
        <v>1344</v>
      </c>
      <c r="G10" s="129" t="s">
        <v>1345</v>
      </c>
      <c r="H10" s="129" t="s">
        <v>1400</v>
      </c>
      <c r="I10" s="129"/>
      <c r="J10" s="129" t="s">
        <v>1401</v>
      </c>
      <c r="K10" s="129" t="s">
        <v>1347</v>
      </c>
      <c r="L10" s="129" t="s">
        <v>1343</v>
      </c>
      <c r="M10" s="129"/>
      <c r="N10" s="129" t="s">
        <v>1402</v>
      </c>
      <c r="O10" s="129" t="s">
        <v>1403</v>
      </c>
      <c r="P10" s="129" t="s">
        <v>1404</v>
      </c>
      <c r="Q10" s="129" t="s">
        <v>1405</v>
      </c>
      <c r="R10" s="129" t="s">
        <v>1406</v>
      </c>
      <c r="S10" s="129" t="s">
        <v>1407</v>
      </c>
      <c r="T10" s="129" t="s">
        <v>1408</v>
      </c>
      <c r="U10" s="129" t="s">
        <v>1409</v>
      </c>
      <c r="V10" s="129">
        <v>5</v>
      </c>
      <c r="W10" s="129">
        <v>32</v>
      </c>
      <c r="X10" s="129"/>
      <c r="Y10" s="129" t="s">
        <v>1410</v>
      </c>
      <c r="Z10" s="129" t="s">
        <v>1403</v>
      </c>
      <c r="AA10" s="129" t="s">
        <v>1404</v>
      </c>
      <c r="AB10" s="129" t="s">
        <v>1411</v>
      </c>
      <c r="AC10" s="129" t="s">
        <v>1412</v>
      </c>
      <c r="AD10" s="129" t="s">
        <v>1413</v>
      </c>
      <c r="AE10" s="129" t="s">
        <v>1414</v>
      </c>
      <c r="AF10" s="129"/>
      <c r="AG10" s="129" t="s">
        <v>1410</v>
      </c>
      <c r="AH10" s="129" t="s">
        <v>1403</v>
      </c>
      <c r="AI10" s="129" t="s">
        <v>1404</v>
      </c>
      <c r="AJ10" s="129" t="s">
        <v>1415</v>
      </c>
      <c r="AK10" s="129" t="s">
        <v>1416</v>
      </c>
      <c r="AL10" s="129" t="s">
        <v>1417</v>
      </c>
      <c r="AM10" s="129" t="s">
        <v>1418</v>
      </c>
      <c r="AN10" s="129" t="s">
        <v>1414</v>
      </c>
      <c r="AO10" s="129"/>
      <c r="AP10" s="129" t="s">
        <v>1419</v>
      </c>
      <c r="AQ10" s="129" t="s">
        <v>1420</v>
      </c>
      <c r="AR10" s="129" t="s">
        <v>1404</v>
      </c>
      <c r="AS10" s="129" t="s">
        <v>1421</v>
      </c>
      <c r="AT10" s="129" t="s">
        <v>1398</v>
      </c>
    </row>
    <row r="13" spans="1:46" x14ac:dyDescent="0.25">
      <c r="O13" s="130" t="s">
        <v>1427</v>
      </c>
      <c r="P13" s="131"/>
      <c r="Q13" s="131"/>
      <c r="R13" s="131"/>
      <c r="S13" s="132"/>
    </row>
    <row r="14" spans="1:46" x14ac:dyDescent="0.25">
      <c r="O14" s="133" t="s">
        <v>1428</v>
      </c>
      <c r="P14" s="134"/>
      <c r="Q14" s="134"/>
      <c r="R14" s="134"/>
      <c r="S14" s="135"/>
    </row>
    <row r="15" spans="1:46" x14ac:dyDescent="0.25">
      <c r="O15" s="133"/>
      <c r="P15" s="134"/>
      <c r="Q15" s="134"/>
      <c r="R15" s="134"/>
      <c r="S15" s="135"/>
    </row>
    <row r="16" spans="1:46" x14ac:dyDescent="0.25">
      <c r="L16" t="s">
        <v>67</v>
      </c>
      <c r="O16" s="136"/>
      <c r="P16" s="137"/>
      <c r="Q16" s="137"/>
      <c r="R16" s="137"/>
      <c r="S16" s="138"/>
    </row>
    <row r="31" spans="12:12" x14ac:dyDescent="0.25">
      <c r="L31" t="s">
        <v>138</v>
      </c>
    </row>
    <row r="44" spans="12:12" x14ac:dyDescent="0.25">
      <c r="L44" t="s">
        <v>140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1 </vt:lpstr>
      <vt:lpstr>Appendix 2</vt:lpstr>
      <vt:lpstr>Appendix 3</vt:lpstr>
      <vt:lpstr>Appendix 4</vt:lpstr>
    </vt:vector>
  </TitlesOfParts>
  <Company>University of Waikato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McLeod, Oliver</dc:creator>
  <cp:lastModifiedBy>McLeod, Oliver</cp:lastModifiedBy>
  <dcterms:created xsi:type="dcterms:W3CDTF">2020-07-29T00:16:40Z</dcterms:created>
  <dcterms:modified xsi:type="dcterms:W3CDTF">2020-07-30T22:25:48Z</dcterms:modified>
</cp:coreProperties>
</file>