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3bba5bca3d341a6b/PhD 2018-2021/PhD papers and chapters/Supplementary files/"/>
    </mc:Choice>
  </mc:AlternateContent>
  <xr:revisionPtr revIDLastSave="187" documentId="11_5BC11B15F0DAB2CAAA9DEB590EF0F586AB9BDF93" xr6:coauthVersionLast="47" xr6:coauthVersionMax="47" xr10:uidLastSave="{A64EED22-C6C6-45A5-8CF5-546927A2CC7C}"/>
  <bookViews>
    <workbookView xWindow="-51720" yWindow="135" windowWidth="26040" windowHeight="21240" firstSheet="3" activeTab="4" xr2:uid="{00000000-000D-0000-FFFF-FFFF00000000}"/>
  </bookViews>
  <sheets>
    <sheet name="Sample location info (SM1)" sheetId="8" r:id="rId1"/>
    <sheet name="EMPA standard summary (SM2)" sheetId="10" r:id="rId2"/>
    <sheet name="LA-ICP-MS glass set up (SM3)" sheetId="2" r:id="rId3"/>
    <sheet name="LA-ICP-MS glass standards (SM4)" sheetId="1" r:id="rId4"/>
    <sheet name="Major + TE data (SM5)" sheetId="3" r:id="rId5"/>
    <sheet name="LA-ICP-MS U-Pb set up (SM6)" sheetId="5" r:id="rId6"/>
    <sheet name="U-Pb age summary (SM7)" sheetId="7" r:id="rId7"/>
    <sheet name="U-Pb geochron data (SM8)" sheetId="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1" i="3" l="1"/>
  <c r="E241" i="3"/>
  <c r="F241" i="3"/>
  <c r="G241" i="3"/>
  <c r="H241" i="3"/>
  <c r="I241" i="3"/>
  <c r="J241" i="3"/>
  <c r="K241" i="3"/>
  <c r="L241" i="3"/>
  <c r="M241" i="3"/>
  <c r="O241" i="3"/>
  <c r="U241" i="3"/>
  <c r="V241" i="3"/>
  <c r="W241" i="3"/>
  <c r="X241" i="3"/>
  <c r="Y241" i="3"/>
  <c r="Z241" i="3"/>
  <c r="AA241" i="3"/>
  <c r="AB241" i="3"/>
  <c r="AC241" i="3"/>
  <c r="AD241" i="3"/>
  <c r="AE241" i="3"/>
  <c r="AF241" i="3"/>
  <c r="AG241" i="3"/>
  <c r="AH241" i="3"/>
  <c r="AI241" i="3"/>
  <c r="AJ241" i="3"/>
  <c r="AK241" i="3"/>
  <c r="AL241" i="3"/>
  <c r="AM241" i="3"/>
  <c r="AN241" i="3"/>
  <c r="AO241" i="3"/>
  <c r="AP241" i="3"/>
  <c r="AQ241" i="3"/>
  <c r="AR241" i="3"/>
  <c r="AS241" i="3"/>
  <c r="AT241" i="3"/>
  <c r="AU241" i="3"/>
  <c r="AV241" i="3"/>
  <c r="AW241" i="3"/>
  <c r="D242" i="3"/>
  <c r="E242" i="3"/>
  <c r="F242" i="3"/>
  <c r="G242" i="3"/>
  <c r="H242" i="3"/>
  <c r="I242" i="3"/>
  <c r="J242" i="3"/>
  <c r="K242" i="3"/>
  <c r="L242" i="3"/>
  <c r="M242" i="3"/>
  <c r="O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AJ242" i="3"/>
  <c r="AK242" i="3"/>
  <c r="AL242" i="3"/>
  <c r="AM242" i="3"/>
  <c r="AN242" i="3"/>
  <c r="AO242" i="3"/>
  <c r="AP242" i="3"/>
  <c r="AQ242" i="3"/>
  <c r="AR242" i="3"/>
  <c r="AS242" i="3"/>
  <c r="AT242" i="3"/>
  <c r="AU242" i="3"/>
  <c r="AV242" i="3"/>
  <c r="AW242" i="3"/>
  <c r="C242" i="3"/>
  <c r="C241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AO236" i="3"/>
  <c r="AP236" i="3"/>
  <c r="AQ236" i="3"/>
  <c r="AR236" i="3"/>
  <c r="AS236" i="3"/>
  <c r="AT236" i="3"/>
  <c r="AU236" i="3"/>
  <c r="AV236" i="3"/>
  <c r="AW236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AO237" i="3"/>
  <c r="AP237" i="3"/>
  <c r="AQ237" i="3"/>
  <c r="AR237" i="3"/>
  <c r="AS237" i="3"/>
  <c r="AT237" i="3"/>
  <c r="AU237" i="3"/>
  <c r="AV237" i="3"/>
  <c r="AW237" i="3"/>
  <c r="U236" i="3"/>
  <c r="U237" i="3"/>
  <c r="D236" i="3"/>
  <c r="E236" i="3"/>
  <c r="F236" i="3"/>
  <c r="G236" i="3"/>
  <c r="H236" i="3"/>
  <c r="I236" i="3"/>
  <c r="J236" i="3"/>
  <c r="K236" i="3"/>
  <c r="L236" i="3"/>
  <c r="M236" i="3"/>
  <c r="O236" i="3"/>
  <c r="D237" i="3"/>
  <c r="E237" i="3"/>
  <c r="F237" i="3"/>
  <c r="G237" i="3"/>
  <c r="H237" i="3"/>
  <c r="I237" i="3"/>
  <c r="J237" i="3"/>
  <c r="K237" i="3"/>
  <c r="L237" i="3"/>
  <c r="M237" i="3"/>
  <c r="O237" i="3"/>
  <c r="C237" i="3"/>
  <c r="C236" i="3"/>
  <c r="D11" i="3"/>
  <c r="E11" i="3"/>
  <c r="F11" i="3"/>
  <c r="G11" i="3"/>
  <c r="H11" i="3"/>
  <c r="I11" i="3"/>
  <c r="J11" i="3"/>
  <c r="K11" i="3"/>
  <c r="L11" i="3"/>
  <c r="M11" i="3"/>
  <c r="N11" i="3"/>
  <c r="O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D12" i="3"/>
  <c r="E12" i="3"/>
  <c r="F12" i="3"/>
  <c r="G12" i="3"/>
  <c r="H12" i="3"/>
  <c r="I12" i="3"/>
  <c r="J12" i="3"/>
  <c r="K12" i="3"/>
  <c r="L12" i="3"/>
  <c r="M12" i="3"/>
  <c r="N12" i="3"/>
  <c r="O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C12" i="3"/>
  <c r="C11" i="3"/>
  <c r="D22" i="3"/>
  <c r="E22" i="3"/>
  <c r="F22" i="3"/>
  <c r="G22" i="3"/>
  <c r="H22" i="3"/>
  <c r="I22" i="3"/>
  <c r="J22" i="3"/>
  <c r="K22" i="3"/>
  <c r="L22" i="3"/>
  <c r="M22" i="3"/>
  <c r="N22" i="3"/>
  <c r="O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D23" i="3"/>
  <c r="E23" i="3"/>
  <c r="F23" i="3"/>
  <c r="G23" i="3"/>
  <c r="H23" i="3"/>
  <c r="I23" i="3"/>
  <c r="J23" i="3"/>
  <c r="K23" i="3"/>
  <c r="L23" i="3"/>
  <c r="M23" i="3"/>
  <c r="N23" i="3"/>
  <c r="O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C23" i="3"/>
  <c r="C22" i="3"/>
  <c r="D336" i="3"/>
  <c r="E336" i="3"/>
  <c r="F336" i="3"/>
  <c r="G336" i="3"/>
  <c r="H336" i="3"/>
  <c r="I336" i="3"/>
  <c r="J336" i="3"/>
  <c r="K336" i="3"/>
  <c r="L336" i="3"/>
  <c r="O336" i="3"/>
  <c r="U336" i="3"/>
  <c r="V336" i="3"/>
  <c r="W336" i="3"/>
  <c r="X336" i="3"/>
  <c r="Y336" i="3"/>
  <c r="Z336" i="3"/>
  <c r="AA336" i="3"/>
  <c r="AB336" i="3"/>
  <c r="AC336" i="3"/>
  <c r="AD336" i="3"/>
  <c r="AE336" i="3"/>
  <c r="AF336" i="3"/>
  <c r="AG336" i="3"/>
  <c r="AH336" i="3"/>
  <c r="AI336" i="3"/>
  <c r="AJ336" i="3"/>
  <c r="AK336" i="3"/>
  <c r="AL336" i="3"/>
  <c r="AM336" i="3"/>
  <c r="AN336" i="3"/>
  <c r="AO336" i="3"/>
  <c r="AP336" i="3"/>
  <c r="AQ336" i="3"/>
  <c r="AR336" i="3"/>
  <c r="AS336" i="3"/>
  <c r="AT336" i="3"/>
  <c r="AU336" i="3"/>
  <c r="AV336" i="3"/>
  <c r="AW336" i="3"/>
  <c r="D337" i="3"/>
  <c r="E337" i="3"/>
  <c r="F337" i="3"/>
  <c r="G337" i="3"/>
  <c r="H337" i="3"/>
  <c r="I337" i="3"/>
  <c r="J337" i="3"/>
  <c r="K337" i="3"/>
  <c r="L337" i="3"/>
  <c r="O337" i="3"/>
  <c r="U337" i="3"/>
  <c r="V337" i="3"/>
  <c r="W337" i="3"/>
  <c r="X337" i="3"/>
  <c r="Y337" i="3"/>
  <c r="Z337" i="3"/>
  <c r="AA337" i="3"/>
  <c r="AB337" i="3"/>
  <c r="AC337" i="3"/>
  <c r="AD337" i="3"/>
  <c r="AE337" i="3"/>
  <c r="AF337" i="3"/>
  <c r="AG337" i="3"/>
  <c r="AH337" i="3"/>
  <c r="AI337" i="3"/>
  <c r="AJ337" i="3"/>
  <c r="AK337" i="3"/>
  <c r="AL337" i="3"/>
  <c r="AM337" i="3"/>
  <c r="AN337" i="3"/>
  <c r="AO337" i="3"/>
  <c r="AP337" i="3"/>
  <c r="AQ337" i="3"/>
  <c r="AR337" i="3"/>
  <c r="AS337" i="3"/>
  <c r="AT337" i="3"/>
  <c r="AU337" i="3"/>
  <c r="AV337" i="3"/>
  <c r="AW337" i="3"/>
  <c r="C337" i="3"/>
  <c r="C336" i="3"/>
  <c r="N331" i="3"/>
  <c r="N332" i="3"/>
  <c r="N333" i="3"/>
  <c r="N334" i="3"/>
  <c r="N335" i="3"/>
  <c r="N330" i="3"/>
  <c r="M331" i="3"/>
  <c r="M332" i="3"/>
  <c r="M333" i="3"/>
  <c r="M334" i="3"/>
  <c r="M335" i="3"/>
  <c r="M330" i="3"/>
  <c r="D327" i="3"/>
  <c r="E327" i="3"/>
  <c r="F327" i="3"/>
  <c r="G327" i="3"/>
  <c r="H327" i="3"/>
  <c r="I327" i="3"/>
  <c r="J327" i="3"/>
  <c r="K327" i="3"/>
  <c r="L327" i="3"/>
  <c r="O327" i="3"/>
  <c r="U327" i="3"/>
  <c r="V327" i="3"/>
  <c r="W327" i="3"/>
  <c r="X327" i="3"/>
  <c r="Y327" i="3"/>
  <c r="Z327" i="3"/>
  <c r="AA327" i="3"/>
  <c r="AB327" i="3"/>
  <c r="AC327" i="3"/>
  <c r="AD327" i="3"/>
  <c r="AE327" i="3"/>
  <c r="AF327" i="3"/>
  <c r="AG327" i="3"/>
  <c r="AH327" i="3"/>
  <c r="AI327" i="3"/>
  <c r="AJ327" i="3"/>
  <c r="AK327" i="3"/>
  <c r="AL327" i="3"/>
  <c r="AM327" i="3"/>
  <c r="AN327" i="3"/>
  <c r="AO327" i="3"/>
  <c r="AP327" i="3"/>
  <c r="AQ327" i="3"/>
  <c r="AR327" i="3"/>
  <c r="AS327" i="3"/>
  <c r="AT327" i="3"/>
  <c r="AU327" i="3"/>
  <c r="AV327" i="3"/>
  <c r="AW327" i="3"/>
  <c r="D328" i="3"/>
  <c r="E328" i="3"/>
  <c r="F328" i="3"/>
  <c r="G328" i="3"/>
  <c r="H328" i="3"/>
  <c r="I328" i="3"/>
  <c r="J328" i="3"/>
  <c r="K328" i="3"/>
  <c r="L328" i="3"/>
  <c r="O328" i="3"/>
  <c r="U328" i="3"/>
  <c r="V328" i="3"/>
  <c r="W328" i="3"/>
  <c r="X328" i="3"/>
  <c r="Y328" i="3"/>
  <c r="Z328" i="3"/>
  <c r="AA328" i="3"/>
  <c r="AB328" i="3"/>
  <c r="AC328" i="3"/>
  <c r="AD328" i="3"/>
  <c r="AE328" i="3"/>
  <c r="AF328" i="3"/>
  <c r="AG328" i="3"/>
  <c r="AH328" i="3"/>
  <c r="AI328" i="3"/>
  <c r="AJ328" i="3"/>
  <c r="AK328" i="3"/>
  <c r="AL328" i="3"/>
  <c r="AM328" i="3"/>
  <c r="AN328" i="3"/>
  <c r="AO328" i="3"/>
  <c r="AP328" i="3"/>
  <c r="AQ328" i="3"/>
  <c r="AR328" i="3"/>
  <c r="AS328" i="3"/>
  <c r="AT328" i="3"/>
  <c r="AU328" i="3"/>
  <c r="AV328" i="3"/>
  <c r="AW328" i="3"/>
  <c r="C328" i="3"/>
  <c r="C327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03" i="3"/>
  <c r="U300" i="3"/>
  <c r="V300" i="3"/>
  <c r="W300" i="3"/>
  <c r="X300" i="3"/>
  <c r="Y300" i="3"/>
  <c r="Z300" i="3"/>
  <c r="AA300" i="3"/>
  <c r="AB300" i="3"/>
  <c r="AC300" i="3"/>
  <c r="AD300" i="3"/>
  <c r="AE300" i="3"/>
  <c r="AF300" i="3"/>
  <c r="AG300" i="3"/>
  <c r="AH300" i="3"/>
  <c r="AI300" i="3"/>
  <c r="AJ300" i="3"/>
  <c r="AK300" i="3"/>
  <c r="AL300" i="3"/>
  <c r="AM300" i="3"/>
  <c r="AN300" i="3"/>
  <c r="AO300" i="3"/>
  <c r="AP300" i="3"/>
  <c r="AQ300" i="3"/>
  <c r="AR300" i="3"/>
  <c r="AS300" i="3"/>
  <c r="AT300" i="3"/>
  <c r="AU300" i="3"/>
  <c r="AV300" i="3"/>
  <c r="AW300" i="3"/>
  <c r="U301" i="3"/>
  <c r="V301" i="3"/>
  <c r="W301" i="3"/>
  <c r="X301" i="3"/>
  <c r="Y301" i="3"/>
  <c r="Z301" i="3"/>
  <c r="AA301" i="3"/>
  <c r="AB301" i="3"/>
  <c r="AC301" i="3"/>
  <c r="AD301" i="3"/>
  <c r="AE301" i="3"/>
  <c r="AF301" i="3"/>
  <c r="AG301" i="3"/>
  <c r="AH301" i="3"/>
  <c r="AI301" i="3"/>
  <c r="AJ301" i="3"/>
  <c r="AK301" i="3"/>
  <c r="AL301" i="3"/>
  <c r="AM301" i="3"/>
  <c r="AN301" i="3"/>
  <c r="AO301" i="3"/>
  <c r="AP301" i="3"/>
  <c r="AQ301" i="3"/>
  <c r="AR301" i="3"/>
  <c r="AS301" i="3"/>
  <c r="AT301" i="3"/>
  <c r="AU301" i="3"/>
  <c r="AV301" i="3"/>
  <c r="AW301" i="3"/>
  <c r="D300" i="3"/>
  <c r="E300" i="3"/>
  <c r="F300" i="3"/>
  <c r="G300" i="3"/>
  <c r="H300" i="3"/>
  <c r="I300" i="3"/>
  <c r="J300" i="3"/>
  <c r="K300" i="3"/>
  <c r="L300" i="3"/>
  <c r="O300" i="3"/>
  <c r="D301" i="3"/>
  <c r="E301" i="3"/>
  <c r="F301" i="3"/>
  <c r="G301" i="3"/>
  <c r="H301" i="3"/>
  <c r="I301" i="3"/>
  <c r="J301" i="3"/>
  <c r="K301" i="3"/>
  <c r="L301" i="3"/>
  <c r="O301" i="3"/>
  <c r="C301" i="3"/>
  <c r="C300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256" i="3"/>
  <c r="AG11" i="3" l="1"/>
  <c r="AG12" i="3"/>
  <c r="N336" i="3"/>
  <c r="M301" i="3"/>
  <c r="M327" i="3"/>
  <c r="N327" i="3"/>
  <c r="M336" i="3"/>
  <c r="N301" i="3"/>
  <c r="N328" i="3"/>
  <c r="M328" i="3"/>
  <c r="N300" i="3"/>
  <c r="M300" i="3"/>
  <c r="N337" i="3"/>
  <c r="M337" i="3"/>
  <c r="AU177" i="3"/>
  <c r="W356" i="6" l="1"/>
  <c r="W355" i="6"/>
  <c r="W354" i="6"/>
  <c r="W353" i="6"/>
  <c r="W352" i="6"/>
  <c r="W351" i="6"/>
  <c r="W350" i="6"/>
  <c r="W349" i="6"/>
  <c r="W348" i="6"/>
  <c r="W347" i="6"/>
  <c r="W346" i="6"/>
  <c r="W345" i="6"/>
  <c r="W344" i="6"/>
  <c r="W343" i="6"/>
  <c r="W342" i="6"/>
  <c r="W341" i="6"/>
  <c r="W340" i="6"/>
  <c r="W339" i="6"/>
  <c r="W338" i="6"/>
  <c r="W337" i="6"/>
  <c r="W336" i="6"/>
  <c r="W335" i="6"/>
  <c r="W334" i="6"/>
  <c r="W333" i="6"/>
  <c r="W332" i="6"/>
  <c r="W331" i="6"/>
  <c r="W330" i="6"/>
  <c r="W329" i="6"/>
  <c r="W328" i="6"/>
  <c r="W327" i="6"/>
  <c r="W326" i="6"/>
  <c r="W325" i="6"/>
  <c r="W324" i="6"/>
  <c r="W323" i="6"/>
  <c r="W322" i="6"/>
  <c r="W321" i="6"/>
  <c r="W320" i="6"/>
  <c r="W319" i="6"/>
  <c r="W318" i="6"/>
  <c r="W317" i="6"/>
  <c r="W316" i="6"/>
  <c r="W315" i="6"/>
  <c r="W314" i="6"/>
  <c r="W313" i="6"/>
  <c r="W312" i="6"/>
  <c r="W311" i="6"/>
  <c r="W310" i="6"/>
  <c r="W309" i="6"/>
  <c r="W308" i="6"/>
  <c r="W307" i="6"/>
  <c r="W306" i="6"/>
  <c r="W240" i="6"/>
  <c r="W239" i="6"/>
  <c r="W235" i="6"/>
  <c r="W228" i="6"/>
  <c r="W226" i="6"/>
  <c r="W216" i="6"/>
  <c r="W212" i="6"/>
  <c r="W210" i="6"/>
  <c r="W206" i="6"/>
  <c r="W192" i="6"/>
  <c r="W245" i="6"/>
  <c r="W244" i="6"/>
  <c r="W243" i="6"/>
  <c r="W242" i="6"/>
  <c r="W241" i="6"/>
  <c r="W238" i="6"/>
  <c r="W237" i="6"/>
  <c r="W236" i="6"/>
  <c r="W234" i="6"/>
  <c r="W233" i="6"/>
  <c r="W232" i="6"/>
  <c r="W231" i="6"/>
  <c r="W230" i="6"/>
  <c r="W229" i="6"/>
  <c r="W227" i="6"/>
  <c r="W225" i="6"/>
  <c r="W224" i="6"/>
  <c r="W223" i="6"/>
  <c r="W222" i="6"/>
  <c r="W221" i="6"/>
  <c r="W220" i="6"/>
  <c r="W219" i="6"/>
  <c r="W218" i="6"/>
  <c r="W217" i="6"/>
  <c r="W215" i="6"/>
  <c r="W214" i="6"/>
  <c r="W213" i="6"/>
  <c r="W211" i="6"/>
  <c r="W209" i="6"/>
  <c r="W208" i="6"/>
  <c r="W207" i="6"/>
  <c r="W205" i="6"/>
  <c r="W204" i="6"/>
  <c r="W203" i="6"/>
  <c r="W202" i="6"/>
  <c r="W201" i="6"/>
  <c r="W200" i="6"/>
  <c r="W199" i="6"/>
  <c r="W198" i="6"/>
  <c r="W197" i="6"/>
  <c r="W196" i="6"/>
  <c r="W195" i="6"/>
  <c r="W194" i="6"/>
  <c r="W193" i="6"/>
  <c r="W191" i="6"/>
  <c r="W190" i="6"/>
  <c r="W187" i="6"/>
  <c r="W186" i="6"/>
  <c r="W185" i="6"/>
  <c r="W184" i="6"/>
  <c r="W183" i="6"/>
  <c r="W182" i="6"/>
  <c r="W181" i="6"/>
  <c r="W180" i="6"/>
  <c r="W179" i="6"/>
  <c r="W178" i="6"/>
  <c r="W177" i="6"/>
  <c r="W176" i="6"/>
  <c r="W175" i="6"/>
  <c r="W174" i="6"/>
  <c r="W173" i="6"/>
  <c r="W172" i="6"/>
  <c r="W171" i="6"/>
  <c r="W170" i="6"/>
  <c r="W169" i="6"/>
  <c r="W168" i="6"/>
  <c r="W167" i="6"/>
  <c r="W166" i="6"/>
  <c r="W165" i="6"/>
  <c r="W164" i="6"/>
  <c r="W163" i="6"/>
  <c r="W162" i="6"/>
  <c r="W161" i="6"/>
  <c r="W160" i="6"/>
  <c r="W159" i="6"/>
  <c r="W158" i="6"/>
  <c r="W157" i="6"/>
  <c r="W156" i="6"/>
  <c r="W155" i="6"/>
  <c r="W154" i="6"/>
  <c r="W153" i="6"/>
  <c r="W152" i="6"/>
  <c r="W151" i="6"/>
  <c r="W150" i="6"/>
  <c r="W149" i="6"/>
  <c r="W148" i="6"/>
  <c r="W147" i="6"/>
  <c r="W146" i="6"/>
  <c r="W145" i="6"/>
  <c r="W144" i="6"/>
  <c r="W143" i="6"/>
  <c r="W142" i="6"/>
  <c r="W141" i="6"/>
  <c r="W140" i="6"/>
  <c r="W139" i="6"/>
  <c r="W138" i="6"/>
  <c r="W137" i="6"/>
  <c r="W136" i="6"/>
  <c r="W135" i="6"/>
  <c r="W134" i="6"/>
  <c r="W133" i="6"/>
  <c r="W132" i="6"/>
  <c r="W131" i="6"/>
  <c r="W130" i="6"/>
  <c r="W129" i="6"/>
  <c r="W66" i="6"/>
  <c r="W65" i="6"/>
  <c r="W64" i="6"/>
  <c r="W63" i="6"/>
  <c r="W62" i="6"/>
  <c r="W61" i="6"/>
  <c r="W60" i="6"/>
  <c r="W59" i="6"/>
  <c r="W58" i="6"/>
  <c r="W57" i="6"/>
  <c r="W56" i="6"/>
  <c r="W55" i="6"/>
  <c r="W54" i="6"/>
  <c r="W53" i="6"/>
  <c r="W52" i="6"/>
  <c r="W51" i="6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W406" i="6"/>
  <c r="W405" i="6"/>
  <c r="W404" i="6"/>
  <c r="W403" i="6"/>
  <c r="W402" i="6"/>
  <c r="W401" i="6"/>
  <c r="W400" i="6"/>
  <c r="W399" i="6"/>
  <c r="W398" i="6"/>
  <c r="W397" i="6"/>
  <c r="W396" i="6"/>
  <c r="W395" i="6"/>
  <c r="W394" i="6"/>
  <c r="W393" i="6"/>
  <c r="W392" i="6"/>
  <c r="W391" i="6"/>
  <c r="W390" i="6"/>
  <c r="W389" i="6"/>
  <c r="W388" i="6"/>
  <c r="W387" i="6"/>
  <c r="W386" i="6"/>
  <c r="W385" i="6"/>
  <c r="W384" i="6"/>
  <c r="W383" i="6"/>
  <c r="W382" i="6"/>
  <c r="W381" i="6"/>
  <c r="W380" i="6"/>
  <c r="W379" i="6"/>
  <c r="W378" i="6"/>
  <c r="W377" i="6"/>
  <c r="W376" i="6"/>
  <c r="W375" i="6"/>
  <c r="W374" i="6"/>
  <c r="W373" i="6"/>
  <c r="W372" i="6"/>
  <c r="W371" i="6"/>
  <c r="W370" i="6"/>
  <c r="W369" i="6"/>
  <c r="W368" i="6"/>
  <c r="W367" i="6"/>
  <c r="W366" i="6"/>
  <c r="W365" i="6"/>
  <c r="W364" i="6"/>
  <c r="W363" i="6"/>
  <c r="W362" i="6"/>
  <c r="W361" i="6"/>
  <c r="W360" i="6"/>
  <c r="W359" i="6"/>
  <c r="D253" i="3" l="1"/>
  <c r="E253" i="3"/>
  <c r="F253" i="3"/>
  <c r="G253" i="3"/>
  <c r="D254" i="3"/>
  <c r="E254" i="3"/>
  <c r="F254" i="3"/>
  <c r="G254" i="3"/>
  <c r="C254" i="3"/>
  <c r="C253" i="3"/>
  <c r="I254" i="3"/>
  <c r="I253" i="3"/>
  <c r="N252" i="3"/>
  <c r="O254" i="3"/>
  <c r="O253" i="3"/>
  <c r="L254" i="3"/>
  <c r="K254" i="3"/>
  <c r="J254" i="3"/>
  <c r="L253" i="3"/>
  <c r="K253" i="3"/>
  <c r="J253" i="3"/>
  <c r="H254" i="3"/>
  <c r="H253" i="3"/>
  <c r="N251" i="3"/>
  <c r="N250" i="3"/>
  <c r="N249" i="3"/>
  <c r="N248" i="3"/>
  <c r="N247" i="3"/>
  <c r="N246" i="3"/>
  <c r="N245" i="3"/>
  <c r="N244" i="3"/>
  <c r="N240" i="3"/>
  <c r="N235" i="3"/>
  <c r="N239" i="3"/>
  <c r="N234" i="3"/>
  <c r="N233" i="3"/>
  <c r="N232" i="3"/>
  <c r="N236" i="3" l="1"/>
  <c r="N237" i="3"/>
  <c r="N241" i="3"/>
  <c r="N242" i="3"/>
  <c r="N254" i="3"/>
  <c r="N253" i="3"/>
  <c r="U228" i="3" l="1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AH228" i="3"/>
  <c r="AI228" i="3"/>
  <c r="AJ228" i="3"/>
  <c r="AK228" i="3"/>
  <c r="AL228" i="3"/>
  <c r="AM228" i="3"/>
  <c r="AN228" i="3"/>
  <c r="AO228" i="3"/>
  <c r="AP228" i="3"/>
  <c r="AQ228" i="3"/>
  <c r="AR228" i="3"/>
  <c r="AS228" i="3"/>
  <c r="AT228" i="3"/>
  <c r="AU228" i="3"/>
  <c r="AV228" i="3"/>
  <c r="AW228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AH229" i="3"/>
  <c r="AI229" i="3"/>
  <c r="AJ229" i="3"/>
  <c r="AK229" i="3"/>
  <c r="AL229" i="3"/>
  <c r="AM229" i="3"/>
  <c r="AN229" i="3"/>
  <c r="AO229" i="3"/>
  <c r="AP229" i="3"/>
  <c r="AQ229" i="3"/>
  <c r="AR229" i="3"/>
  <c r="AS229" i="3"/>
  <c r="AT229" i="3"/>
  <c r="AU229" i="3"/>
  <c r="AV229" i="3"/>
  <c r="AW229" i="3"/>
  <c r="Q205" i="3"/>
  <c r="R205" i="3"/>
  <c r="S205" i="3"/>
  <c r="T205" i="3"/>
  <c r="U205" i="3"/>
  <c r="V205" i="3"/>
  <c r="W205" i="3"/>
  <c r="X205" i="3"/>
  <c r="Y205" i="3"/>
  <c r="Z205" i="3"/>
  <c r="AA205" i="3"/>
  <c r="AB205" i="3"/>
  <c r="AC205" i="3"/>
  <c r="AD205" i="3"/>
  <c r="AE205" i="3"/>
  <c r="AF205" i="3"/>
  <c r="AG205" i="3"/>
  <c r="AH205" i="3"/>
  <c r="AI205" i="3"/>
  <c r="AJ205" i="3"/>
  <c r="AK205" i="3"/>
  <c r="AL205" i="3"/>
  <c r="AM205" i="3"/>
  <c r="AN205" i="3"/>
  <c r="AO205" i="3"/>
  <c r="AP205" i="3"/>
  <c r="AQ205" i="3"/>
  <c r="AR205" i="3"/>
  <c r="AS205" i="3"/>
  <c r="AT205" i="3"/>
  <c r="AU205" i="3"/>
  <c r="AV205" i="3"/>
  <c r="AW205" i="3"/>
  <c r="Q206" i="3"/>
  <c r="R206" i="3"/>
  <c r="S206" i="3"/>
  <c r="T206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AH206" i="3"/>
  <c r="AI206" i="3"/>
  <c r="AJ206" i="3"/>
  <c r="AK206" i="3"/>
  <c r="AL206" i="3"/>
  <c r="AM206" i="3"/>
  <c r="AN206" i="3"/>
  <c r="AO206" i="3"/>
  <c r="AP206" i="3"/>
  <c r="AQ206" i="3"/>
  <c r="AR206" i="3"/>
  <c r="AS206" i="3"/>
  <c r="AT206" i="3"/>
  <c r="AU206" i="3"/>
  <c r="AV206" i="3"/>
  <c r="AW206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AR177" i="3"/>
  <c r="AS177" i="3"/>
  <c r="AT177" i="3"/>
  <c r="AV177" i="3"/>
  <c r="AW177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AR178" i="3"/>
  <c r="AS178" i="3"/>
  <c r="AT178" i="3"/>
  <c r="AU178" i="3"/>
  <c r="AV178" i="3"/>
  <c r="AW178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AP145" i="3"/>
  <c r="AQ145" i="3"/>
  <c r="AR145" i="3"/>
  <c r="AS145" i="3"/>
  <c r="AT145" i="3"/>
  <c r="AU145" i="3"/>
  <c r="AV145" i="3"/>
  <c r="AW145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AP146" i="3"/>
  <c r="AQ146" i="3"/>
  <c r="AR146" i="3"/>
  <c r="AS146" i="3"/>
  <c r="AT146" i="3"/>
  <c r="AU146" i="3"/>
  <c r="AV146" i="3"/>
  <c r="AW14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C229" i="3"/>
  <c r="C228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C206" i="3"/>
  <c r="C205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C178" i="3"/>
  <c r="C177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C146" i="3"/>
  <c r="C145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C107" i="3"/>
  <c r="C106" i="3"/>
  <c r="D40" i="3"/>
  <c r="E40" i="3"/>
  <c r="F40" i="3"/>
  <c r="G40" i="3"/>
  <c r="H40" i="3"/>
  <c r="I40" i="3"/>
  <c r="J40" i="3"/>
  <c r="K40" i="3"/>
  <c r="L40" i="3"/>
  <c r="M40" i="3"/>
  <c r="N40" i="3"/>
  <c r="O40" i="3"/>
  <c r="D41" i="3"/>
  <c r="E41" i="3"/>
  <c r="F41" i="3"/>
  <c r="G41" i="3"/>
  <c r="H41" i="3"/>
  <c r="I41" i="3"/>
  <c r="J41" i="3"/>
  <c r="K41" i="3"/>
  <c r="L41" i="3"/>
  <c r="M41" i="3"/>
  <c r="N41" i="3"/>
  <c r="O41" i="3"/>
  <c r="C41" i="3"/>
  <c r="C40" i="3"/>
  <c r="AG69" i="1" l="1"/>
  <c r="Y69" i="1"/>
  <c r="Q69" i="1"/>
  <c r="I69" i="1"/>
  <c r="AJ69" i="1"/>
  <c r="AI69" i="1"/>
  <c r="AH69" i="1"/>
  <c r="AF69" i="1"/>
  <c r="AE69" i="1"/>
  <c r="AD69" i="1"/>
  <c r="AC69" i="1"/>
  <c r="AB69" i="1"/>
  <c r="AA69" i="1"/>
  <c r="Z69" i="1"/>
  <c r="X69" i="1"/>
  <c r="W69" i="1"/>
  <c r="V69" i="1"/>
  <c r="U69" i="1"/>
  <c r="T69" i="1"/>
  <c r="S69" i="1"/>
  <c r="R69" i="1"/>
  <c r="P69" i="1"/>
  <c r="O69" i="1"/>
  <c r="N69" i="1"/>
  <c r="M69" i="1"/>
  <c r="L69" i="1"/>
  <c r="K69" i="1"/>
  <c r="J69" i="1"/>
  <c r="H69" i="1"/>
  <c r="G69" i="1"/>
  <c r="F69" i="1"/>
  <c r="E69" i="1"/>
  <c r="D69" i="1"/>
  <c r="C69" i="1"/>
  <c r="AJ8" i="1" l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69" i="1" l="1"/>
</calcChain>
</file>

<file path=xl/sharedStrings.xml><?xml version="1.0" encoding="utf-8"?>
<sst xmlns="http://schemas.openxmlformats.org/spreadsheetml/2006/main" count="2197" uniqueCount="1249">
  <si>
    <t>Sample</t>
  </si>
  <si>
    <t>Geological Unit/Formation/Group</t>
  </si>
  <si>
    <t>Site location/description</t>
  </si>
  <si>
    <t>Rock/Sample type</t>
  </si>
  <si>
    <t>Analyses</t>
  </si>
  <si>
    <t>Easting</t>
  </si>
  <si>
    <t>Northing</t>
  </si>
  <si>
    <t>Elevation (MASL)</t>
  </si>
  <si>
    <t>TePu</t>
  </si>
  <si>
    <t>Pakaumanu Group</t>
  </si>
  <si>
    <t>Te Puna Station Road, Tauranga</t>
  </si>
  <si>
    <t>Ignimbrite</t>
  </si>
  <si>
    <t>U-Pb dating; Glass major and TE</t>
  </si>
  <si>
    <t>WAI22</t>
  </si>
  <si>
    <t>Waiteariki Formation</t>
  </si>
  <si>
    <t>Upper Aongatete River, Tauranga</t>
  </si>
  <si>
    <t>Welded basal ignimbrite</t>
  </si>
  <si>
    <t>U-Pb dating</t>
  </si>
  <si>
    <t>Core - ES112. Top of ridge by Aongatete Lodge, Tauranga</t>
  </si>
  <si>
    <t>Welded ignimbrite</t>
  </si>
  <si>
    <t>Glass major and TE</t>
  </si>
  <si>
    <t>WAI#2</t>
  </si>
  <si>
    <t>McLaren Falls, Tauranga</t>
  </si>
  <si>
    <t>HP1</t>
  </si>
  <si>
    <t>Hikuroa Pumice Member, Petane Formation</t>
  </si>
  <si>
    <t>Darkys Spur Road, Waikoau, Hawkes Bay</t>
  </si>
  <si>
    <t>HP2</t>
  </si>
  <si>
    <t>HP3</t>
  </si>
  <si>
    <t>HP4</t>
  </si>
  <si>
    <t>L12</t>
  </si>
  <si>
    <t>Otawera Ignimbrite, Papamoa Formation</t>
  </si>
  <si>
    <t>Private land, Reid Road, Tauranga</t>
  </si>
  <si>
    <t>Esk Mst-T1</t>
  </si>
  <si>
    <t>Esk Mudstone Formation</t>
  </si>
  <si>
    <t>Waikoau River,  Hawkes Bay</t>
  </si>
  <si>
    <t xml:space="preserve">Coarse tuff within marine mudstone </t>
  </si>
  <si>
    <t>Esk Mst-T2</t>
  </si>
  <si>
    <t>Pap4/L11</t>
  </si>
  <si>
    <t>Arateka Ignimbrite, Papamoa Formation</t>
  </si>
  <si>
    <t>Top of bluffs on private land, near Waitoa Road, Tauranga</t>
  </si>
  <si>
    <t>Pap1</t>
  </si>
  <si>
    <t>Wharo Ignimbrite, Papamoa Formation</t>
  </si>
  <si>
    <t>Road cutting, Welcome Bay Road, Tauranga</t>
  </si>
  <si>
    <t>L5</t>
  </si>
  <si>
    <t>Private land, Welcome Bay Road, Tauranga</t>
  </si>
  <si>
    <t>Pap2</t>
  </si>
  <si>
    <t>Welcome Bay Ignimbrite, Papamoa Formation</t>
  </si>
  <si>
    <t>Road cutting, Rocky Cutting Road, Tauranga</t>
  </si>
  <si>
    <t>L2WP</t>
  </si>
  <si>
    <t>white pumice</t>
  </si>
  <si>
    <t>L2BP</t>
  </si>
  <si>
    <t>dark-grey pumice</t>
  </si>
  <si>
    <t>L4</t>
  </si>
  <si>
    <t>L7</t>
  </si>
  <si>
    <t>Major element standard analyses</t>
  </si>
  <si>
    <t>Primary standard (VG568) overview</t>
  </si>
  <si>
    <t>Element</t>
  </si>
  <si>
    <t>SiO2</t>
  </si>
  <si>
    <t>Al2O3</t>
  </si>
  <si>
    <t>CaO</t>
  </si>
  <si>
    <t>TiO2</t>
  </si>
  <si>
    <t>FeO</t>
  </si>
  <si>
    <t>MnO</t>
  </si>
  <si>
    <t>MgO</t>
  </si>
  <si>
    <t>Na2O</t>
  </si>
  <si>
    <t>K2O</t>
  </si>
  <si>
    <t>Cl</t>
  </si>
  <si>
    <t xml:space="preserve">Reference </t>
  </si>
  <si>
    <t>Average</t>
  </si>
  <si>
    <t>2*Std</t>
  </si>
  <si>
    <t>% Offset</t>
  </si>
  <si>
    <t>Run1_07.05.2019</t>
  </si>
  <si>
    <t>Total</t>
  </si>
  <si>
    <t>VG568-01</t>
  </si>
  <si>
    <t>VG568-02</t>
  </si>
  <si>
    <t>VG568-04</t>
  </si>
  <si>
    <t>VG568-05</t>
  </si>
  <si>
    <t>VG568-06</t>
  </si>
  <si>
    <t>VG568-07</t>
  </si>
  <si>
    <t>VG568-08</t>
  </si>
  <si>
    <t>VG568-09</t>
  </si>
  <si>
    <t>VG568-10</t>
  </si>
  <si>
    <t>VG568-11</t>
  </si>
  <si>
    <t>VG568-12</t>
  </si>
  <si>
    <t>VG568-13</t>
  </si>
  <si>
    <t>VG568-14</t>
  </si>
  <si>
    <t>VG568-15</t>
  </si>
  <si>
    <t>VG568-16</t>
  </si>
  <si>
    <t>VG568-17</t>
  </si>
  <si>
    <t>VG568-18</t>
  </si>
  <si>
    <t>VG568-19</t>
  </si>
  <si>
    <t>Run2_08.05.2019</t>
  </si>
  <si>
    <t>VG568-03</t>
  </si>
  <si>
    <t>Run3_09.05.2019</t>
  </si>
  <si>
    <t>Run4_09.2020</t>
  </si>
  <si>
    <t>VG-568_01</t>
  </si>
  <si>
    <t>VG-568_02</t>
  </si>
  <si>
    <t>VG-568_03</t>
  </si>
  <si>
    <t>VG-568_04</t>
  </si>
  <si>
    <t>VG-568_05</t>
  </si>
  <si>
    <t>VG-568_06</t>
  </si>
  <si>
    <t>VG-568_07</t>
  </si>
  <si>
    <t>VG-568_08</t>
  </si>
  <si>
    <t>VG-568_09</t>
  </si>
  <si>
    <t>VG-568_10</t>
  </si>
  <si>
    <t>VG-568_11</t>
  </si>
  <si>
    <t>VG-568_12</t>
  </si>
  <si>
    <t>VG-568_13</t>
  </si>
  <si>
    <t>VG-568_14</t>
  </si>
  <si>
    <t>VG-568_15</t>
  </si>
  <si>
    <t>VG-568_16</t>
  </si>
  <si>
    <t>VG-568_17</t>
  </si>
  <si>
    <t>VG-568_18</t>
  </si>
  <si>
    <t>VG-568_19</t>
  </si>
  <si>
    <t>VG-568_20</t>
  </si>
  <si>
    <t>VG-568_21</t>
  </si>
  <si>
    <t>VG-568_22</t>
  </si>
  <si>
    <t>VG-568_23</t>
  </si>
  <si>
    <t>VG-568_24</t>
  </si>
  <si>
    <t>VG-568_25</t>
  </si>
  <si>
    <t>VG-568_26</t>
  </si>
  <si>
    <t>VG-568_27</t>
  </si>
  <si>
    <t>VG-568_28</t>
  </si>
  <si>
    <t>VG-568_29</t>
  </si>
  <si>
    <t>VG-568_30</t>
  </si>
  <si>
    <t>VG-568_31</t>
  </si>
  <si>
    <t>VG-568_32</t>
  </si>
  <si>
    <t>VG-568_33</t>
  </si>
  <si>
    <t>VG-568_34</t>
  </si>
  <si>
    <t>VG-568_35</t>
  </si>
  <si>
    <t>VG-568_36</t>
  </si>
  <si>
    <t>VG-568_37</t>
  </si>
  <si>
    <t>VG-568_38</t>
  </si>
  <si>
    <t>VG-568_39</t>
  </si>
  <si>
    <t>VG-568_40</t>
  </si>
  <si>
    <t>Instrument settings for LA-ICP-MS</t>
  </si>
  <si>
    <t>ICP-MS</t>
  </si>
  <si>
    <t>Model</t>
  </si>
  <si>
    <t>Elan 6100 DRCII ICP-MS (Perkin Elmer Sciex)</t>
  </si>
  <si>
    <t>Gas flows</t>
  </si>
  <si>
    <t>Plasma (Ar)</t>
  </si>
  <si>
    <t>15 L.min</t>
  </si>
  <si>
    <t>Auxiliary (Ar)</t>
  </si>
  <si>
    <t>1.2 L.min</t>
  </si>
  <si>
    <t>Carrier (He)</t>
  </si>
  <si>
    <t>1.0 L.min</t>
  </si>
  <si>
    <t>Nebuliser</t>
  </si>
  <si>
    <t>0.6 to 0.7 optimised range</t>
  </si>
  <si>
    <t>Shield torch</t>
  </si>
  <si>
    <t>Used for most analyses</t>
  </si>
  <si>
    <t>Vacuum pressure</t>
  </si>
  <si>
    <r>
      <t>1 x 10</t>
    </r>
    <r>
      <rPr>
        <vertAlign val="superscript"/>
        <sz val="11"/>
        <color rgb="FF000000"/>
        <rFont val="Calibri"/>
        <family val="2"/>
        <scheme val="minor"/>
      </rPr>
      <t>-5</t>
    </r>
    <r>
      <rPr>
        <sz val="11"/>
        <color rgb="FF000000"/>
        <rFont val="Calibri"/>
        <family val="2"/>
        <scheme val="minor"/>
      </rPr>
      <t xml:space="preserve"> Torr</t>
    </r>
  </si>
  <si>
    <t>Software</t>
  </si>
  <si>
    <t>Elan 3.4</t>
  </si>
  <si>
    <t>LASER</t>
  </si>
  <si>
    <t>RESOlution SE series excimer laser</t>
  </si>
  <si>
    <t>Wavelength</t>
  </si>
  <si>
    <t>193 nm</t>
  </si>
  <si>
    <t>Repetition rate</t>
  </si>
  <si>
    <t>5 Hz</t>
  </si>
  <si>
    <t>Pre-ablation laser warm-up</t>
  </si>
  <si>
    <t>Laser fired continuously</t>
  </si>
  <si>
    <t>Spot size</t>
  </si>
  <si>
    <t>15 μm</t>
  </si>
  <si>
    <t>Incident pulse energy</t>
  </si>
  <si>
    <t>c. 0.04 mJ</t>
  </si>
  <si>
    <t>Energy density on sample (fluence)</t>
  </si>
  <si>
    <r>
      <t>5 J.cm</t>
    </r>
    <r>
      <rPr>
        <vertAlign val="superscript"/>
        <sz val="11"/>
        <color rgb="FF000000"/>
        <rFont val="Calibri"/>
        <family val="2"/>
        <scheme val="minor"/>
      </rPr>
      <t>2</t>
    </r>
  </si>
  <si>
    <t>Geostar v8.50</t>
  </si>
  <si>
    <t>DATA ACQUISITION PARAMETERS</t>
  </si>
  <si>
    <t>Data acquisition protocol</t>
  </si>
  <si>
    <t>Time resolved analyses</t>
  </si>
  <si>
    <t>Scanning mode</t>
  </si>
  <si>
    <t>Peak hopping, 1 point per peak</t>
  </si>
  <si>
    <t>Detector mode</t>
  </si>
  <si>
    <t>Pulse counting, dead time correction applied</t>
  </si>
  <si>
    <t>Isotopes determined</t>
  </si>
  <si>
    <r>
      <rPr>
        <vertAlign val="super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Si, </t>
    </r>
    <r>
      <rPr>
        <vertAlign val="super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>Sc,</t>
    </r>
    <r>
      <rPr>
        <vertAlign val="superscript"/>
        <sz val="11"/>
        <color theme="1"/>
        <rFont val="Calibri"/>
        <family val="2"/>
        <scheme val="minor"/>
      </rPr>
      <t xml:space="preserve"> 51</t>
    </r>
    <r>
      <rPr>
        <sz val="11"/>
        <color theme="1"/>
        <rFont val="Calibri"/>
        <family val="2"/>
        <scheme val="minor"/>
      </rPr>
      <t xml:space="preserve">V, </t>
    </r>
    <r>
      <rPr>
        <vertAlign val="super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>Cr,</t>
    </r>
    <r>
      <rPr>
        <vertAlign val="superscript"/>
        <sz val="11"/>
        <color theme="1"/>
        <rFont val="Calibri"/>
        <family val="2"/>
        <scheme val="minor"/>
      </rPr>
      <t xml:space="preserve"> 55</t>
    </r>
    <r>
      <rPr>
        <sz val="11"/>
        <color theme="1"/>
        <rFont val="Calibri"/>
        <family val="2"/>
        <scheme val="minor"/>
      </rPr>
      <t xml:space="preserve">Mn </t>
    </r>
    <r>
      <rPr>
        <vertAlign val="superscript"/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 xml:space="preserve">Co, </t>
    </r>
    <r>
      <rPr>
        <vertAlign val="super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 xml:space="preserve">Ni, </t>
    </r>
    <r>
      <rPr>
        <vertAlign val="superscript"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 xml:space="preserve">Cu, </t>
    </r>
    <r>
      <rPr>
        <vertAlign val="superscript"/>
        <sz val="11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 xml:space="preserve">Zn, </t>
    </r>
    <r>
      <rPr>
        <vertAlign val="superscript"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>Ga,</t>
    </r>
    <r>
      <rPr>
        <vertAlign val="superscript"/>
        <sz val="11"/>
        <color theme="1"/>
        <rFont val="Calibri"/>
        <family val="2"/>
        <scheme val="minor"/>
      </rPr>
      <t xml:space="preserve"> 85</t>
    </r>
    <r>
      <rPr>
        <sz val="11"/>
        <color theme="1"/>
        <rFont val="Calibri"/>
        <family val="2"/>
        <scheme val="minor"/>
      </rPr>
      <t xml:space="preserve">Rb, </t>
    </r>
    <r>
      <rPr>
        <vertAlign val="superscript"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 xml:space="preserve">Sr, </t>
    </r>
    <r>
      <rPr>
        <vertAlign val="super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 xml:space="preserve">Y, </t>
    </r>
    <r>
      <rPr>
        <vertAlign val="super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 xml:space="preserve">Zr, </t>
    </r>
    <r>
      <rPr>
        <vertAlign val="superscript"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 xml:space="preserve">Nb, </t>
    </r>
    <r>
      <rPr>
        <vertAlign val="superscript"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 xml:space="preserve">Cs, </t>
    </r>
    <r>
      <rPr>
        <vertAlign val="superscript"/>
        <sz val="11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 xml:space="preserve">Ba, </t>
    </r>
    <r>
      <rPr>
        <vertAlign val="superscript"/>
        <sz val="11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 xml:space="preserve">La, </t>
    </r>
    <r>
      <rPr>
        <vertAlign val="superscript"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 xml:space="preserve">Ce, </t>
    </r>
    <r>
      <rPr>
        <vertAlign val="superscript"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 xml:space="preserve">Pr, </t>
    </r>
    <r>
      <rPr>
        <vertAlign val="super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 xml:space="preserve">Nd, </t>
    </r>
    <r>
      <rPr>
        <vertAlign val="superscript"/>
        <sz val="11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 xml:space="preserve">Sm, </t>
    </r>
    <r>
      <rPr>
        <vertAlign val="superscript"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 xml:space="preserve">Eu, </t>
    </r>
    <r>
      <rPr>
        <vertAlign val="superscript"/>
        <sz val="11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 xml:space="preserve">Gd, </t>
    </r>
    <r>
      <rPr>
        <vertAlign val="superscript"/>
        <sz val="11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 xml:space="preserve">Tb, </t>
    </r>
    <r>
      <rPr>
        <vertAlign val="superscript"/>
        <sz val="11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 xml:space="preserve">Dy, </t>
    </r>
    <r>
      <rPr>
        <vertAlign val="superscript"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 xml:space="preserve">Ho, </t>
    </r>
    <r>
      <rPr>
        <vertAlign val="superscript"/>
        <sz val="11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 xml:space="preserve">Er, </t>
    </r>
    <r>
      <rPr>
        <vertAlign val="superscript"/>
        <sz val="11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 xml:space="preserve">Tm, </t>
    </r>
    <r>
      <rPr>
        <vertAlign val="superscript"/>
        <sz val="11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 xml:space="preserve">Yb, </t>
    </r>
    <r>
      <rPr>
        <vertAlign val="superscript"/>
        <sz val="11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 xml:space="preserve">Lu, </t>
    </r>
    <r>
      <rPr>
        <vertAlign val="superscript"/>
        <sz val="11"/>
        <color theme="1"/>
        <rFont val="Calibri"/>
        <family val="2"/>
        <scheme val="minor"/>
      </rPr>
      <t>178</t>
    </r>
    <r>
      <rPr>
        <sz val="11"/>
        <color theme="1"/>
        <rFont val="Calibri"/>
        <family val="2"/>
        <scheme val="minor"/>
      </rPr>
      <t xml:space="preserve">Hf, </t>
    </r>
    <r>
      <rPr>
        <vertAlign val="superscript"/>
        <sz val="11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 xml:space="preserve">Ta, </t>
    </r>
    <r>
      <rPr>
        <vertAlign val="superscript"/>
        <sz val="11"/>
        <color theme="1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 xml:space="preserve">W,  </t>
    </r>
    <r>
      <rPr>
        <vertAlign val="super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 xml:space="preserve">Pb, </t>
    </r>
    <r>
      <rPr>
        <vertAlign val="super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 xml:space="preserve">Th, </t>
    </r>
    <r>
      <rPr>
        <vertAlign val="super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>U.</t>
    </r>
  </si>
  <si>
    <t>Dwell time per isotope</t>
  </si>
  <si>
    <t>10 ms (Al, Si) and 50 ms (all other elements)</t>
  </si>
  <si>
    <t>Quadrapole settling time</t>
  </si>
  <si>
    <t>c. 2 ms</t>
  </si>
  <si>
    <t>Data acquisition</t>
  </si>
  <si>
    <t>85 s (40 s background, 45 s ablation)</t>
  </si>
  <si>
    <t>STANDARDISATION</t>
  </si>
  <si>
    <t>Calibration standards</t>
  </si>
  <si>
    <t>NIST612</t>
  </si>
  <si>
    <t>Sources for refrence material concentration data</t>
  </si>
  <si>
    <t>GeoRem database</t>
  </si>
  <si>
    <t>Internal standards</t>
  </si>
  <si>
    <r>
      <rPr>
        <vertAlign val="superscript"/>
        <sz val="11"/>
        <color theme="1"/>
        <rFont val="Calibri (Body)"/>
      </rPr>
      <t>29</t>
    </r>
    <r>
      <rPr>
        <sz val="11"/>
        <color theme="1"/>
        <rFont val="Calibri (Body)"/>
      </rPr>
      <t>Si</t>
    </r>
  </si>
  <si>
    <t>Secondary standard</t>
  </si>
  <si>
    <t>ATHO-G</t>
  </si>
  <si>
    <t>Methodology</t>
  </si>
  <si>
    <t>Paton et al., 2011</t>
  </si>
  <si>
    <t>Iolite 3.32</t>
  </si>
  <si>
    <t>DRS</t>
  </si>
  <si>
    <t>trace_element_IS</t>
  </si>
  <si>
    <t>Trace element standard analyses</t>
  </si>
  <si>
    <t xml:space="preserve">Secondary standard (ATHO-G) overview </t>
  </si>
  <si>
    <t>Sc (ppm)</t>
  </si>
  <si>
    <t>V (ppm)</t>
  </si>
  <si>
    <t>Cr (ppm)</t>
  </si>
  <si>
    <t>Co (ppm)</t>
  </si>
  <si>
    <t>Ni (ppm)</t>
  </si>
  <si>
    <t>Cu (ppm)</t>
  </si>
  <si>
    <t>Zn (ppm)</t>
  </si>
  <si>
    <t>Ga (ppm)</t>
  </si>
  <si>
    <t>Rb (ppm)</t>
  </si>
  <si>
    <r>
      <t>Sr</t>
    </r>
    <r>
      <rPr>
        <b/>
        <sz val="11"/>
        <color theme="1"/>
        <rFont val="Calibri"/>
        <family val="2"/>
        <scheme val="minor"/>
      </rPr>
      <t xml:space="preserve"> (ppm)</t>
    </r>
  </si>
  <si>
    <t xml:space="preserve">Y (ppm) </t>
  </si>
  <si>
    <r>
      <t>Zr</t>
    </r>
    <r>
      <rPr>
        <b/>
        <sz val="11"/>
        <color theme="1"/>
        <rFont val="Calibri"/>
        <family val="2"/>
        <scheme val="minor"/>
      </rPr>
      <t xml:space="preserve"> (ppm)</t>
    </r>
  </si>
  <si>
    <t>Nb (ppm)</t>
  </si>
  <si>
    <t>Cs (ppm)</t>
  </si>
  <si>
    <t>Ba (ppm)</t>
  </si>
  <si>
    <t>La (ppm)</t>
  </si>
  <si>
    <t>Ce (ppm)</t>
  </si>
  <si>
    <t>Pr (ppm)</t>
  </si>
  <si>
    <t>Nd (ppm)</t>
  </si>
  <si>
    <t>Sm (ppm)</t>
  </si>
  <si>
    <r>
      <t>Eu</t>
    </r>
    <r>
      <rPr>
        <b/>
        <vertAlign val="superscript"/>
        <sz val="11"/>
        <color theme="1"/>
        <rFont val="Calibri (Body)"/>
      </rPr>
      <t>153</t>
    </r>
    <r>
      <rPr>
        <b/>
        <sz val="11"/>
        <color theme="1"/>
        <rFont val="Calibri"/>
        <family val="2"/>
        <scheme val="minor"/>
      </rPr>
      <t xml:space="preserve"> (ppm)</t>
    </r>
  </si>
  <si>
    <t>Gd (ppm)</t>
  </si>
  <si>
    <t>Tb (ppm)</t>
  </si>
  <si>
    <t>Dy (ppm)</t>
  </si>
  <si>
    <t>Ho (ppm)</t>
  </si>
  <si>
    <t>Er (ppm)</t>
  </si>
  <si>
    <t>Tm (ppm)</t>
  </si>
  <si>
    <t>Yb (ppm)</t>
  </si>
  <si>
    <t>Lu (ppm)</t>
  </si>
  <si>
    <t>Hf (ppm)</t>
  </si>
  <si>
    <t>Ta (ppm)</t>
  </si>
  <si>
    <t>W (ppm)</t>
  </si>
  <si>
    <t>Pb (ppm)</t>
  </si>
  <si>
    <t>Th (ppm)</t>
  </si>
  <si>
    <t>U (ppm)</t>
  </si>
  <si>
    <t>Reference Value</t>
  </si>
  <si>
    <t>Offset</t>
  </si>
  <si>
    <t>Run1_15.5.19</t>
  </si>
  <si>
    <t>ATHO-G - 1</t>
  </si>
  <si>
    <t>-</t>
  </si>
  <si>
    <t>ATHO-G - 2</t>
  </si>
  <si>
    <t>ATHO-G - 3</t>
  </si>
  <si>
    <t>ATHO-G - 4</t>
  </si>
  <si>
    <t>ATHO-G - 5</t>
  </si>
  <si>
    <t>ATHO-G - 6</t>
  </si>
  <si>
    <t>ATHO-G - 7</t>
  </si>
  <si>
    <t>ATHO-G - 8</t>
  </si>
  <si>
    <t>Run2_16.05.19</t>
  </si>
  <si>
    <t>ATHO-G - 9</t>
  </si>
  <si>
    <t>ATHO-G - 10</t>
  </si>
  <si>
    <t>ATHO-G - 11</t>
  </si>
  <si>
    <t>ATHO-G - 12</t>
  </si>
  <si>
    <t>ATHO-G - 13</t>
  </si>
  <si>
    <t>ATHO-G - 14</t>
  </si>
  <si>
    <t>ATHO-G - 15</t>
  </si>
  <si>
    <t>ATHO-G - 16</t>
  </si>
  <si>
    <t>ATHO-G - 17</t>
  </si>
  <si>
    <t>ATHO-G - 18</t>
  </si>
  <si>
    <t>ATHO-G - 20</t>
  </si>
  <si>
    <t>Run3_17.05.19</t>
  </si>
  <si>
    <t>ATHO_G_0</t>
  </si>
  <si>
    <t>ATHO_G_1</t>
  </si>
  <si>
    <t>ATHO_G_2</t>
  </si>
  <si>
    <t>ATHO_G_3</t>
  </si>
  <si>
    <t>ATHO_G_4</t>
  </si>
  <si>
    <t>ATHO_G_5</t>
  </si>
  <si>
    <t>ATHO_G_6</t>
  </si>
  <si>
    <t>ATHO_G_7</t>
  </si>
  <si>
    <t>Run4_23.05.19</t>
  </si>
  <si>
    <t>Run5_09.02.2021</t>
  </si>
  <si>
    <t>Atho-G - 1</t>
  </si>
  <si>
    <t>Atho-G - 2</t>
  </si>
  <si>
    <t>Atho-G - 3</t>
  </si>
  <si>
    <t>Atho-G - 4</t>
  </si>
  <si>
    <t>Atho-G - 5</t>
  </si>
  <si>
    <t>Atho-G - 6</t>
  </si>
  <si>
    <t>Atho-G - 7</t>
  </si>
  <si>
    <t>Atho-G - 8</t>
  </si>
  <si>
    <t>Atho-G - 9</t>
  </si>
  <si>
    <t>Atho-G - 10</t>
  </si>
  <si>
    <t>Atho-G - 11</t>
  </si>
  <si>
    <t>Atho-G - 12</t>
  </si>
  <si>
    <t>Atho-G - 13</t>
  </si>
  <si>
    <t>Atho-G - 14</t>
  </si>
  <si>
    <t>Atho-G - 15</t>
  </si>
  <si>
    <t xml:space="preserve">Primary standard (NIST612) overview </t>
  </si>
  <si>
    <t>NIST 612 - 1</t>
  </si>
  <si>
    <t>NIST 612 - 2</t>
  </si>
  <si>
    <t>NIST 612 - 3</t>
  </si>
  <si>
    <t>NIST 612 - 4</t>
  </si>
  <si>
    <t>NIST 612 - 5</t>
  </si>
  <si>
    <t>NIST 612 - 6</t>
  </si>
  <si>
    <t>NIST 612 - 7</t>
  </si>
  <si>
    <t>NIST 612 - 8</t>
  </si>
  <si>
    <t>NIST 612 - 9</t>
  </si>
  <si>
    <t>NIST 612 - 10</t>
  </si>
  <si>
    <t>NIST 612 - 11</t>
  </si>
  <si>
    <t>NIST 612 - 12</t>
  </si>
  <si>
    <t>NIST 612 - 13</t>
  </si>
  <si>
    <t>NIST 612 - 14</t>
  </si>
  <si>
    <t>NIST 612 - 15</t>
  </si>
  <si>
    <t>NIST 612 - 16</t>
  </si>
  <si>
    <t>NIST 612 - 17</t>
  </si>
  <si>
    <t>NIST 612 - 18</t>
  </si>
  <si>
    <t>NIST 612 - 20</t>
  </si>
  <si>
    <t>G_NIST612_11_0</t>
  </si>
  <si>
    <t>G_NIST612_11_1</t>
  </si>
  <si>
    <t>G_NIST612_11_2</t>
  </si>
  <si>
    <t>G_NIST612_11_3</t>
  </si>
  <si>
    <t>G_NIST612_11_4</t>
  </si>
  <si>
    <t>G_NIST612_11_5</t>
  </si>
  <si>
    <t>G_NIST612_11_6</t>
  </si>
  <si>
    <t>NIST 612 - 1_1</t>
  </si>
  <si>
    <t>NIST612 - 1</t>
  </si>
  <si>
    <t>NIST612 - 2</t>
  </si>
  <si>
    <t>NIST612 - 3</t>
  </si>
  <si>
    <t>NIST612 - 4</t>
  </si>
  <si>
    <t>NIST612 - 5</t>
  </si>
  <si>
    <t>NIST612 - 6</t>
  </si>
  <si>
    <t>NIST612 - 7</t>
  </si>
  <si>
    <t>NIST612 - 8</t>
  </si>
  <si>
    <t>NIST612 - 9</t>
  </si>
  <si>
    <t>NIST612 - 10</t>
  </si>
  <si>
    <t>NIST612 - 11</t>
  </si>
  <si>
    <t>NIST612 - 12</t>
  </si>
  <si>
    <t>NIST612 - 13</t>
  </si>
  <si>
    <t>NIST612 - 14</t>
  </si>
  <si>
    <t>NIST612 - 15</t>
  </si>
  <si>
    <t>*Cr &amp; Ni removed due to inconsitent analytical results</t>
  </si>
  <si>
    <t>Formation</t>
  </si>
  <si>
    <r>
      <t xml:space="preserve">   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 (wt%)</t>
    </r>
  </si>
  <si>
    <r>
      <t xml:space="preserve">   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(wt%)</t>
    </r>
  </si>
  <si>
    <t xml:space="preserve">   MgO (wt%)</t>
  </si>
  <si>
    <t xml:space="preserve">   CaO (wt%)</t>
  </si>
  <si>
    <r>
      <t xml:space="preserve">   TiO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(wt%)</t>
    </r>
  </si>
  <si>
    <t xml:space="preserve">   MnO (wt%) </t>
  </si>
  <si>
    <r>
      <t xml:space="preserve">   FeO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(wt%)</t>
    </r>
  </si>
  <si>
    <r>
      <t xml:space="preserve">   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O (wt%)  </t>
    </r>
  </si>
  <si>
    <r>
      <t xml:space="preserve">   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(wt%)</t>
    </r>
  </si>
  <si>
    <t>Cl  (wt%)</t>
  </si>
  <si>
    <r>
      <t xml:space="preserve">   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+  K2O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</si>
  <si>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</si>
  <si>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 xml:space="preserve">  Total  </t>
  </si>
  <si>
    <t>Sc</t>
  </si>
  <si>
    <t>V</t>
  </si>
  <si>
    <t>Co</t>
  </si>
  <si>
    <t>Cu</t>
  </si>
  <si>
    <t>Zn</t>
  </si>
  <si>
    <t>Ga</t>
  </si>
  <si>
    <t>Rb</t>
  </si>
  <si>
    <t>Sr (88)</t>
  </si>
  <si>
    <t>Y</t>
  </si>
  <si>
    <t>Zr (90)</t>
  </si>
  <si>
    <t>Nb</t>
  </si>
  <si>
    <t>Cs</t>
  </si>
  <si>
    <t>Ba (137)</t>
  </si>
  <si>
    <t>La</t>
  </si>
  <si>
    <t>Ce</t>
  </si>
  <si>
    <t>Pr</t>
  </si>
  <si>
    <t>Nd</t>
  </si>
  <si>
    <t>Sm</t>
  </si>
  <si>
    <t>Eu (153)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</si>
  <si>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</si>
  <si>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</si>
  <si>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</si>
  <si>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</si>
  <si>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</si>
  <si>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</si>
  <si>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</si>
  <si>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</si>
  <si>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</si>
  <si>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</si>
  <si>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</si>
  <si>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Pb (208)</t>
  </si>
  <si>
    <t>Th</t>
  </si>
  <si>
    <t>U</t>
  </si>
  <si>
    <t>Population1</t>
  </si>
  <si>
    <t xml:space="preserve">Esk Mst-T1-01 </t>
  </si>
  <si>
    <t>Esk Mst</t>
  </si>
  <si>
    <t>Esk Mst-T1-04</t>
  </si>
  <si>
    <t>Esk Mst-T1-05</t>
  </si>
  <si>
    <t>Esk Mst-T1-13</t>
  </si>
  <si>
    <t>Esk Mst-T1-10</t>
  </si>
  <si>
    <r>
      <t>2</t>
    </r>
    <r>
      <rPr>
        <b/>
        <i/>
        <sz val="11"/>
        <color theme="1"/>
        <rFont val="Calibri"/>
        <family val="2"/>
      </rPr>
      <t>σ</t>
    </r>
  </si>
  <si>
    <t>Population2</t>
  </si>
  <si>
    <t>Esk Mst-T1-02</t>
  </si>
  <si>
    <t>Esk Mst-T1-03</t>
  </si>
  <si>
    <t>Esk Mst-T1-06</t>
  </si>
  <si>
    <t>Esk Mst-T1-07</t>
  </si>
  <si>
    <t>Esk Mst-T1-09</t>
  </si>
  <si>
    <t>Esk Mst-T1-14</t>
  </si>
  <si>
    <t>Esk Mst-T1-15</t>
  </si>
  <si>
    <t>Esk Mst-T2-01</t>
  </si>
  <si>
    <t>Esk Mst-T2-02</t>
  </si>
  <si>
    <t>Esk Mst-T2-03</t>
  </si>
  <si>
    <t>Esk Mst-T2-04</t>
  </si>
  <si>
    <t>Esk Mst-T2-05</t>
  </si>
  <si>
    <t>Esk Mst-T2-06</t>
  </si>
  <si>
    <t>Esk Mst-T2-07</t>
  </si>
  <si>
    <t>Esk Mst-T2-08</t>
  </si>
  <si>
    <t>Esk Mst-T2-09</t>
  </si>
  <si>
    <t>Esk Mst-T2-10</t>
  </si>
  <si>
    <t>Esk Mst-T2-11</t>
  </si>
  <si>
    <t>Esk Mst-T2-12</t>
  </si>
  <si>
    <t>Esk Mst-T2-13</t>
  </si>
  <si>
    <t>Esk Mst-T2-14</t>
  </si>
  <si>
    <t>Esk Mst-T2-15</t>
  </si>
  <si>
    <t xml:space="preserve">HP1a-01 </t>
  </si>
  <si>
    <t>Hikuroa Pumice-DS</t>
  </si>
  <si>
    <t xml:space="preserve">HP1a-02 </t>
  </si>
  <si>
    <t xml:space="preserve">HP1a-03 </t>
  </si>
  <si>
    <t xml:space="preserve">HP1a-04 </t>
  </si>
  <si>
    <t xml:space="preserve">HP1a-05 </t>
  </si>
  <si>
    <t xml:space="preserve">HP1a-06 </t>
  </si>
  <si>
    <t xml:space="preserve">HP1a-07 </t>
  </si>
  <si>
    <t xml:space="preserve">HP1a-09 </t>
  </si>
  <si>
    <t xml:space="preserve">HP1a-10 </t>
  </si>
  <si>
    <t xml:space="preserve">HP1b-01 </t>
  </si>
  <si>
    <t xml:space="preserve">HP1b-02 </t>
  </si>
  <si>
    <t xml:space="preserve">HP1b-03 </t>
  </si>
  <si>
    <t xml:space="preserve">HP1b-04 </t>
  </si>
  <si>
    <t xml:space="preserve">HP1b-05 </t>
  </si>
  <si>
    <t xml:space="preserve">HP1b-06 </t>
  </si>
  <si>
    <t xml:space="preserve">HP1b-07 </t>
  </si>
  <si>
    <t xml:space="preserve">HP1b-08 </t>
  </si>
  <si>
    <t xml:space="preserve">HP1b-09 </t>
  </si>
  <si>
    <t xml:space="preserve">HP1b-10 </t>
  </si>
  <si>
    <t xml:space="preserve">HP1c-01 </t>
  </si>
  <si>
    <t xml:space="preserve">HP1c-02 </t>
  </si>
  <si>
    <t xml:space="preserve">HP1c-03 </t>
  </si>
  <si>
    <t xml:space="preserve">HP1c-04 </t>
  </si>
  <si>
    <t xml:space="preserve">HP1c-05 </t>
  </si>
  <si>
    <t xml:space="preserve">HP1c-06 </t>
  </si>
  <si>
    <t xml:space="preserve">HP1c-07 </t>
  </si>
  <si>
    <t xml:space="preserve">HP1c-08 </t>
  </si>
  <si>
    <t xml:space="preserve">HP1c-09 </t>
  </si>
  <si>
    <t xml:space="preserve">HP1c-10 </t>
  </si>
  <si>
    <t xml:space="preserve">HP1c-11 </t>
  </si>
  <si>
    <t xml:space="preserve">HP1c-12 </t>
  </si>
  <si>
    <t xml:space="preserve">HP1f-02 </t>
  </si>
  <si>
    <t xml:space="preserve">HP1f-03 </t>
  </si>
  <si>
    <t xml:space="preserve">HP1f-04 </t>
  </si>
  <si>
    <t xml:space="preserve">HP1f-05 </t>
  </si>
  <si>
    <t xml:space="preserve">HP1f-06 </t>
  </si>
  <si>
    <t xml:space="preserve">HP1f-07 </t>
  </si>
  <si>
    <t xml:space="preserve">HP1f-08 </t>
  </si>
  <si>
    <t xml:space="preserve">HP1f-09 </t>
  </si>
  <si>
    <t xml:space="preserve">HP1f-10 </t>
  </si>
  <si>
    <t xml:space="preserve">HP1f-11 </t>
  </si>
  <si>
    <t xml:space="preserve">HP1f-12 </t>
  </si>
  <si>
    <t xml:space="preserve">HP2a-01 </t>
  </si>
  <si>
    <t xml:space="preserve">HP2a-02 </t>
  </si>
  <si>
    <t xml:space="preserve">HP2a-03 </t>
  </si>
  <si>
    <t xml:space="preserve">HP2a-04 </t>
  </si>
  <si>
    <t xml:space="preserve">HP2a-05 </t>
  </si>
  <si>
    <t xml:space="preserve">HP2a-06 </t>
  </si>
  <si>
    <t xml:space="preserve">HP2a-07 </t>
  </si>
  <si>
    <t xml:space="preserve">HP2a-08 </t>
  </si>
  <si>
    <t xml:space="preserve">HP2a-09 </t>
  </si>
  <si>
    <t xml:space="preserve">HP2a-11 </t>
  </si>
  <si>
    <t xml:space="preserve">HP2c-02 </t>
  </si>
  <si>
    <t xml:space="preserve">HP2c-03 </t>
  </si>
  <si>
    <t xml:space="preserve">HP2c-04 </t>
  </si>
  <si>
    <t xml:space="preserve">HP2c-05 </t>
  </si>
  <si>
    <t xml:space="preserve">HP2c-06 </t>
  </si>
  <si>
    <t xml:space="preserve">HP2c-07 </t>
  </si>
  <si>
    <t xml:space="preserve">HP2c-08 </t>
  </si>
  <si>
    <t xml:space="preserve">HP2c-09 </t>
  </si>
  <si>
    <t xml:space="preserve">HP2c-10 </t>
  </si>
  <si>
    <t xml:space="preserve">HP2c-11 </t>
  </si>
  <si>
    <t xml:space="preserve">HP2c-12 </t>
  </si>
  <si>
    <t xml:space="preserve">HP3a-01 </t>
  </si>
  <si>
    <t>Hikuroa Pumice-Mackintyre Rd</t>
  </si>
  <si>
    <t xml:space="preserve">HP3a-02 </t>
  </si>
  <si>
    <t xml:space="preserve">HP3a-03 </t>
  </si>
  <si>
    <t xml:space="preserve">HP3a-04 </t>
  </si>
  <si>
    <t xml:space="preserve">HP3a-05 </t>
  </si>
  <si>
    <t xml:space="preserve">HP3a-06 </t>
  </si>
  <si>
    <t xml:space="preserve">HP3a-07 </t>
  </si>
  <si>
    <t xml:space="preserve">HP3a-08 </t>
  </si>
  <si>
    <t xml:space="preserve">HP3a-09 </t>
  </si>
  <si>
    <t xml:space="preserve">HP3a-10 </t>
  </si>
  <si>
    <t xml:space="preserve">HP3a-11 </t>
  </si>
  <si>
    <t xml:space="preserve">HP3a-12 </t>
  </si>
  <si>
    <t xml:space="preserve">HP3b-01 </t>
  </si>
  <si>
    <t xml:space="preserve">HP3b-02 </t>
  </si>
  <si>
    <t xml:space="preserve">HP3b-03 </t>
  </si>
  <si>
    <t xml:space="preserve">HP3b-04 </t>
  </si>
  <si>
    <t xml:space="preserve">HP3b-05 </t>
  </si>
  <si>
    <t xml:space="preserve">HP3b-06 </t>
  </si>
  <si>
    <t xml:space="preserve">HP3b-07 </t>
  </si>
  <si>
    <t xml:space="preserve">HP3b-08 </t>
  </si>
  <si>
    <t xml:space="preserve">HP3b-09 </t>
  </si>
  <si>
    <t xml:space="preserve">HP3b-10 </t>
  </si>
  <si>
    <t xml:space="preserve">HP3b-11 </t>
  </si>
  <si>
    <t xml:space="preserve">HP3b-12 </t>
  </si>
  <si>
    <t xml:space="preserve">HP3d-01 </t>
  </si>
  <si>
    <t xml:space="preserve">HP3d-02 </t>
  </si>
  <si>
    <t xml:space="preserve">HP3d-03 </t>
  </si>
  <si>
    <t xml:space="preserve">HP3d-04 </t>
  </si>
  <si>
    <t xml:space="preserve">HP3d-05 </t>
  </si>
  <si>
    <t xml:space="preserve">HP3d-06 </t>
  </si>
  <si>
    <t xml:space="preserve">HP3d-07 </t>
  </si>
  <si>
    <t xml:space="preserve">HP3d-08 </t>
  </si>
  <si>
    <t xml:space="preserve">HP3d-09 </t>
  </si>
  <si>
    <t xml:space="preserve">HP3d-10 </t>
  </si>
  <si>
    <t xml:space="preserve">HP3d-11 </t>
  </si>
  <si>
    <t xml:space="preserve">HP3d-12 </t>
  </si>
  <si>
    <t xml:space="preserve">HP4a-01 </t>
  </si>
  <si>
    <t>Hikuroa Pumice-Beattie Rd</t>
  </si>
  <si>
    <t xml:space="preserve">HP4a-02 </t>
  </si>
  <si>
    <t xml:space="preserve">HP4a-04 </t>
  </si>
  <si>
    <t xml:space="preserve">HP4a-05 </t>
  </si>
  <si>
    <t xml:space="preserve">HP4a-06 </t>
  </si>
  <si>
    <t xml:space="preserve">HP4a-07 </t>
  </si>
  <si>
    <t xml:space="preserve">HP4a-10 </t>
  </si>
  <si>
    <t xml:space="preserve">HP4a-11 </t>
  </si>
  <si>
    <t xml:space="preserve">HP4a-12 </t>
  </si>
  <si>
    <t xml:space="preserve">HP4c-01 </t>
  </si>
  <si>
    <t xml:space="preserve">HP4c-03 </t>
  </si>
  <si>
    <t xml:space="preserve">HP4c-04 </t>
  </si>
  <si>
    <t xml:space="preserve">HP4c-05 </t>
  </si>
  <si>
    <t xml:space="preserve">HP4c-06 </t>
  </si>
  <si>
    <t xml:space="preserve">HP4c-07 </t>
  </si>
  <si>
    <t xml:space="preserve">HP4c-09 </t>
  </si>
  <si>
    <t xml:space="preserve">HP4c-10 </t>
  </si>
  <si>
    <t xml:space="preserve">HP4c-12 </t>
  </si>
  <si>
    <t xml:space="preserve">HP4e-01 </t>
  </si>
  <si>
    <t xml:space="preserve">HP4e-02 </t>
  </si>
  <si>
    <t xml:space="preserve">HP4e-03 </t>
  </si>
  <si>
    <t xml:space="preserve">HP4e-04 </t>
  </si>
  <si>
    <t xml:space="preserve">HP4e-05 </t>
  </si>
  <si>
    <t xml:space="preserve">HP4e-06 </t>
  </si>
  <si>
    <t xml:space="preserve">HP4e-07 </t>
  </si>
  <si>
    <t xml:space="preserve">HP4e-08 </t>
  </si>
  <si>
    <t xml:space="preserve">HP4e-09 </t>
  </si>
  <si>
    <t xml:space="preserve">HP4e-10 </t>
  </si>
  <si>
    <t xml:space="preserve">HP4e-12 </t>
  </si>
  <si>
    <t>Wai22-01</t>
  </si>
  <si>
    <t xml:space="preserve">Waiteariki Ignimbrite -P8-Es112-501'-01 </t>
  </si>
  <si>
    <t>Wai22-02</t>
  </si>
  <si>
    <t>Waiteariki Ignimbrite -P8-Es112-501'-02</t>
  </si>
  <si>
    <t>Wai22-03</t>
  </si>
  <si>
    <t>Waiteariki Ignimbrite -P8-Es112-501'-04</t>
  </si>
  <si>
    <t>Wai22-04</t>
  </si>
  <si>
    <t>Waiteariki Ignimbrite -P8-Es112-501'-05</t>
  </si>
  <si>
    <t>Wai22-05</t>
  </si>
  <si>
    <t>Waiteariki Ignimbrite -P8-Es112-501'-06</t>
  </si>
  <si>
    <t>Wai22-06</t>
  </si>
  <si>
    <t>Waiteariki Ignimbrite -P8-Es112-501'-07</t>
  </si>
  <si>
    <t>Wai22-07</t>
  </si>
  <si>
    <t xml:space="preserve">Waiteariki Ignimbrite -P8-Es112-501'-09 </t>
  </si>
  <si>
    <t>Wai22-08</t>
  </si>
  <si>
    <t>Waiteariki Ignimbrite -P8-Es112-501'-10</t>
  </si>
  <si>
    <t>Wai22-09</t>
  </si>
  <si>
    <t xml:space="preserve">Waiteariki Ignimbrite -P8-Es112-501'-12 </t>
  </si>
  <si>
    <t>Wai22-10</t>
  </si>
  <si>
    <t>Waiteariki Ignimbrite -P8-Es112-501'-13</t>
  </si>
  <si>
    <t>Wai22-11</t>
  </si>
  <si>
    <t>Waiteariki Ignimbrite -P8-Es112-501'-14</t>
  </si>
  <si>
    <t>Wai22-12</t>
  </si>
  <si>
    <t>Waiteariki Ignimbrite -P8-Es112-501'-15</t>
  </si>
  <si>
    <t>Wai22-13</t>
  </si>
  <si>
    <t>Waiteariki Ignimbrite -P8-Es112-501'-16</t>
  </si>
  <si>
    <t>Wai22-14</t>
  </si>
  <si>
    <t>Waiteariki Ignimbrite -P8-Es112-501'-17</t>
  </si>
  <si>
    <t>Wai22-15</t>
  </si>
  <si>
    <t>Waiteariki Ignimbrite -P8-Es112-501'-18</t>
  </si>
  <si>
    <t>Wai22-16</t>
  </si>
  <si>
    <t>Waiteariki Ignimbrite -P8-Es112-501'-19</t>
  </si>
  <si>
    <t>Wai22-17</t>
  </si>
  <si>
    <t>Waiteariki Ignimbrite -P8-Es112-501'-20</t>
  </si>
  <si>
    <t>Wai22-18</t>
  </si>
  <si>
    <t>Waiteariki Ignimbrite -P8-Es112-501'-21</t>
  </si>
  <si>
    <t>Wai22-19</t>
  </si>
  <si>
    <t>Waiteariki Ignimbrite -P8-Es112-501'-22</t>
  </si>
  <si>
    <t>Wai22-20</t>
  </si>
  <si>
    <t>Waiteariki Ignimbrite -P8-Es112-501'-23</t>
  </si>
  <si>
    <t>Wai22-21</t>
  </si>
  <si>
    <t xml:space="preserve">Waiteariki Ignimbrite -P8-Es112-501'-25 </t>
  </si>
  <si>
    <t>Wai22-22</t>
  </si>
  <si>
    <t>Waiteariki Ignimbrite -P8-Es112-501'-26</t>
  </si>
  <si>
    <t>Wai22-29</t>
  </si>
  <si>
    <t>Waiteariki Ignimbrite -P10-Es112-483'-12</t>
  </si>
  <si>
    <t>Wai22-30</t>
  </si>
  <si>
    <t>Waiteariki Ignimbrite -P10-Es112-483'-13</t>
  </si>
  <si>
    <t>Wai22-34</t>
  </si>
  <si>
    <t xml:space="preserve">Waiteariki Ignimbrite -P14-Es112-165'-05 </t>
  </si>
  <si>
    <t xml:space="preserve">TePu_1 </t>
  </si>
  <si>
    <t>TePuna Ignimbrite</t>
  </si>
  <si>
    <t xml:space="preserve">TePu_2 </t>
  </si>
  <si>
    <t xml:space="preserve">TePu_3 </t>
  </si>
  <si>
    <t xml:space="preserve">TePu_4 </t>
  </si>
  <si>
    <t xml:space="preserve">TePu_5 </t>
  </si>
  <si>
    <t xml:space="preserve">TePu_6 </t>
  </si>
  <si>
    <t xml:space="preserve">TePu_7 </t>
  </si>
  <si>
    <t xml:space="preserve">TePu_8 </t>
  </si>
  <si>
    <t xml:space="preserve">TePu_9 </t>
  </si>
  <si>
    <t xml:space="preserve">TePu_10 </t>
  </si>
  <si>
    <t xml:space="preserve">TePu_11 </t>
  </si>
  <si>
    <t xml:space="preserve">TePu_12 </t>
  </si>
  <si>
    <t xml:space="preserve">TePu_13 </t>
  </si>
  <si>
    <t xml:space="preserve">TePu_14 </t>
  </si>
  <si>
    <t xml:space="preserve">TePu_15 </t>
  </si>
  <si>
    <t xml:space="preserve">TePu_16 </t>
  </si>
  <si>
    <t xml:space="preserve">TePu_17 </t>
  </si>
  <si>
    <t xml:space="preserve">TePu_18 </t>
  </si>
  <si>
    <t xml:space="preserve">TePu_19 </t>
  </si>
  <si>
    <t xml:space="preserve">TePu_20 </t>
  </si>
  <si>
    <t>L11-1</t>
  </si>
  <si>
    <t>Arateka Ignimbrite -Papamoa Fmn</t>
  </si>
  <si>
    <t>L11-3</t>
  </si>
  <si>
    <t>L11-6</t>
  </si>
  <si>
    <t>L11-12</t>
  </si>
  <si>
    <t>L11-9</t>
  </si>
  <si>
    <t>L11-14</t>
  </si>
  <si>
    <t>L5-1</t>
  </si>
  <si>
    <t>Wharo Ignimbrite -Papamoa Fmn</t>
  </si>
  <si>
    <t>L5-3</t>
  </si>
  <si>
    <t>L5-4</t>
  </si>
  <si>
    <t>L5-8</t>
  </si>
  <si>
    <t>L5-9</t>
  </si>
  <si>
    <t>L5-10</t>
  </si>
  <si>
    <t>L5-12</t>
  </si>
  <si>
    <t>L5-13</t>
  </si>
  <si>
    <t>L5-15</t>
  </si>
  <si>
    <t>L12_1.1</t>
  </si>
  <si>
    <t>Otawera Ignimbrite -  Papamoa Fmn</t>
  </si>
  <si>
    <t>L12_1.2</t>
  </si>
  <si>
    <t>L12_1.3</t>
  </si>
  <si>
    <t>L12_1.4</t>
  </si>
  <si>
    <t>L12_1.5</t>
  </si>
  <si>
    <t>L12_1.6</t>
  </si>
  <si>
    <t>L12_1.7</t>
  </si>
  <si>
    <t>L12_1.8</t>
  </si>
  <si>
    <t>L12_1.9</t>
  </si>
  <si>
    <t>L12_1.10</t>
  </si>
  <si>
    <t>L12_1.11</t>
  </si>
  <si>
    <t>L12_1.13</t>
  </si>
  <si>
    <t>L12_1.14</t>
  </si>
  <si>
    <t>L12_1.15</t>
  </si>
  <si>
    <t>L12_2.1</t>
  </si>
  <si>
    <t>L12_2.2</t>
  </si>
  <si>
    <t>L12_2.3</t>
  </si>
  <si>
    <t>L12_2.4</t>
  </si>
  <si>
    <t>L12_2.5</t>
  </si>
  <si>
    <t>L12_2.6</t>
  </si>
  <si>
    <t>L12_2.7</t>
  </si>
  <si>
    <t>L12_2.8</t>
  </si>
  <si>
    <t>L12_2.9</t>
  </si>
  <si>
    <t>L12_2.10</t>
  </si>
  <si>
    <t>L12_2.11</t>
  </si>
  <si>
    <t>L12_2.12</t>
  </si>
  <si>
    <t>L12_2.13</t>
  </si>
  <si>
    <t>L12_2.14</t>
  </si>
  <si>
    <t>L12_2.15</t>
  </si>
  <si>
    <t>L12_3.1</t>
  </si>
  <si>
    <t>L12_3.2</t>
  </si>
  <si>
    <t>L12_3.3</t>
  </si>
  <si>
    <t>L12_3.4</t>
  </si>
  <si>
    <t>L12_3.5</t>
  </si>
  <si>
    <t>L12_3.6</t>
  </si>
  <si>
    <t>L12_3.7</t>
  </si>
  <si>
    <t>L12_3.8</t>
  </si>
  <si>
    <t>L12_3.9</t>
  </si>
  <si>
    <t>L12_3.10</t>
  </si>
  <si>
    <t>L12_3.11</t>
  </si>
  <si>
    <t>L12_3.12</t>
  </si>
  <si>
    <t>L12_3.13</t>
  </si>
  <si>
    <t>L12_3.14</t>
  </si>
  <si>
    <t>L12_3.15</t>
  </si>
  <si>
    <t>L4_1.1</t>
  </si>
  <si>
    <t>White Pumice; Welcome Bay Ignimbrite - Papamoa Fmn</t>
  </si>
  <si>
    <t>L4_1.2</t>
  </si>
  <si>
    <t>L4_1.3</t>
  </si>
  <si>
    <t>L4_1.4</t>
  </si>
  <si>
    <t>L4_1.5</t>
  </si>
  <si>
    <t>L4_1.6</t>
  </si>
  <si>
    <t>L4_1.7</t>
  </si>
  <si>
    <t>L4_1.8</t>
  </si>
  <si>
    <t>L4_1.9</t>
  </si>
  <si>
    <t>L4_1.11</t>
  </si>
  <si>
    <t>L4_1.12</t>
  </si>
  <si>
    <t>L2WP.2</t>
  </si>
  <si>
    <t>L2WP.3</t>
  </si>
  <si>
    <t>L2WP.4</t>
  </si>
  <si>
    <t>L2WP.5</t>
  </si>
  <si>
    <t>L2WP.6</t>
  </si>
  <si>
    <t>L2WP.7</t>
  </si>
  <si>
    <t>L2WP.9</t>
  </si>
  <si>
    <t>L2WP.10</t>
  </si>
  <si>
    <t>L2WP.11</t>
  </si>
  <si>
    <t>L2WP.12</t>
  </si>
  <si>
    <t>L2WP.13</t>
  </si>
  <si>
    <t>L2WP.14</t>
  </si>
  <si>
    <t>L2WP.15</t>
  </si>
  <si>
    <t>L2BP.3</t>
  </si>
  <si>
    <t>Dark Pumice; Welcome Bay Ignimbrite - Papamoa Fmn</t>
  </si>
  <si>
    <t>L2BP.4</t>
  </si>
  <si>
    <t>L2BP.10</t>
  </si>
  <si>
    <t>L2BP.12</t>
  </si>
  <si>
    <t>L2BP.13</t>
  </si>
  <si>
    <t>L7_4.15</t>
  </si>
  <si>
    <t>30 μm</t>
  </si>
  <si>
    <r>
      <rPr>
        <vertAlign val="super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Si, </t>
    </r>
    <r>
      <rPr>
        <vertAlign val="super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 xml:space="preserve">Ti, </t>
    </r>
    <r>
      <rPr>
        <vertAlign val="super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 xml:space="preserve">Y, </t>
    </r>
    <r>
      <rPr>
        <vertAlign val="superscript"/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 xml:space="preserve">Zr, </t>
    </r>
    <r>
      <rPr>
        <vertAlign val="superscript"/>
        <sz val="11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 xml:space="preserve">Hf, </t>
    </r>
    <r>
      <rPr>
        <vertAlign val="superscript"/>
        <sz val="11"/>
        <color theme="1"/>
        <rFont val="Calibri"/>
        <family val="2"/>
        <scheme val="minor"/>
      </rPr>
      <t>204</t>
    </r>
    <r>
      <rPr>
        <sz val="11"/>
        <color theme="1"/>
        <rFont val="Calibri"/>
        <family val="2"/>
        <scheme val="minor"/>
      </rPr>
      <t xml:space="preserve">Pb, </t>
    </r>
    <r>
      <rPr>
        <vertAlign val="super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 xml:space="preserve">Pb, </t>
    </r>
    <r>
      <rPr>
        <vertAlign val="superscript"/>
        <sz val="11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 xml:space="preserve">Pb, </t>
    </r>
    <r>
      <rPr>
        <vertAlign val="super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 xml:space="preserve">Pb, </t>
    </r>
    <r>
      <rPr>
        <vertAlign val="super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 xml:space="preserve">Th, </t>
    </r>
    <r>
      <rPr>
        <vertAlign val="superscript"/>
        <sz val="11"/>
        <color theme="1"/>
        <rFont val="Calibri"/>
        <family val="2"/>
        <scheme val="minor"/>
      </rPr>
      <t>235</t>
    </r>
    <r>
      <rPr>
        <sz val="11"/>
        <color theme="1"/>
        <rFont val="Calibri"/>
        <family val="2"/>
        <scheme val="minor"/>
      </rPr>
      <t xml:space="preserve">U, and </t>
    </r>
    <r>
      <rPr>
        <vertAlign val="super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>U</t>
    </r>
  </si>
  <si>
    <t>GJ1</t>
  </si>
  <si>
    <t>GJ1 (Jackson et al. 2004); Temora2 (Black et al. 2003)</t>
  </si>
  <si>
    <t>Temora2</t>
  </si>
  <si>
    <t>VisualAge</t>
  </si>
  <si>
    <t>Sample No.</t>
  </si>
  <si>
    <t>Location</t>
  </si>
  <si>
    <t>TW concordia age</t>
  </si>
  <si>
    <t>2 sd error</t>
  </si>
  <si>
    <t>MSWD</t>
  </si>
  <si>
    <t>n</t>
  </si>
  <si>
    <t>MSWD range</t>
  </si>
  <si>
    <t>207PB/206Pbo</t>
  </si>
  <si>
    <r>
      <t xml:space="preserve">mean </t>
    </r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= (Th/U</t>
    </r>
    <r>
      <rPr>
        <b/>
        <vertAlign val="subscript"/>
        <sz val="11"/>
        <color theme="1"/>
        <rFont val="Calibri"/>
        <family val="2"/>
        <scheme val="minor"/>
      </rPr>
      <t>zircon</t>
    </r>
    <r>
      <rPr>
        <b/>
        <sz val="11"/>
        <color theme="1"/>
        <rFont val="Calibri"/>
        <family val="2"/>
        <scheme val="minor"/>
      </rPr>
      <t>)/( Th/U</t>
    </r>
    <r>
      <rPr>
        <b/>
        <vertAlign val="subscript"/>
        <sz val="11"/>
        <color theme="1"/>
        <rFont val="Calibri"/>
        <family val="2"/>
        <scheme val="minor"/>
      </rPr>
      <t>magma</t>
    </r>
    <r>
      <rPr>
        <b/>
        <sz val="11"/>
        <color theme="1"/>
        <rFont val="Calibri"/>
        <family val="2"/>
        <scheme val="minor"/>
      </rPr>
      <t>)</t>
    </r>
  </si>
  <si>
    <t>HP1 &amp; 2</t>
  </si>
  <si>
    <t>Hikuroa Pumice Member</t>
  </si>
  <si>
    <t>Darkys Spur Rd, Hawkes Bay</t>
  </si>
  <si>
    <t>0.61-1.41</t>
  </si>
  <si>
    <t>Waiteariki Ignimbrite</t>
  </si>
  <si>
    <t>Aongatete River, Tauranga</t>
  </si>
  <si>
    <t>0.61-1.39</t>
  </si>
  <si>
    <t>0.6-1.4</t>
  </si>
  <si>
    <t>0.142*</t>
  </si>
  <si>
    <t>*Value from WAI22 used as no available glass data</t>
  </si>
  <si>
    <t>Welcome Bay Ignimbrite, Papamoa Fmn</t>
  </si>
  <si>
    <t>Rocky Cutting Road, Tauranga</t>
  </si>
  <si>
    <t>0.49-1.51</t>
  </si>
  <si>
    <t>Wharo Ignimbrite, Papamoa Fmn</t>
  </si>
  <si>
    <t>Welcome Bay Rd, Tauranga</t>
  </si>
  <si>
    <t>0.55-1.45</t>
  </si>
  <si>
    <t>Pap4</t>
  </si>
  <si>
    <t>Arateka Ignimbrite, Papamoa Fmn</t>
  </si>
  <si>
    <t>Waito Road, Tauranga</t>
  </si>
  <si>
    <t>0.52-1.48</t>
  </si>
  <si>
    <t>Est Mst tephra</t>
  </si>
  <si>
    <t>Waikoau River, Hawkes Bay</t>
  </si>
  <si>
    <t>0.57-1.43</t>
  </si>
  <si>
    <t>0.59-1.41</t>
  </si>
  <si>
    <t>TePuna Station Road, Tauranga</t>
  </si>
  <si>
    <t>0.5-1.5</t>
  </si>
  <si>
    <t xml:space="preserve">   </t>
  </si>
  <si>
    <t>Hikuroa Pumice</t>
  </si>
  <si>
    <t>#2- McLaren Falls</t>
  </si>
  <si>
    <t xml:space="preserve">             </t>
  </si>
  <si>
    <t xml:space="preserve"> </t>
  </si>
  <si>
    <t>T2 (Est Mst tephra)</t>
  </si>
  <si>
    <t>T1 (Est Mst tephra)</t>
  </si>
  <si>
    <t>Wharo Ignimbrite - Papamoa Fmn</t>
  </si>
  <si>
    <t>Arateka Ignimbrite - Papamoa Fmn</t>
  </si>
  <si>
    <t>Welcome Bay Ignimbrite - Papamoa Fmn</t>
  </si>
  <si>
    <t>Uncorrected isotopic ratios</t>
  </si>
  <si>
    <t>Uncorrected dates (Ma)</t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</si>
  <si>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Pb-corrected (*) dates (Ma)</t>
    </r>
  </si>
  <si>
    <t>Analysis ID</t>
  </si>
  <si>
    <t>Th/U</t>
  </si>
  <si>
    <t>± 2σ</t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</si>
  <si>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235</t>
    </r>
    <r>
      <rPr>
        <b/>
        <sz val="11"/>
        <color theme="1"/>
        <rFont val="Calibri"/>
        <family val="2"/>
        <scheme val="minor"/>
      </rPr>
      <t>U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</si>
  <si>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</t>
    </r>
  </si>
  <si>
    <t>ρ</t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</si>
  <si>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</t>
    </r>
  </si>
  <si>
    <r>
      <rPr>
        <b/>
        <vertAlign val="superscript"/>
        <sz val="11"/>
        <color theme="1"/>
        <rFont val="Calibri"/>
        <family val="2"/>
        <scheme val="minor"/>
      </rPr>
      <t>208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232</t>
    </r>
    <r>
      <rPr>
        <b/>
        <sz val="11"/>
        <color theme="1"/>
        <rFont val="Calibri"/>
        <family val="2"/>
        <scheme val="minor"/>
      </rPr>
      <t>Th</t>
    </r>
  </si>
  <si>
    <t>Concord. (%)</t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</si>
  <si>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Pb*/</t>
    </r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>U</t>
    </r>
  </si>
  <si>
    <r>
      <t>f</t>
    </r>
    <r>
      <rPr>
        <b/>
        <sz val="11"/>
        <rFont val="Calibri"/>
        <family val="2"/>
        <scheme val="minor"/>
      </rPr>
      <t>(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</t>
    </r>
    <r>
      <rPr>
        <b/>
        <vertAlign val="subscript"/>
        <sz val="11"/>
        <rFont val="Calibri"/>
        <family val="2"/>
        <scheme val="minor"/>
      </rPr>
      <t>c</t>
    </r>
    <r>
      <rPr>
        <b/>
        <sz val="11"/>
        <rFont val="Calibri"/>
        <family val="2"/>
        <scheme val="minor"/>
      </rPr>
      <t>)</t>
    </r>
  </si>
  <si>
    <t>Waiteariki Ignimbrite - Aongatete River, Tauranga</t>
  </si>
  <si>
    <t>WAI22-1</t>
  </si>
  <si>
    <t>WAI22-2</t>
  </si>
  <si>
    <t>WAI22-3</t>
  </si>
  <si>
    <t>WAI22-4</t>
  </si>
  <si>
    <t>WAI22-5</t>
  </si>
  <si>
    <t>WAI22-6</t>
  </si>
  <si>
    <t>WAI22-7</t>
  </si>
  <si>
    <t>WAI22-8</t>
  </si>
  <si>
    <t>WAI22-9</t>
  </si>
  <si>
    <t>WAI22-10</t>
  </si>
  <si>
    <t>WAI22-11</t>
  </si>
  <si>
    <t>WAI22-12</t>
  </si>
  <si>
    <t>WAI22-13</t>
  </si>
  <si>
    <t>WAI22-14</t>
  </si>
  <si>
    <t>WAI22-15</t>
  </si>
  <si>
    <t>WAI22-16</t>
  </si>
  <si>
    <t>WAI22-17</t>
  </si>
  <si>
    <t>WAI22-18</t>
  </si>
  <si>
    <t>WAI22-19</t>
  </si>
  <si>
    <t>WAI22-20</t>
  </si>
  <si>
    <t>WAI22-21</t>
  </si>
  <si>
    <t>WAI22-22</t>
  </si>
  <si>
    <t>WAI22-23</t>
  </si>
  <si>
    <t>WAI22-24</t>
  </si>
  <si>
    <t>WAI22-25</t>
  </si>
  <si>
    <t>WAI22-26</t>
  </si>
  <si>
    <t>WAI22-27</t>
  </si>
  <si>
    <t>WAI22-28</t>
  </si>
  <si>
    <t>WAI22-29</t>
  </si>
  <si>
    <t>WAI22-30</t>
  </si>
  <si>
    <t>WAI22-31</t>
  </si>
  <si>
    <t>WAI22-32</t>
  </si>
  <si>
    <t>WAI22-33</t>
  </si>
  <si>
    <t>WAI22-34</t>
  </si>
  <si>
    <t>WAI22-35</t>
  </si>
  <si>
    <t>WAI22-36</t>
  </si>
  <si>
    <t>WAI22-37</t>
  </si>
  <si>
    <t>WAI22-38</t>
  </si>
  <si>
    <t>WAI22-39</t>
  </si>
  <si>
    <t>WAI22-40</t>
  </si>
  <si>
    <t>WAI22-42</t>
  </si>
  <si>
    <t>WAI22-43</t>
  </si>
  <si>
    <t>WAI22-44</t>
  </si>
  <si>
    <t>WAI22-45</t>
  </si>
  <si>
    <t>WAI22-46</t>
  </si>
  <si>
    <t>WAI22-47</t>
  </si>
  <si>
    <t>WAI22-48</t>
  </si>
  <si>
    <t>WAI22-50</t>
  </si>
  <si>
    <t>WAI22-51</t>
  </si>
  <si>
    <t>WAI22-52</t>
  </si>
  <si>
    <t>WAI22-53</t>
  </si>
  <si>
    <t>WAI22-54</t>
  </si>
  <si>
    <t>WAI22-55</t>
  </si>
  <si>
    <t>WAI22-56</t>
  </si>
  <si>
    <t>WAI22-57</t>
  </si>
  <si>
    <t>WAI22-58</t>
  </si>
  <si>
    <t>WAI22-59</t>
  </si>
  <si>
    <t>WAI22-60</t>
  </si>
  <si>
    <t>WAI22-61</t>
  </si>
  <si>
    <t>WAI22-62</t>
  </si>
  <si>
    <t>WAI22-63</t>
  </si>
  <si>
    <t>WAI22-64</t>
  </si>
  <si>
    <t>WAI22-65</t>
  </si>
  <si>
    <t>Waiteariki Ignimbrite - McLaren Falls, Tauranga</t>
  </si>
  <si>
    <t>WAI#2-1</t>
  </si>
  <si>
    <t/>
  </si>
  <si>
    <t>WAI#2-3</t>
  </si>
  <si>
    <t>WAI#2-4</t>
  </si>
  <si>
    <t>WAI#2-5</t>
  </si>
  <si>
    <t>WAI#2-6</t>
  </si>
  <si>
    <t>WAI#2-7</t>
  </si>
  <si>
    <t>WAI#2-8</t>
  </si>
  <si>
    <t>WAI#2-9</t>
  </si>
  <si>
    <t>WAI#2-11</t>
  </si>
  <si>
    <t>WAI#2-12</t>
  </si>
  <si>
    <t>WAI#2-13</t>
  </si>
  <si>
    <t>WAI#2-14</t>
  </si>
  <si>
    <t>WAI#2-15</t>
  </si>
  <si>
    <t>WAI#2-17</t>
  </si>
  <si>
    <t>WAI#2-18</t>
  </si>
  <si>
    <t>WAI#2-19</t>
  </si>
  <si>
    <t>WAI#2-20</t>
  </si>
  <si>
    <t>WAI#2-21</t>
  </si>
  <si>
    <t>WAI#2-22</t>
  </si>
  <si>
    <t>WAI#2-24</t>
  </si>
  <si>
    <t>WAI#2-25</t>
  </si>
  <si>
    <t>WAI#2-26</t>
  </si>
  <si>
    <t>WAI#2-27</t>
  </si>
  <si>
    <t>WAI#2-28</t>
  </si>
  <si>
    <t>WAI#2-29</t>
  </si>
  <si>
    <t>WAI#2-30</t>
  </si>
  <si>
    <t>WAI#2-31</t>
  </si>
  <si>
    <t>WAI#2-32</t>
  </si>
  <si>
    <t>WAI#2-33</t>
  </si>
  <si>
    <t>WAI#2-34</t>
  </si>
  <si>
    <t>WAI#2-35</t>
  </si>
  <si>
    <t>WAI#2-36</t>
  </si>
  <si>
    <t>WAI#2-37</t>
  </si>
  <si>
    <t>WAI#2-38</t>
  </si>
  <si>
    <t>WAI#2-39</t>
  </si>
  <si>
    <t>WAI#2-40</t>
  </si>
  <si>
    <t>WAI#2-41</t>
  </si>
  <si>
    <t>WAI#2-41.2</t>
  </si>
  <si>
    <t>WAI#2-42</t>
  </si>
  <si>
    <t>WAI#2-43</t>
  </si>
  <si>
    <t>WAI#2-45</t>
  </si>
  <si>
    <t>WAI#2-46</t>
  </si>
  <si>
    <t>WAI#2-47</t>
  </si>
  <si>
    <t>WAI#2-48</t>
  </si>
  <si>
    <t>WAI#2-49</t>
  </si>
  <si>
    <t>WAI#2-50</t>
  </si>
  <si>
    <t>WAI#2-52</t>
  </si>
  <si>
    <t>WAI#2-54</t>
  </si>
  <si>
    <t>WAI#2-55</t>
  </si>
  <si>
    <t>WAI#2-56</t>
  </si>
  <si>
    <t>WAI#2-57</t>
  </si>
  <si>
    <t>WAI#2-58</t>
  </si>
  <si>
    <t>WAI#2-59</t>
  </si>
  <si>
    <t>WAI#2-60</t>
  </si>
  <si>
    <t>WAI#2-62</t>
  </si>
  <si>
    <t>WAI#2-63</t>
  </si>
  <si>
    <t>WAI#2-64</t>
  </si>
  <si>
    <t>WAI#2-65</t>
  </si>
  <si>
    <t>Hikuroa Pumice Member, Napier</t>
  </si>
  <si>
    <t>HP2A-1</t>
  </si>
  <si>
    <t>HP2A-3</t>
  </si>
  <si>
    <t>HP2A-4</t>
  </si>
  <si>
    <t>HP2A-5</t>
  </si>
  <si>
    <t>HP2A-7</t>
  </si>
  <si>
    <t>HP2A-8</t>
  </si>
  <si>
    <t>HP2A-10</t>
  </si>
  <si>
    <t>HP2A-11</t>
  </si>
  <si>
    <t>HP2A-12</t>
  </si>
  <si>
    <t>HP2A-13</t>
  </si>
  <si>
    <t>HP2A-14</t>
  </si>
  <si>
    <t>HP2A-15</t>
  </si>
  <si>
    <t>HP2A-16</t>
  </si>
  <si>
    <t>HP2A-17</t>
  </si>
  <si>
    <t>HP2A-19</t>
  </si>
  <si>
    <t>HP2A-21</t>
  </si>
  <si>
    <t>HP2A-22</t>
  </si>
  <si>
    <t>HP2A-23</t>
  </si>
  <si>
    <t>HP2A-24</t>
  </si>
  <si>
    <t>HP2A-26</t>
  </si>
  <si>
    <t>HP2A-28</t>
  </si>
  <si>
    <t>HP2A-31</t>
  </si>
  <si>
    <t>HP2A-32</t>
  </si>
  <si>
    <t>HP2A-34</t>
  </si>
  <si>
    <t>HP2A-35</t>
  </si>
  <si>
    <t>HP2A-37</t>
  </si>
  <si>
    <t>HP2A-38</t>
  </si>
  <si>
    <t>HP2A-39</t>
  </si>
  <si>
    <t>HP2A-40</t>
  </si>
  <si>
    <t>HP2A-41</t>
  </si>
  <si>
    <t>HP2A-42</t>
  </si>
  <si>
    <t>HP2A-44</t>
  </si>
  <si>
    <t>HP2A-45</t>
  </si>
  <si>
    <t>HP2A-46</t>
  </si>
  <si>
    <t>HP2A-47</t>
  </si>
  <si>
    <t>HP2A-48</t>
  </si>
  <si>
    <t>HP2A-49</t>
  </si>
  <si>
    <t>HP2A-51</t>
  </si>
  <si>
    <t>HP2A-52</t>
  </si>
  <si>
    <t>HP2A-54</t>
  </si>
  <si>
    <t>HP2A-55</t>
  </si>
  <si>
    <t>HP2A-57</t>
  </si>
  <si>
    <t>HP2A-58</t>
  </si>
  <si>
    <t>HP2A-59</t>
  </si>
  <si>
    <t>HP2A-60</t>
  </si>
  <si>
    <t>HP2A-61</t>
  </si>
  <si>
    <t>HP2A-63</t>
  </si>
  <si>
    <t>HP2A-64</t>
  </si>
  <si>
    <t>HP2A-65</t>
  </si>
  <si>
    <t>HP2A-6</t>
  </si>
  <si>
    <t>HP2A-9</t>
  </si>
  <si>
    <t>HP2A-18</t>
  </si>
  <si>
    <t>HP2A-20</t>
  </si>
  <si>
    <t>HP2A-29</t>
  </si>
  <si>
    <t>HP2A-30</t>
  </si>
  <si>
    <t>HP2A-36</t>
  </si>
  <si>
    <t>HP2A-43</t>
  </si>
  <si>
    <t>HP2A-50</t>
  </si>
  <si>
    <t>HP2A-53</t>
  </si>
  <si>
    <t>Esk Mst tephra-2, Napier</t>
  </si>
  <si>
    <t>Esk Mst-T2-1</t>
  </si>
  <si>
    <t>Esk Mst-T2-2</t>
  </si>
  <si>
    <t>Esk Mst-T2-3</t>
  </si>
  <si>
    <t>Esk Mst-T2-4</t>
  </si>
  <si>
    <t>Esk Mst-T2-5</t>
  </si>
  <si>
    <t>Esk Mst-T2-6</t>
  </si>
  <si>
    <t>Esk Mst-T2-7</t>
  </si>
  <si>
    <t>Esk Mst-T2-8</t>
  </si>
  <si>
    <t>Esk Mst-T2-9</t>
  </si>
  <si>
    <t>Esk Mst-T2-16</t>
  </si>
  <si>
    <t>Esk Mst-T2-17</t>
  </si>
  <si>
    <t>Esk Mst-T2-18</t>
  </si>
  <si>
    <t>Esk Mst-T2-19</t>
  </si>
  <si>
    <t>Esk Mst-T2-20</t>
  </si>
  <si>
    <t>Esk Mst-T2-21</t>
  </si>
  <si>
    <t>Esk Mst-T2-22</t>
  </si>
  <si>
    <t>Esk Mst-T2-23</t>
  </si>
  <si>
    <t>Esk Mst-T2-24</t>
  </si>
  <si>
    <t>Esk Mst-T2-25</t>
  </si>
  <si>
    <t>Esk Mst-T2-26</t>
  </si>
  <si>
    <t>Esk Mst-T2-27</t>
  </si>
  <si>
    <t>Esk Mst-T2-28</t>
  </si>
  <si>
    <t>Esk Mst-T2-29</t>
  </si>
  <si>
    <t>Esk Mst-T2-30</t>
  </si>
  <si>
    <t>Esk Mst-T2-31</t>
  </si>
  <si>
    <t>Esk Mst-T2-32</t>
  </si>
  <si>
    <t>Esk Mst-T2-33</t>
  </si>
  <si>
    <t>Esk Mst-T2-34</t>
  </si>
  <si>
    <t>Esk Mst-T2-35</t>
  </si>
  <si>
    <t>Esk Mst-T2-36</t>
  </si>
  <si>
    <t>Esk Mst-T2-37</t>
  </si>
  <si>
    <t>Esk Mst-T2-38</t>
  </si>
  <si>
    <t>Esk Mst-T2-39</t>
  </si>
  <si>
    <t>Esk Mst-T2-40</t>
  </si>
  <si>
    <t>Esk Mst-T2-41</t>
  </si>
  <si>
    <t>Esk Mst-T2-42</t>
  </si>
  <si>
    <t>Esk Mst-T2-44</t>
  </si>
  <si>
    <t>Esk Mst-T2-45</t>
  </si>
  <si>
    <t>Esk Mst-T2-46</t>
  </si>
  <si>
    <t>Esk Mst-T2-47</t>
  </si>
  <si>
    <t>Esk Mst-T2-49</t>
  </si>
  <si>
    <t>Esk Mst-T2-50</t>
  </si>
  <si>
    <t>Esk Mst-T2-51</t>
  </si>
  <si>
    <t>Esk Mst-T2-52</t>
  </si>
  <si>
    <t>Esk Mst-T2-53</t>
  </si>
  <si>
    <t>Esk Mst-T2-54</t>
  </si>
  <si>
    <t>Esk Mst-T2-56</t>
  </si>
  <si>
    <t>Esk Mst-T2-58</t>
  </si>
  <si>
    <t>Esk Mst-T2-60</t>
  </si>
  <si>
    <t>Esk Mst-T2-61</t>
  </si>
  <si>
    <t>Esk Mst-T2-62</t>
  </si>
  <si>
    <t>Esk Mst-T2-63</t>
  </si>
  <si>
    <t>Esk Mst tephra-1, Napier</t>
  </si>
  <si>
    <t>Esk Mst-T1-1</t>
  </si>
  <si>
    <t>Esk Mst-T1-2</t>
  </si>
  <si>
    <t>Esk Mst-T1-3</t>
  </si>
  <si>
    <t>Esk Mst-T1-4</t>
  </si>
  <si>
    <t>Esk Mst-T1-5</t>
  </si>
  <si>
    <t>Esk Mst-T1-6</t>
  </si>
  <si>
    <t>Esk Mst-T1-7</t>
  </si>
  <si>
    <t>Esk Mst-T1-8</t>
  </si>
  <si>
    <t>Esk Mst-T1-9</t>
  </si>
  <si>
    <t>Esk Mst-T1-11</t>
  </si>
  <si>
    <t>Esk Mst-T1-12</t>
  </si>
  <si>
    <t>Esk Mst-T1-16</t>
  </si>
  <si>
    <t>Esk Mst-T1-17</t>
  </si>
  <si>
    <t>Esk Mst-T1-18</t>
  </si>
  <si>
    <t>Esk Mst-T1-19</t>
  </si>
  <si>
    <t>Esk Mst-T1-20</t>
  </si>
  <si>
    <t>Esk Mst-T1-21</t>
  </si>
  <si>
    <t>Esk Mst-T1-22</t>
  </si>
  <si>
    <t>Esk Mst-T1-23</t>
  </si>
  <si>
    <t>Esk Mst-T1-24</t>
  </si>
  <si>
    <t>Esk Mst-T1-25</t>
  </si>
  <si>
    <t>Esk Mst-T1-26</t>
  </si>
  <si>
    <t>Esk Mst-T1-27</t>
  </si>
  <si>
    <t>Esk Mst-T1-28</t>
  </si>
  <si>
    <t>Esk Mst-T1-29</t>
  </si>
  <si>
    <t>Esk Mst-T1-31</t>
  </si>
  <si>
    <t>Esk Mst-T1-32</t>
  </si>
  <si>
    <t>Esk Mst-T1-34</t>
  </si>
  <si>
    <t>Esk Mst-T1-35</t>
  </si>
  <si>
    <t>Esk Mst-T1-37</t>
  </si>
  <si>
    <t>Esk Mst-T1-40</t>
  </si>
  <si>
    <t>Esk Mst-T1-42</t>
  </si>
  <si>
    <t>Esk Mst-T1-43</t>
  </si>
  <si>
    <t>Esk Mst-T1-44</t>
  </si>
  <si>
    <t>Esk Mst-T1-45</t>
  </si>
  <si>
    <t>Esk Mst-T1-46</t>
  </si>
  <si>
    <t>Esk Mst-T1-47</t>
  </si>
  <si>
    <t>Esk Mst-T1-48</t>
  </si>
  <si>
    <t>Esk Mst-T1-49</t>
  </si>
  <si>
    <t>Esk Mst-T1-50</t>
  </si>
  <si>
    <t>Esk Mst-T1-51</t>
  </si>
  <si>
    <t>Esk Mst-T1-52</t>
  </si>
  <si>
    <t>Esk Mst-T1-53</t>
  </si>
  <si>
    <t>Esk Mst-T1-55</t>
  </si>
  <si>
    <t>Esk Mst-T1-57</t>
  </si>
  <si>
    <t>Esk Mst-T1-58</t>
  </si>
  <si>
    <t>Esk Mst-T1-59</t>
  </si>
  <si>
    <t>Esk Mst-T1-60</t>
  </si>
  <si>
    <t>Esk Mst-T1-61</t>
  </si>
  <si>
    <t>Esk Mst-T1-62</t>
  </si>
  <si>
    <t>Esk Mst-T1-64</t>
  </si>
  <si>
    <t>Esk Mst-T1-65</t>
  </si>
  <si>
    <t>TePuna Ignimbrite, Tauranga</t>
  </si>
  <si>
    <t>TePu-1</t>
  </si>
  <si>
    <t>TePu-2</t>
  </si>
  <si>
    <t>TePu-3</t>
  </si>
  <si>
    <t>TePu-4</t>
  </si>
  <si>
    <t>TePu-6</t>
  </si>
  <si>
    <t>TePu-9</t>
  </si>
  <si>
    <t>TePu-10</t>
  </si>
  <si>
    <t>TePu-11</t>
  </si>
  <si>
    <t>TePu-12</t>
  </si>
  <si>
    <t>TePu-13</t>
  </si>
  <si>
    <t>TePu-14</t>
  </si>
  <si>
    <t>TePu-15</t>
  </si>
  <si>
    <t>TePu-18</t>
  </si>
  <si>
    <t>TePu-19</t>
  </si>
  <si>
    <t>TePu-21</t>
  </si>
  <si>
    <t>TePu-23</t>
  </si>
  <si>
    <t>TePu-24</t>
  </si>
  <si>
    <t>TePu-25</t>
  </si>
  <si>
    <t>TePu-26</t>
  </si>
  <si>
    <t>TePu-30</t>
  </si>
  <si>
    <t>TePu-31</t>
  </si>
  <si>
    <t>TePu-32</t>
  </si>
  <si>
    <t>TePu-34</t>
  </si>
  <si>
    <t>TePu-37</t>
  </si>
  <si>
    <t>TePu-38</t>
  </si>
  <si>
    <t>TePu-41</t>
  </si>
  <si>
    <t>TePu-44</t>
  </si>
  <si>
    <t>TePu-47</t>
  </si>
  <si>
    <t>TePu-48</t>
  </si>
  <si>
    <t>TePu-49</t>
  </si>
  <si>
    <t>TePu-51</t>
  </si>
  <si>
    <t>TePu-52</t>
  </si>
  <si>
    <t>TePu-55</t>
  </si>
  <si>
    <t>TePu-57</t>
  </si>
  <si>
    <t>TePu-61</t>
  </si>
  <si>
    <t>TePu-62</t>
  </si>
  <si>
    <t>TePu-63</t>
  </si>
  <si>
    <t>TePu-64</t>
  </si>
  <si>
    <t>TePu-65</t>
  </si>
  <si>
    <t>TePu-8</t>
  </si>
  <si>
    <t>TePu-35</t>
  </si>
  <si>
    <t>TePu-5</t>
  </si>
  <si>
    <t>TePu-17</t>
  </si>
  <si>
    <t>TePu-20</t>
  </si>
  <si>
    <t>TePu-22</t>
  </si>
  <si>
    <t>TePu-27</t>
  </si>
  <si>
    <t>TePu-29</t>
  </si>
  <si>
    <t>TePu-40</t>
  </si>
  <si>
    <t>TePu-42</t>
  </si>
  <si>
    <t>TePu-43</t>
  </si>
  <si>
    <t>TePu-53</t>
  </si>
  <si>
    <t>Wharo Ignimbrite - Papamoa Fmn, Tauranga</t>
  </si>
  <si>
    <t>Pap1-4</t>
  </si>
  <si>
    <t>Pap1-5</t>
  </si>
  <si>
    <t>Pap1-6</t>
  </si>
  <si>
    <t>Pap1-11</t>
  </si>
  <si>
    <t>Pap1-14</t>
  </si>
  <si>
    <t>Pap1-15</t>
  </si>
  <si>
    <t>Pap1-17</t>
  </si>
  <si>
    <t>Pap1-18</t>
  </si>
  <si>
    <t>Pap1-20</t>
  </si>
  <si>
    <t>Pap1-23</t>
  </si>
  <si>
    <t>Pap1-26</t>
  </si>
  <si>
    <t>Pap1-27</t>
  </si>
  <si>
    <t>Pap1-29</t>
  </si>
  <si>
    <t>Pap1-31</t>
  </si>
  <si>
    <t>Pap1-32</t>
  </si>
  <si>
    <t>Pap1-34</t>
  </si>
  <si>
    <t>Pap1-35</t>
  </si>
  <si>
    <t>Pap1-36</t>
  </si>
  <si>
    <t>Pap1-37</t>
  </si>
  <si>
    <t>Pap1-38</t>
  </si>
  <si>
    <t>Pap1-39</t>
  </si>
  <si>
    <t>Pap1-41</t>
  </si>
  <si>
    <t>Pap1-42</t>
  </si>
  <si>
    <t>Pap1-44</t>
  </si>
  <si>
    <t>Pap1-45</t>
  </si>
  <si>
    <t>Pap1-47</t>
  </si>
  <si>
    <t>Pap1-49</t>
  </si>
  <si>
    <t>Pap1-50</t>
  </si>
  <si>
    <t>Pap1-51</t>
  </si>
  <si>
    <t>Pap1-55</t>
  </si>
  <si>
    <t>Pap1-56</t>
  </si>
  <si>
    <t>Pap1-57</t>
  </si>
  <si>
    <t>Pap1-58</t>
  </si>
  <si>
    <t>Pap1-59</t>
  </si>
  <si>
    <t>Pap1-60</t>
  </si>
  <si>
    <t>Pap1-61</t>
  </si>
  <si>
    <t>Pap1-62</t>
  </si>
  <si>
    <t>Pap1-63</t>
  </si>
  <si>
    <t>Pap1-10</t>
  </si>
  <si>
    <t>Pap1-16</t>
  </si>
  <si>
    <t>Pap1-21</t>
  </si>
  <si>
    <t>Pap1-25</t>
  </si>
  <si>
    <t>Pap1-28</t>
  </si>
  <si>
    <t>Pap1-30</t>
  </si>
  <si>
    <t>Pap1-43</t>
  </si>
  <si>
    <t>Pap1-48</t>
  </si>
  <si>
    <t>Pap1-52</t>
  </si>
  <si>
    <t>Pap1-54</t>
  </si>
  <si>
    <t>Arateka Ignimbrite - Papamoa Fmn, Tauranga</t>
  </si>
  <si>
    <t>Pap4-17</t>
  </si>
  <si>
    <t>Pap4-31</t>
  </si>
  <si>
    <t>Pap4-61</t>
  </si>
  <si>
    <t>Pap4-18</t>
  </si>
  <si>
    <t>Pap4-47</t>
  </si>
  <si>
    <t>Pap4-11</t>
  </si>
  <si>
    <t>Pap4 - 2</t>
  </si>
  <si>
    <t>Pap4 - 9</t>
  </si>
  <si>
    <t>Pap4 - 3</t>
  </si>
  <si>
    <t>Pap4-36</t>
  </si>
  <si>
    <t>Pap4-46</t>
  </si>
  <si>
    <t>Pap4 - 8</t>
  </si>
  <si>
    <t>Pap4-33</t>
  </si>
  <si>
    <t>Pap4-12</t>
  </si>
  <si>
    <t>Pap4-34</t>
  </si>
  <si>
    <t>Pap4-44</t>
  </si>
  <si>
    <t>Pap4 - 7</t>
  </si>
  <si>
    <t>Pap4-40</t>
  </si>
  <si>
    <t>Pap4-19</t>
  </si>
  <si>
    <t>Pap4-32</t>
  </si>
  <si>
    <t>Pap4-22</t>
  </si>
  <si>
    <t>Pap4-35</t>
  </si>
  <si>
    <t>Pap4-21</t>
  </si>
  <si>
    <t>Pap4-20</t>
  </si>
  <si>
    <t>Pap4-42</t>
  </si>
  <si>
    <t>Pap4-30</t>
  </si>
  <si>
    <t>Pap4-49</t>
  </si>
  <si>
    <t>Pap4 - 1</t>
  </si>
  <si>
    <t>Pap4-45</t>
  </si>
  <si>
    <t>Pap4-15</t>
  </si>
  <si>
    <t>Pap4-51</t>
  </si>
  <si>
    <t>Pap4-41</t>
  </si>
  <si>
    <t>Pap4-28</t>
  </si>
  <si>
    <t>Pap4 - 6</t>
  </si>
  <si>
    <t>Pap4-39</t>
  </si>
  <si>
    <t>Pap4-43</t>
  </si>
  <si>
    <t>Pap4-14</t>
  </si>
  <si>
    <t>Pap4-50</t>
  </si>
  <si>
    <t>Pap4-55</t>
  </si>
  <si>
    <t>Pap4-27</t>
  </si>
  <si>
    <t>Pap4-62</t>
  </si>
  <si>
    <t>Pap4 - 4</t>
  </si>
  <si>
    <t>Pap4-13</t>
  </si>
  <si>
    <t>Pap4-52</t>
  </si>
  <si>
    <t>Pap4-29</t>
  </si>
  <si>
    <t>Pap4-53</t>
  </si>
  <si>
    <t>Pap4-54</t>
  </si>
  <si>
    <t>Pap4-57</t>
  </si>
  <si>
    <t>Welcome Bay Ignimbrite - Papamoa Fmn, Tauranga</t>
  </si>
  <si>
    <t>Pap2 - 5</t>
  </si>
  <si>
    <t>Pap2-13</t>
  </si>
  <si>
    <t>Pap2-29</t>
  </si>
  <si>
    <t>Pap2 - 3</t>
  </si>
  <si>
    <t>Pap2-70</t>
  </si>
  <si>
    <t>Pap2-40</t>
  </si>
  <si>
    <t>Pap2-12</t>
  </si>
  <si>
    <t>Pap2-41</t>
  </si>
  <si>
    <t>Pap2-38</t>
  </si>
  <si>
    <t>Pap2-19</t>
  </si>
  <si>
    <t>Pap2-28</t>
  </si>
  <si>
    <t>Pap2-49</t>
  </si>
  <si>
    <t>Pap2-14</t>
  </si>
  <si>
    <t>Pap2-10</t>
  </si>
  <si>
    <t>Pap2-52</t>
  </si>
  <si>
    <t>Pap2-54</t>
  </si>
  <si>
    <t>Pap2-23</t>
  </si>
  <si>
    <t>Pap2-20</t>
  </si>
  <si>
    <t>Pap2-36</t>
  </si>
  <si>
    <t>Pap2-16</t>
  </si>
  <si>
    <t>Pap2-34</t>
  </si>
  <si>
    <t>Pap2-21</t>
  </si>
  <si>
    <t>Pap2-35</t>
  </si>
  <si>
    <t>Pap2-25</t>
  </si>
  <si>
    <t>Pap2-45</t>
  </si>
  <si>
    <t>Pap2-60</t>
  </si>
  <si>
    <t>Pap2-42</t>
  </si>
  <si>
    <t>Pap2-47</t>
  </si>
  <si>
    <t>Pap2 - 9</t>
  </si>
  <si>
    <t>Pap2-51</t>
  </si>
  <si>
    <t>Pap2-43</t>
  </si>
  <si>
    <t>Pap2-59</t>
  </si>
  <si>
    <t>Pap2-39</t>
  </si>
  <si>
    <t>Pap2-26</t>
  </si>
  <si>
    <t>Pap2-18</t>
  </si>
  <si>
    <t>Pap2-66</t>
  </si>
  <si>
    <t>Pap2-61</t>
  </si>
  <si>
    <t>Pap2-65</t>
  </si>
  <si>
    <t>Pap2-63</t>
  </si>
  <si>
    <t>Major-element oxide values were obtained by EPMA and normalised to 100% volatile free with trace-element data from LA-ICP-MS of individual glass shards.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</si>
</sst>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 (Body)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 (Body)"/>
    </font>
    <font>
      <sz val="11"/>
      <color theme="1"/>
      <name val="Calibri (Body)"/>
    </font>
    <font>
      <b/>
      <u/>
      <sz val="14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sz val="8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10">
    <xf numFmtId="0" fontId="0" fillId="0" borderId="0" xfId="0"/>
    <xf numFmtId="0" fontId="3" fillId="0" borderId="0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0" borderId="2" xfId="0" applyBorder="1"/>
    <xf numFmtId="0" fontId="1" fillId="0" borderId="3" xfId="1" applyFont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6" fillId="0" borderId="4" xfId="1" applyFont="1" applyBorder="1" applyAlignment="1">
      <alignment vertical="center"/>
    </xf>
    <xf numFmtId="2" fontId="7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9" fillId="0" borderId="3" xfId="2" applyBorder="1"/>
    <xf numFmtId="49" fontId="9" fillId="0" borderId="3" xfId="2" applyNumberFormat="1" applyBorder="1"/>
    <xf numFmtId="0" fontId="9" fillId="0" borderId="4" xfId="2" applyBorder="1"/>
    <xf numFmtId="0" fontId="9" fillId="0" borderId="0" xfId="2"/>
    <xf numFmtId="49" fontId="9" fillId="0" borderId="0" xfId="2" applyNumberFormat="1"/>
    <xf numFmtId="0" fontId="9" fillId="0" borderId="2" xfId="2" applyBorder="1"/>
    <xf numFmtId="0" fontId="0" fillId="0" borderId="1" xfId="2" applyFont="1" applyBorder="1"/>
    <xf numFmtId="0" fontId="15" fillId="0" borderId="0" xfId="2" applyFont="1"/>
    <xf numFmtId="0" fontId="0" fillId="0" borderId="0" xfId="2" applyFont="1"/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0" fillId="2" borderId="0" xfId="0" applyFill="1"/>
    <xf numFmtId="2" fontId="6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2" fontId="0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/>
    <xf numFmtId="2" fontId="6" fillId="0" borderId="2" xfId="0" applyNumberFormat="1" applyFont="1" applyBorder="1" applyAlignment="1">
      <alignment horizontal="center" vertical="center"/>
    </xf>
    <xf numFmtId="0" fontId="25" fillId="0" borderId="0" xfId="0" applyFont="1"/>
    <xf numFmtId="167" fontId="0" fillId="0" borderId="0" xfId="0" applyNumberFormat="1" applyAlignment="1">
      <alignment horizontal="center" vertical="center"/>
    </xf>
    <xf numFmtId="0" fontId="26" fillId="0" borderId="0" xfId="0" applyFont="1"/>
    <xf numFmtId="167" fontId="26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26" fillId="0" borderId="0" xfId="0" applyNumberFormat="1" applyFont="1"/>
    <xf numFmtId="164" fontId="28" fillId="0" borderId="0" xfId="0" applyNumberFormat="1" applyFont="1" applyAlignment="1">
      <alignment horizontal="left"/>
    </xf>
    <xf numFmtId="2" fontId="28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64" fontId="28" fillId="0" borderId="0" xfId="0" applyNumberFormat="1" applyFont="1" applyAlignment="1">
      <alignment horizontal="left" vertical="center"/>
    </xf>
    <xf numFmtId="2" fontId="28" fillId="0" borderId="0" xfId="0" applyNumberFormat="1" applyFont="1" applyAlignment="1">
      <alignment horizontal="left" vertical="center"/>
    </xf>
    <xf numFmtId="164" fontId="28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vertical="center"/>
    </xf>
    <xf numFmtId="0" fontId="26" fillId="0" borderId="0" xfId="0" applyFont="1" applyAlignment="1">
      <alignment horizontal="left" vertical="center"/>
    </xf>
    <xf numFmtId="167" fontId="28" fillId="0" borderId="0" xfId="0" applyNumberFormat="1" applyFont="1" applyAlignment="1">
      <alignment horizontal="left" vertical="center"/>
    </xf>
    <xf numFmtId="164" fontId="20" fillId="2" borderId="0" xfId="0" applyNumberFormat="1" applyFont="1" applyFill="1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5" xfId="0" applyFill="1" applyBorder="1"/>
    <xf numFmtId="0" fontId="1" fillId="2" borderId="5" xfId="0" applyFont="1" applyFill="1" applyBorder="1" applyAlignment="1">
      <alignment horizontal="left" vertical="center"/>
    </xf>
    <xf numFmtId="0" fontId="0" fillId="0" borderId="2" xfId="2" applyFont="1" applyBorder="1"/>
    <xf numFmtId="2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9" fillId="0" borderId="0" xfId="0" applyFont="1"/>
    <xf numFmtId="2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167" fontId="27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22" fillId="0" borderId="0" xfId="0" applyFont="1"/>
    <xf numFmtId="168" fontId="26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0" fillId="3" borderId="0" xfId="0" applyFill="1"/>
    <xf numFmtId="2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16" fillId="0" borderId="6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/>
    </xf>
    <xf numFmtId="164" fontId="22" fillId="2" borderId="5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64077</xdr:colOff>
      <xdr:row>13</xdr:row>
      <xdr:rowOff>75767</xdr:rowOff>
    </xdr:from>
    <xdr:to>
      <xdr:col>2</xdr:col>
      <xdr:colOff>1795895</xdr:colOff>
      <xdr:row>46</xdr:row>
      <xdr:rowOff>128156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62" t="15048" r="62403" b="23323"/>
        <a:stretch/>
      </xdr:blipFill>
      <xdr:spPr>
        <a:xfrm>
          <a:off x="64077" y="2628467"/>
          <a:ext cx="6303818" cy="63388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95250</xdr:rowOff>
    </xdr:from>
    <xdr:to>
      <xdr:col>2</xdr:col>
      <xdr:colOff>1857376</xdr:colOff>
      <xdr:row>155</xdr:row>
      <xdr:rowOff>167397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9930" t="12873" r="16396" b="3877"/>
        <a:stretch/>
      </xdr:blipFill>
      <xdr:spPr>
        <a:xfrm>
          <a:off x="0" y="23183850"/>
          <a:ext cx="6429376" cy="635864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76200</xdr:rowOff>
    </xdr:from>
    <xdr:to>
      <xdr:col>9</xdr:col>
      <xdr:colOff>1757796</xdr:colOff>
      <xdr:row>46</xdr:row>
      <xdr:rowOff>178832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0150" t="15154" r="62400" b="23223"/>
        <a:stretch/>
      </xdr:blipFill>
      <xdr:spPr>
        <a:xfrm>
          <a:off x="7591425" y="2209800"/>
          <a:ext cx="6463146" cy="63986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95250</xdr:rowOff>
    </xdr:from>
    <xdr:to>
      <xdr:col>2</xdr:col>
      <xdr:colOff>1878806</xdr:colOff>
      <xdr:row>119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9949" t="13705" r="66532" b="5914"/>
        <a:stretch/>
      </xdr:blipFill>
      <xdr:spPr>
        <a:xfrm>
          <a:off x="0" y="16325850"/>
          <a:ext cx="6450806" cy="6200775"/>
        </a:xfrm>
        <a:prstGeom prst="rect">
          <a:avLst/>
        </a:prstGeom>
      </xdr:spPr>
    </xdr:pic>
    <xdr:clientData/>
  </xdr:twoCellAnchor>
  <xdr:twoCellAnchor editAs="oneCell">
    <xdr:from>
      <xdr:col>13</xdr:col>
      <xdr:colOff>34636</xdr:colOff>
      <xdr:row>13</xdr:row>
      <xdr:rowOff>148936</xdr:rowOff>
    </xdr:from>
    <xdr:to>
      <xdr:col>23</xdr:col>
      <xdr:colOff>301336</xdr:colOff>
      <xdr:row>46</xdr:row>
      <xdr:rowOff>110836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0184" t="15743" r="62486" b="23509"/>
        <a:stretch/>
      </xdr:blipFill>
      <xdr:spPr>
        <a:xfrm>
          <a:off x="16192500" y="2279072"/>
          <a:ext cx="6328063" cy="6248400"/>
        </a:xfrm>
        <a:prstGeom prst="rect">
          <a:avLst/>
        </a:prstGeom>
      </xdr:spPr>
    </xdr:pic>
    <xdr:clientData/>
  </xdr:twoCellAnchor>
  <xdr:twoCellAnchor editAs="oneCell">
    <xdr:from>
      <xdr:col>20</xdr:col>
      <xdr:colOff>112315</xdr:colOff>
      <xdr:row>17</xdr:row>
      <xdr:rowOff>35634</xdr:rowOff>
    </xdr:from>
    <xdr:to>
      <xdr:col>24</xdr:col>
      <xdr:colOff>313651</xdr:colOff>
      <xdr:row>28</xdr:row>
      <xdr:rowOff>86591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0655" t="1566" r="14966" b="6069"/>
        <a:stretch/>
      </xdr:blipFill>
      <xdr:spPr>
        <a:xfrm>
          <a:off x="20513133" y="2927770"/>
          <a:ext cx="2625882" cy="21464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2</xdr:col>
      <xdr:colOff>2092435</xdr:colOff>
      <xdr:row>83</xdr:row>
      <xdr:rowOff>155864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9951" t="13133" r="16420" b="5544"/>
        <a:stretch/>
      </xdr:blipFill>
      <xdr:spPr>
        <a:xfrm>
          <a:off x="0" y="9179719"/>
          <a:ext cx="6664435" cy="6442364"/>
        </a:xfrm>
        <a:prstGeom prst="rect">
          <a:avLst/>
        </a:prstGeom>
      </xdr:spPr>
    </xdr:pic>
    <xdr:clientData/>
  </xdr:twoCellAnchor>
  <xdr:twoCellAnchor editAs="oneCell">
    <xdr:from>
      <xdr:col>2</xdr:col>
      <xdr:colOff>3015838</xdr:colOff>
      <xdr:row>50</xdr:row>
      <xdr:rowOff>16083</xdr:rowOff>
    </xdr:from>
    <xdr:to>
      <xdr:col>9</xdr:col>
      <xdr:colOff>1932215</xdr:colOff>
      <xdr:row>83</xdr:row>
      <xdr:rowOff>176811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9838" t="12964" r="16526" b="4849"/>
        <a:stretch/>
      </xdr:blipFill>
      <xdr:spPr>
        <a:xfrm>
          <a:off x="7587838" y="9200904"/>
          <a:ext cx="6658841" cy="6447228"/>
        </a:xfrm>
        <a:prstGeom prst="rect">
          <a:avLst/>
        </a:prstGeom>
      </xdr:spPr>
    </xdr:pic>
    <xdr:clientData/>
  </xdr:twoCellAnchor>
  <xdr:twoCellAnchor editAs="oneCell">
    <xdr:from>
      <xdr:col>8</xdr:col>
      <xdr:colOff>457902</xdr:colOff>
      <xdr:row>53</xdr:row>
      <xdr:rowOff>111224</xdr:rowOff>
    </xdr:from>
    <xdr:to>
      <xdr:col>9</xdr:col>
      <xdr:colOff>1923718</xdr:colOff>
      <xdr:row>63</xdr:row>
      <xdr:rowOff>152045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0330" r="15084" b="4681"/>
        <a:stretch/>
      </xdr:blipFill>
      <xdr:spPr>
        <a:xfrm>
          <a:off x="11854772" y="9868137"/>
          <a:ext cx="2376903" cy="1945821"/>
        </a:xfrm>
        <a:prstGeom prst="rect">
          <a:avLst/>
        </a:prstGeom>
      </xdr:spPr>
    </xdr:pic>
    <xdr:clientData/>
  </xdr:twoCellAnchor>
  <xdr:twoCellAnchor>
    <xdr:from>
      <xdr:col>9</xdr:col>
      <xdr:colOff>545470</xdr:colOff>
      <xdr:row>53</xdr:row>
      <xdr:rowOff>139732</xdr:rowOff>
    </xdr:from>
    <xdr:to>
      <xdr:col>9</xdr:col>
      <xdr:colOff>1863587</xdr:colOff>
      <xdr:row>56</xdr:row>
      <xdr:rowOff>132521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12853427" y="9896645"/>
          <a:ext cx="1318117" cy="5642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600"/>
            <a:t>Esk Mst-T1</a:t>
          </a:r>
        </a:p>
        <a:p>
          <a:r>
            <a:rPr lang="en-NZ" sz="600"/>
            <a:t>2.22 ± 0.08 (n=47)</a:t>
          </a:r>
        </a:p>
        <a:p>
          <a:r>
            <a:rPr lang="en-NZ" sz="600"/>
            <a:t>MSWD = 0.8</a:t>
          </a:r>
        </a:p>
        <a:p>
          <a:r>
            <a:rPr lang="en-NZ" sz="600"/>
            <a:t>Zircons not shown: 300</a:t>
          </a:r>
          <a:r>
            <a:rPr lang="en-NZ" sz="600" baseline="0"/>
            <a:t> Ma; </a:t>
          </a:r>
          <a:r>
            <a:rPr lang="en-NZ" sz="600"/>
            <a:t>197 Ma; 7.17 Ma</a:t>
          </a:r>
        </a:p>
      </xdr:txBody>
    </xdr:sp>
    <xdr:clientData/>
  </xdr:twoCellAnchor>
  <xdr:twoCellAnchor editAs="oneCell">
    <xdr:from>
      <xdr:col>1</xdr:col>
      <xdr:colOff>2228022</xdr:colOff>
      <xdr:row>53</xdr:row>
      <xdr:rowOff>90622</xdr:rowOff>
    </xdr:from>
    <xdr:to>
      <xdr:col>2</xdr:col>
      <xdr:colOff>2062369</xdr:colOff>
      <xdr:row>65</xdr:row>
      <xdr:rowOff>161626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9872" r="14874" b="4647"/>
        <a:stretch/>
      </xdr:blipFill>
      <xdr:spPr>
        <a:xfrm>
          <a:off x="3776870" y="9847535"/>
          <a:ext cx="2857499" cy="2357004"/>
        </a:xfrm>
        <a:prstGeom prst="rect">
          <a:avLst/>
        </a:prstGeom>
      </xdr:spPr>
    </xdr:pic>
    <xdr:clientData/>
  </xdr:twoCellAnchor>
  <xdr:twoCellAnchor editAs="oneCell">
    <xdr:from>
      <xdr:col>1</xdr:col>
      <xdr:colOff>2337954</xdr:colOff>
      <xdr:row>17</xdr:row>
      <xdr:rowOff>17318</xdr:rowOff>
    </xdr:from>
    <xdr:to>
      <xdr:col>2</xdr:col>
      <xdr:colOff>1645228</xdr:colOff>
      <xdr:row>26</xdr:row>
      <xdr:rowOff>135635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11399" t="6890" r="12682" b="10740"/>
        <a:stretch/>
      </xdr:blipFill>
      <xdr:spPr>
        <a:xfrm>
          <a:off x="3896590" y="2909454"/>
          <a:ext cx="2320638" cy="1832817"/>
        </a:xfrm>
        <a:prstGeom prst="rect">
          <a:avLst/>
        </a:prstGeom>
      </xdr:spPr>
    </xdr:pic>
    <xdr:clientData/>
  </xdr:twoCellAnchor>
  <xdr:twoCellAnchor editAs="oneCell">
    <xdr:from>
      <xdr:col>9</xdr:col>
      <xdr:colOff>467591</xdr:colOff>
      <xdr:row>15</xdr:row>
      <xdr:rowOff>155864</xdr:rowOff>
    </xdr:from>
    <xdr:to>
      <xdr:col>12</xdr:col>
      <xdr:colOff>268752</xdr:colOff>
      <xdr:row>28</xdr:row>
      <xdr:rowOff>6185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0711" t="6278" r="8958" b="10159"/>
        <a:stretch/>
      </xdr:blipFill>
      <xdr:spPr>
        <a:xfrm>
          <a:off x="12746182" y="2667000"/>
          <a:ext cx="3074297" cy="2326821"/>
        </a:xfrm>
        <a:prstGeom prst="rect">
          <a:avLst/>
        </a:prstGeom>
      </xdr:spPr>
    </xdr:pic>
    <xdr:clientData/>
  </xdr:twoCellAnchor>
  <xdr:twoCellAnchor editAs="oneCell">
    <xdr:from>
      <xdr:col>2</xdr:col>
      <xdr:colOff>51954</xdr:colOff>
      <xdr:row>123</xdr:row>
      <xdr:rowOff>183573</xdr:rowOff>
    </xdr:from>
    <xdr:to>
      <xdr:col>3</xdr:col>
      <xdr:colOff>121227</xdr:colOff>
      <xdr:row>136</xdr:row>
      <xdr:rowOff>57973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9843" t="4207" r="8952" b="10678"/>
        <a:stretch/>
      </xdr:blipFill>
      <xdr:spPr>
        <a:xfrm>
          <a:off x="4623954" y="23462673"/>
          <a:ext cx="3088698" cy="2350900"/>
        </a:xfrm>
        <a:prstGeom prst="rect">
          <a:avLst/>
        </a:prstGeom>
      </xdr:spPr>
    </xdr:pic>
    <xdr:clientData/>
  </xdr:twoCellAnchor>
  <xdr:twoCellAnchor editAs="oneCell">
    <xdr:from>
      <xdr:col>1</xdr:col>
      <xdr:colOff>2928937</xdr:colOff>
      <xdr:row>88</xdr:row>
      <xdr:rowOff>35675</xdr:rowOff>
    </xdr:from>
    <xdr:to>
      <xdr:col>2</xdr:col>
      <xdr:colOff>2702719</xdr:colOff>
      <xdr:row>99</xdr:row>
      <xdr:rowOff>59531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9358" t="5283" r="7039" b="7682"/>
        <a:stretch/>
      </xdr:blipFill>
      <xdr:spPr>
        <a:xfrm>
          <a:off x="4481512" y="16647275"/>
          <a:ext cx="2793207" cy="2119356"/>
        </a:xfrm>
        <a:prstGeom prst="rect">
          <a:avLst/>
        </a:prstGeom>
      </xdr:spPr>
    </xdr:pic>
    <xdr:clientData/>
  </xdr:twoCellAnchor>
  <xdr:twoCellAnchor editAs="oneCell">
    <xdr:from>
      <xdr:col>3</xdr:col>
      <xdr:colOff>15876</xdr:colOff>
      <xdr:row>86</xdr:row>
      <xdr:rowOff>39686</xdr:rowOff>
    </xdr:from>
    <xdr:to>
      <xdr:col>9</xdr:col>
      <xdr:colOff>1857376</xdr:colOff>
      <xdr:row>119</xdr:row>
      <xdr:rowOff>46535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897" t="13659" r="66581" b="5775"/>
        <a:stretch/>
      </xdr:blipFill>
      <xdr:spPr>
        <a:xfrm>
          <a:off x="7604126" y="16263936"/>
          <a:ext cx="6540500" cy="6293349"/>
        </a:xfrm>
        <a:prstGeom prst="rect">
          <a:avLst/>
        </a:prstGeom>
      </xdr:spPr>
    </xdr:pic>
    <xdr:clientData/>
  </xdr:twoCellAnchor>
  <xdr:twoCellAnchor editAs="oneCell">
    <xdr:from>
      <xdr:col>7</xdr:col>
      <xdr:colOff>645582</xdr:colOff>
      <xdr:row>89</xdr:row>
      <xdr:rowOff>158750</xdr:rowOff>
    </xdr:from>
    <xdr:to>
      <xdr:col>10</xdr:col>
      <xdr:colOff>243416</xdr:colOff>
      <xdr:row>103</xdr:row>
      <xdr:rowOff>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0269" t="7671" r="14814" b="7809"/>
        <a:stretch/>
      </xdr:blipFill>
      <xdr:spPr>
        <a:xfrm>
          <a:off x="11197165" y="16965083"/>
          <a:ext cx="3397251" cy="2508251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19051</xdr:colOff>
      <xdr:row>86</xdr:row>
      <xdr:rowOff>38100</xdr:rowOff>
    </xdr:from>
    <xdr:to>
      <xdr:col>21</xdr:col>
      <xdr:colOff>476250</xdr:colOff>
      <xdr:row>119</xdr:row>
      <xdr:rowOff>173735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9965" t="13151" r="66434" b="5173"/>
        <a:stretch/>
      </xdr:blipFill>
      <xdr:spPr>
        <a:xfrm>
          <a:off x="15030451" y="16268700"/>
          <a:ext cx="6553199" cy="6422135"/>
        </a:xfrm>
        <a:prstGeom prst="rect">
          <a:avLst/>
        </a:prstGeom>
      </xdr:spPr>
    </xdr:pic>
    <xdr:clientData/>
  </xdr:twoCellAnchor>
  <xdr:twoCellAnchor editAs="oneCell">
    <xdr:from>
      <xdr:col>18</xdr:col>
      <xdr:colOff>244820</xdr:colOff>
      <xdr:row>87</xdr:row>
      <xdr:rowOff>142875</xdr:rowOff>
    </xdr:from>
    <xdr:to>
      <xdr:col>23</xdr:col>
      <xdr:colOff>585649</xdr:colOff>
      <xdr:row>100</xdr:row>
      <xdr:rowOff>171451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10815" t="6923" r="14648" b="8883"/>
        <a:stretch/>
      </xdr:blipFill>
      <xdr:spPr>
        <a:xfrm>
          <a:off x="19475795" y="16563975"/>
          <a:ext cx="3388829" cy="25050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workbookViewId="0">
      <selection activeCell="F25" sqref="F25"/>
    </sheetView>
  </sheetViews>
  <sheetFormatPr defaultRowHeight="14.5"/>
  <cols>
    <col min="1" max="1" width="13.7265625" bestFit="1" customWidth="1"/>
    <col min="2" max="2" width="40.7265625" bestFit="1" customWidth="1"/>
    <col min="3" max="3" width="51.7265625" bestFit="1" customWidth="1"/>
    <col min="4" max="5" width="32.81640625" customWidth="1"/>
    <col min="8" max="8" width="15.453125" bestFit="1" customWidth="1"/>
  </cols>
  <sheetData>
    <row r="1" spans="1:9">
      <c r="A1" s="46" t="s">
        <v>0</v>
      </c>
      <c r="B1" s="47" t="s">
        <v>1</v>
      </c>
      <c r="C1" s="97" t="s">
        <v>2</v>
      </c>
      <c r="D1" s="97" t="s">
        <v>3</v>
      </c>
      <c r="E1" s="97" t="s">
        <v>4</v>
      </c>
      <c r="F1" s="97" t="s">
        <v>5</v>
      </c>
      <c r="G1" s="97" t="s">
        <v>6</v>
      </c>
      <c r="H1" s="97" t="s">
        <v>7</v>
      </c>
    </row>
    <row r="2" spans="1:9">
      <c r="A2" s="95" t="s">
        <v>8</v>
      </c>
      <c r="B2" s="2" t="s">
        <v>9</v>
      </c>
      <c r="C2" s="96" t="s">
        <v>10</v>
      </c>
      <c r="D2" s="96" t="s">
        <v>11</v>
      </c>
      <c r="E2" s="96" t="s">
        <v>12</v>
      </c>
      <c r="F2" s="2">
        <v>1872497</v>
      </c>
      <c r="G2" s="2">
        <v>5823877</v>
      </c>
      <c r="H2" s="2">
        <v>6</v>
      </c>
      <c r="I2" s="96"/>
    </row>
    <row r="3" spans="1:9">
      <c r="A3" s="95" t="s">
        <v>13</v>
      </c>
      <c r="B3" s="2" t="s">
        <v>14</v>
      </c>
      <c r="C3" s="96" t="s">
        <v>15</v>
      </c>
      <c r="D3" s="96" t="s">
        <v>16</v>
      </c>
      <c r="E3" s="96" t="s">
        <v>17</v>
      </c>
      <c r="F3" s="60">
        <v>1855485</v>
      </c>
      <c r="G3" s="60">
        <v>5825788</v>
      </c>
      <c r="H3" s="2">
        <v>280</v>
      </c>
    </row>
    <row r="4" spans="1:9">
      <c r="A4" s="95" t="s">
        <v>13</v>
      </c>
      <c r="B4" s="2" t="s">
        <v>14</v>
      </c>
      <c r="C4" s="96" t="s">
        <v>18</v>
      </c>
      <c r="D4" s="96" t="s">
        <v>19</v>
      </c>
      <c r="E4" s="96" t="s">
        <v>20</v>
      </c>
      <c r="F4" s="2">
        <v>1856969</v>
      </c>
      <c r="G4" s="2">
        <v>5826951</v>
      </c>
      <c r="H4" s="2">
        <v>221.53</v>
      </c>
    </row>
    <row r="5" spans="1:9">
      <c r="A5" s="95" t="s">
        <v>21</v>
      </c>
      <c r="B5" s="2" t="s">
        <v>14</v>
      </c>
      <c r="C5" s="96" t="s">
        <v>22</v>
      </c>
      <c r="D5" s="96" t="s">
        <v>19</v>
      </c>
      <c r="E5" s="96" t="s">
        <v>17</v>
      </c>
      <c r="F5" s="2">
        <v>1868122</v>
      </c>
      <c r="G5" s="2">
        <v>5811428</v>
      </c>
      <c r="H5" s="2">
        <v>82</v>
      </c>
    </row>
    <row r="6" spans="1:9">
      <c r="A6" s="95" t="s">
        <v>23</v>
      </c>
      <c r="B6" s="2" t="s">
        <v>24</v>
      </c>
      <c r="C6" s="2" t="s">
        <v>25</v>
      </c>
      <c r="D6" s="96" t="s">
        <v>11</v>
      </c>
      <c r="E6" s="96" t="s">
        <v>12</v>
      </c>
      <c r="F6" s="2">
        <v>1929975</v>
      </c>
      <c r="G6" s="2">
        <v>5649026</v>
      </c>
      <c r="H6" s="2">
        <v>412</v>
      </c>
    </row>
    <row r="7" spans="1:9">
      <c r="A7" s="95" t="s">
        <v>26</v>
      </c>
      <c r="B7" s="2" t="s">
        <v>24</v>
      </c>
      <c r="C7" s="2" t="s">
        <v>25</v>
      </c>
      <c r="D7" s="96" t="s">
        <v>11</v>
      </c>
      <c r="E7" s="96" t="s">
        <v>12</v>
      </c>
      <c r="F7" s="2">
        <v>1929975</v>
      </c>
      <c r="G7" s="2">
        <v>5649026</v>
      </c>
      <c r="H7" s="96">
        <v>414</v>
      </c>
    </row>
    <row r="8" spans="1:9">
      <c r="A8" s="95" t="s">
        <v>27</v>
      </c>
      <c r="B8" s="2" t="s">
        <v>24</v>
      </c>
      <c r="C8" s="2" t="s">
        <v>25</v>
      </c>
      <c r="D8" s="96" t="s">
        <v>11</v>
      </c>
      <c r="E8" s="96" t="s">
        <v>20</v>
      </c>
      <c r="F8" s="2">
        <v>1929975</v>
      </c>
      <c r="G8" s="2">
        <v>5649026</v>
      </c>
      <c r="H8" s="96">
        <v>414</v>
      </c>
    </row>
    <row r="9" spans="1:9">
      <c r="A9" s="95" t="s">
        <v>28</v>
      </c>
      <c r="B9" s="2" t="s">
        <v>24</v>
      </c>
      <c r="C9" s="2" t="s">
        <v>25</v>
      </c>
      <c r="D9" s="96" t="s">
        <v>11</v>
      </c>
      <c r="E9" s="96" t="s">
        <v>20</v>
      </c>
      <c r="F9" s="2">
        <v>1929975</v>
      </c>
      <c r="G9" s="2">
        <v>5649026</v>
      </c>
      <c r="H9" s="96">
        <v>414</v>
      </c>
    </row>
    <row r="10" spans="1:9">
      <c r="A10" s="95" t="s">
        <v>29</v>
      </c>
      <c r="B10" s="2" t="s">
        <v>30</v>
      </c>
      <c r="C10" s="2" t="s">
        <v>31</v>
      </c>
      <c r="D10" s="96" t="s">
        <v>11</v>
      </c>
      <c r="E10" s="96" t="s">
        <v>20</v>
      </c>
      <c r="F10" s="2">
        <v>1888249</v>
      </c>
      <c r="G10" s="2">
        <v>5819579</v>
      </c>
      <c r="H10" s="96">
        <v>30</v>
      </c>
    </row>
    <row r="11" spans="1:9">
      <c r="A11" s="41" t="s">
        <v>32</v>
      </c>
      <c r="B11" s="96" t="s">
        <v>33</v>
      </c>
      <c r="C11" s="2" t="s">
        <v>34</v>
      </c>
      <c r="D11" s="17" t="s">
        <v>35</v>
      </c>
      <c r="E11" s="96" t="s">
        <v>12</v>
      </c>
      <c r="F11" s="2">
        <v>1933272</v>
      </c>
      <c r="G11" s="2">
        <v>5650502</v>
      </c>
      <c r="H11" s="2">
        <v>137</v>
      </c>
    </row>
    <row r="12" spans="1:9">
      <c r="A12" s="41" t="s">
        <v>36</v>
      </c>
      <c r="B12" s="96" t="s">
        <v>33</v>
      </c>
      <c r="C12" s="2" t="s">
        <v>34</v>
      </c>
      <c r="D12" s="17" t="s">
        <v>35</v>
      </c>
      <c r="E12" s="96" t="s">
        <v>12</v>
      </c>
      <c r="F12" s="2">
        <v>1933274</v>
      </c>
      <c r="G12" s="2">
        <v>5650509</v>
      </c>
      <c r="H12" s="2">
        <v>129</v>
      </c>
    </row>
    <row r="13" spans="1:9">
      <c r="A13" s="41" t="s">
        <v>37</v>
      </c>
      <c r="B13" s="96" t="s">
        <v>38</v>
      </c>
      <c r="C13" s="96" t="s">
        <v>39</v>
      </c>
      <c r="D13" s="96" t="s">
        <v>11</v>
      </c>
      <c r="E13" s="96" t="s">
        <v>12</v>
      </c>
      <c r="F13" s="60">
        <v>1884539</v>
      </c>
      <c r="G13" s="60">
        <v>5817005</v>
      </c>
      <c r="H13" s="2">
        <v>110</v>
      </c>
    </row>
    <row r="14" spans="1:9">
      <c r="A14" s="41" t="s">
        <v>40</v>
      </c>
      <c r="B14" s="96" t="s">
        <v>41</v>
      </c>
      <c r="C14" s="96" t="s">
        <v>42</v>
      </c>
      <c r="D14" s="96" t="s">
        <v>11</v>
      </c>
      <c r="E14" s="96" t="s">
        <v>17</v>
      </c>
      <c r="F14" s="60">
        <v>1886604</v>
      </c>
      <c r="G14" s="60">
        <v>5820334</v>
      </c>
      <c r="H14" s="2">
        <v>61</v>
      </c>
    </row>
    <row r="15" spans="1:9">
      <c r="A15" s="41" t="s">
        <v>43</v>
      </c>
      <c r="B15" s="96" t="s">
        <v>41</v>
      </c>
      <c r="C15" s="96" t="s">
        <v>44</v>
      </c>
      <c r="D15" s="96" t="s">
        <v>11</v>
      </c>
      <c r="E15" s="96" t="s">
        <v>20</v>
      </c>
      <c r="F15" s="60">
        <v>1887590</v>
      </c>
      <c r="G15" s="60">
        <v>5819156</v>
      </c>
      <c r="H15" s="2">
        <v>105</v>
      </c>
    </row>
    <row r="16" spans="1:9">
      <c r="A16" s="41" t="s">
        <v>45</v>
      </c>
      <c r="B16" s="96" t="s">
        <v>46</v>
      </c>
      <c r="C16" s="96" t="s">
        <v>47</v>
      </c>
      <c r="D16" s="2" t="s">
        <v>11</v>
      </c>
      <c r="E16" s="96" t="s">
        <v>17</v>
      </c>
      <c r="F16" s="60">
        <v>1885981</v>
      </c>
      <c r="G16" s="60">
        <v>5817180</v>
      </c>
      <c r="H16" s="96">
        <v>120</v>
      </c>
    </row>
    <row r="17" spans="1:8">
      <c r="A17" s="41" t="s">
        <v>48</v>
      </c>
      <c r="B17" s="96" t="s">
        <v>46</v>
      </c>
      <c r="C17" s="96" t="s">
        <v>47</v>
      </c>
      <c r="D17" s="2" t="s">
        <v>49</v>
      </c>
      <c r="E17" s="96" t="s">
        <v>20</v>
      </c>
      <c r="F17" s="60">
        <v>1885981</v>
      </c>
      <c r="G17" s="60">
        <v>5817180</v>
      </c>
      <c r="H17" s="96">
        <v>120</v>
      </c>
    </row>
    <row r="18" spans="1:8">
      <c r="A18" s="41" t="s">
        <v>50</v>
      </c>
      <c r="B18" s="96" t="s">
        <v>46</v>
      </c>
      <c r="C18" s="96" t="s">
        <v>47</v>
      </c>
      <c r="D18" s="96" t="s">
        <v>51</v>
      </c>
      <c r="E18" s="96" t="s">
        <v>20</v>
      </c>
      <c r="F18" s="60">
        <v>1885981</v>
      </c>
      <c r="G18" s="60">
        <v>5817180</v>
      </c>
      <c r="H18" s="96">
        <v>120</v>
      </c>
    </row>
    <row r="19" spans="1:8">
      <c r="A19" s="41" t="s">
        <v>52</v>
      </c>
      <c r="B19" s="96" t="s">
        <v>46</v>
      </c>
      <c r="C19" s="96" t="s">
        <v>44</v>
      </c>
      <c r="D19" s="96" t="s">
        <v>11</v>
      </c>
      <c r="E19" s="96" t="s">
        <v>20</v>
      </c>
      <c r="F19" s="96">
        <v>1887378</v>
      </c>
      <c r="G19" s="96">
        <v>5819275</v>
      </c>
      <c r="H19" s="96">
        <v>112</v>
      </c>
    </row>
    <row r="20" spans="1:8">
      <c r="A20" s="41" t="s">
        <v>53</v>
      </c>
      <c r="B20" s="96" t="s">
        <v>46</v>
      </c>
      <c r="C20" s="96" t="s">
        <v>44</v>
      </c>
      <c r="D20" s="96" t="s">
        <v>11</v>
      </c>
      <c r="E20" s="96" t="s">
        <v>20</v>
      </c>
      <c r="F20" s="2">
        <v>1886829</v>
      </c>
      <c r="G20" s="2">
        <v>5819376</v>
      </c>
      <c r="H20" s="96">
        <v>60</v>
      </c>
    </row>
    <row r="21" spans="1:8">
      <c r="B21" s="96"/>
      <c r="C21" s="96"/>
      <c r="D21" s="96"/>
      <c r="E21" s="96"/>
      <c r="F21" s="96"/>
      <c r="G21" s="96"/>
      <c r="H21" s="96"/>
    </row>
    <row r="22" spans="1:8">
      <c r="B22" s="96"/>
      <c r="C22" s="96"/>
      <c r="D22" s="96"/>
      <c r="E22" s="96"/>
      <c r="F22" s="96"/>
      <c r="G22" s="96"/>
      <c r="H22" s="96"/>
    </row>
    <row r="23" spans="1:8">
      <c r="B23" s="96"/>
      <c r="C23" s="96"/>
      <c r="D23" s="96"/>
      <c r="E23" s="96"/>
      <c r="F23" s="96"/>
      <c r="G23" s="96"/>
      <c r="H23" s="96"/>
    </row>
    <row r="24" spans="1:8">
      <c r="B24" s="96"/>
      <c r="C24" s="96"/>
      <c r="D24" s="96"/>
      <c r="E24" s="96"/>
      <c r="F24" s="96"/>
      <c r="G24" s="96"/>
      <c r="H24" s="96"/>
    </row>
    <row r="25" spans="1:8">
      <c r="B25" s="96"/>
      <c r="C25" s="96"/>
      <c r="D25" s="96"/>
      <c r="E25" s="96"/>
      <c r="F25" s="96"/>
      <c r="G25" s="96"/>
      <c r="H25" s="96"/>
    </row>
    <row r="26" spans="1:8">
      <c r="B26" s="96"/>
      <c r="C26" s="96"/>
      <c r="D26" s="96"/>
      <c r="E26" s="96"/>
      <c r="F26" s="96"/>
      <c r="G26" s="96"/>
      <c r="H26" s="96"/>
    </row>
    <row r="27" spans="1:8">
      <c r="B27" s="96"/>
      <c r="C27" s="96"/>
      <c r="D27" s="96"/>
      <c r="E27" s="96"/>
      <c r="F27" s="96"/>
      <c r="G27" s="96"/>
      <c r="H27" s="96"/>
    </row>
    <row r="28" spans="1:8">
      <c r="B28" s="96"/>
      <c r="C28" s="96"/>
      <c r="D28" s="96"/>
      <c r="E28" s="96"/>
      <c r="F28" s="96"/>
      <c r="G28" s="96"/>
      <c r="H28" s="96"/>
    </row>
    <row r="29" spans="1:8">
      <c r="B29" s="96"/>
      <c r="C29" s="96"/>
      <c r="D29" s="96"/>
      <c r="E29" s="96"/>
      <c r="F29" s="96"/>
      <c r="G29" s="96"/>
      <c r="H29" s="96"/>
    </row>
    <row r="30" spans="1:8">
      <c r="B30" s="96"/>
      <c r="C30" s="96"/>
      <c r="D30" s="96"/>
      <c r="E30" s="96"/>
      <c r="F30" s="96"/>
      <c r="G30" s="96"/>
      <c r="H30" s="96"/>
    </row>
    <row r="31" spans="1:8">
      <c r="B31" s="96"/>
      <c r="C31" s="96"/>
      <c r="D31" s="96"/>
      <c r="E31" s="96"/>
      <c r="F31" s="96"/>
      <c r="G31" s="96"/>
      <c r="H31" s="96"/>
    </row>
    <row r="32" spans="1:8">
      <c r="B32" s="96"/>
      <c r="C32" s="96"/>
      <c r="D32" s="96"/>
      <c r="E32" s="96"/>
      <c r="F32" s="96"/>
      <c r="G32" s="96"/>
      <c r="H32" s="9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4"/>
  <sheetViews>
    <sheetView topLeftCell="A4" workbookViewId="0">
      <pane ySplit="1" topLeftCell="A5" activePane="bottomLeft" state="frozen"/>
      <selection activeCell="A4" sqref="A4"/>
      <selection pane="bottomLeft" activeCell="N36" sqref="N36"/>
    </sheetView>
  </sheetViews>
  <sheetFormatPr defaultRowHeight="14.5"/>
  <cols>
    <col min="1" max="1" width="15.54296875" customWidth="1"/>
  </cols>
  <sheetData>
    <row r="1" spans="1:34" ht="18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8.5">
      <c r="A3" s="3" t="s">
        <v>55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>
      <c r="A4" s="48" t="s">
        <v>56</v>
      </c>
      <c r="B4" s="5" t="s">
        <v>57</v>
      </c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63</v>
      </c>
      <c r="I4" s="5" t="s">
        <v>64</v>
      </c>
      <c r="J4" s="5" t="s">
        <v>65</v>
      </c>
      <c r="K4" s="5" t="s">
        <v>66</v>
      </c>
    </row>
    <row r="5" spans="1:34">
      <c r="A5" s="49" t="s">
        <v>67</v>
      </c>
      <c r="B5" s="8">
        <v>76.959999999999994</v>
      </c>
      <c r="C5" s="8">
        <v>12.17</v>
      </c>
      <c r="D5" s="8">
        <v>0.45</v>
      </c>
      <c r="E5" s="8">
        <v>0.08</v>
      </c>
      <c r="F5" s="8">
        <v>1.08</v>
      </c>
      <c r="G5" s="8">
        <v>0.02</v>
      </c>
      <c r="H5" s="8">
        <v>0.03</v>
      </c>
      <c r="I5" s="8">
        <v>3.52</v>
      </c>
      <c r="J5" s="8">
        <v>4.93</v>
      </c>
      <c r="K5" s="22">
        <v>0.1013</v>
      </c>
    </row>
    <row r="6" spans="1:34">
      <c r="A6" s="41" t="s">
        <v>68</v>
      </c>
      <c r="B6" s="11">
        <v>77.07538271604939</v>
      </c>
      <c r="C6" s="11">
        <v>12.218222222222217</v>
      </c>
      <c r="D6" s="11">
        <v>0.45569135802469146</v>
      </c>
      <c r="E6" s="11">
        <v>7.1962962962962951E-2</v>
      </c>
      <c r="F6" s="11">
        <v>1.1012592592592594</v>
      </c>
      <c r="G6" s="11">
        <v>2.1679012345679021E-2</v>
      </c>
      <c r="H6" s="11">
        <v>2.9049382716049392E-2</v>
      </c>
      <c r="I6" s="11">
        <v>3.6068888888888884</v>
      </c>
      <c r="J6" s="11">
        <v>4.9330864197530886</v>
      </c>
      <c r="K6" s="11">
        <v>9.2950617283950654E-2</v>
      </c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34">
      <c r="A7" s="41" t="s">
        <v>69</v>
      </c>
      <c r="B7" s="11">
        <v>1.3045116877884142</v>
      </c>
      <c r="C7" s="11">
        <v>0.26797511750321018</v>
      </c>
      <c r="D7" s="11">
        <v>4.7728366037325269E-2</v>
      </c>
      <c r="E7" s="11">
        <v>3.405019708868165E-2</v>
      </c>
      <c r="F7" s="11">
        <v>0.18513925094240188</v>
      </c>
      <c r="G7" s="11">
        <v>3.4331450958653184E-2</v>
      </c>
      <c r="H7" s="11">
        <v>2.083398752422453E-2</v>
      </c>
      <c r="I7" s="11">
        <v>1.4274597280655827</v>
      </c>
      <c r="J7" s="11">
        <v>0.27763646391051572</v>
      </c>
      <c r="K7" s="11">
        <v>2.5986096018146502E-2</v>
      </c>
    </row>
    <row r="8" spans="1:34">
      <c r="A8" s="53" t="s">
        <v>70</v>
      </c>
      <c r="B8" s="54">
        <v>0.14992556659225065</v>
      </c>
      <c r="C8" s="54">
        <v>0.39623847347753993</v>
      </c>
      <c r="D8" s="54">
        <v>1.2647462277092114</v>
      </c>
      <c r="E8" s="54">
        <v>10.046296296296314</v>
      </c>
      <c r="F8" s="54">
        <v>1.9684499314128991</v>
      </c>
      <c r="G8" s="54">
        <v>8.3950617283951026</v>
      </c>
      <c r="H8" s="54">
        <v>3.1687242798353568</v>
      </c>
      <c r="I8" s="54">
        <v>2.4684343434343283</v>
      </c>
      <c r="J8" s="54">
        <v>6.2604863145818992E-2</v>
      </c>
      <c r="K8" s="54">
        <v>8.2422336782323278</v>
      </c>
    </row>
    <row r="9" spans="1:34">
      <c r="A9" s="4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34">
      <c r="A10" s="51" t="s">
        <v>71</v>
      </c>
      <c r="L10" s="52" t="s">
        <v>72</v>
      </c>
    </row>
    <row r="11" spans="1:34">
      <c r="A11" s="17" t="s">
        <v>73</v>
      </c>
      <c r="B11" s="11">
        <v>77.507000000000005</v>
      </c>
      <c r="C11" s="11">
        <v>12.33</v>
      </c>
      <c r="D11" s="11">
        <v>0.49199999999999999</v>
      </c>
      <c r="E11" s="11">
        <v>6.0999999999999999E-2</v>
      </c>
      <c r="F11" s="11">
        <v>1.135</v>
      </c>
      <c r="G11" s="11">
        <v>5.0999999999999997E-2</v>
      </c>
      <c r="H11" s="11">
        <v>2.7E-2</v>
      </c>
      <c r="I11" s="11">
        <v>3.7589999999999999</v>
      </c>
      <c r="J11" s="11">
        <v>4.9349999999999996</v>
      </c>
      <c r="K11" s="11">
        <v>8.2000000000000003E-2</v>
      </c>
      <c r="L11" s="11">
        <v>100.379</v>
      </c>
    </row>
    <row r="12" spans="1:34">
      <c r="A12" s="17" t="s">
        <v>74</v>
      </c>
      <c r="B12" s="11">
        <v>77.504999999999995</v>
      </c>
      <c r="C12" s="11">
        <v>12.311999999999999</v>
      </c>
      <c r="D12" s="11">
        <v>0.47399999999999998</v>
      </c>
      <c r="E12" s="11">
        <v>5.7000000000000002E-2</v>
      </c>
      <c r="F12" s="11">
        <v>1.173</v>
      </c>
      <c r="G12" s="11">
        <v>4.2999999999999997E-2</v>
      </c>
      <c r="H12" s="11">
        <v>2.5000000000000001E-2</v>
      </c>
      <c r="I12" s="11">
        <v>3.339</v>
      </c>
      <c r="J12" s="11">
        <v>4.9909999999999997</v>
      </c>
      <c r="K12" s="11">
        <v>8.6999999999999994E-2</v>
      </c>
      <c r="L12" s="11">
        <v>100.006</v>
      </c>
    </row>
    <row r="13" spans="1:34">
      <c r="A13" s="17" t="s">
        <v>75</v>
      </c>
      <c r="B13" s="11">
        <v>76.801000000000002</v>
      </c>
      <c r="C13" s="11">
        <v>12.433999999999999</v>
      </c>
      <c r="D13" s="11">
        <v>0.51200000000000001</v>
      </c>
      <c r="E13" s="11">
        <v>6.9000000000000006E-2</v>
      </c>
      <c r="F13" s="11">
        <v>1.095</v>
      </c>
      <c r="G13" s="11">
        <v>2.8000000000000001E-2</v>
      </c>
      <c r="H13" s="11">
        <v>4.2999999999999997E-2</v>
      </c>
      <c r="I13" s="11">
        <v>3.3180000000000001</v>
      </c>
      <c r="J13" s="11">
        <v>5.0270000000000001</v>
      </c>
      <c r="K13" s="11">
        <v>7.4999999999999997E-2</v>
      </c>
      <c r="L13" s="11">
        <v>99.402000000000001</v>
      </c>
    </row>
    <row r="14" spans="1:34">
      <c r="A14" s="17" t="s">
        <v>76</v>
      </c>
      <c r="B14" s="11">
        <v>76.968000000000004</v>
      </c>
      <c r="C14" s="11">
        <v>12.295</v>
      </c>
      <c r="D14" s="11">
        <v>0.48399999999999999</v>
      </c>
      <c r="E14" s="11">
        <v>5.3999999999999999E-2</v>
      </c>
      <c r="F14" s="11">
        <v>1.2609999999999999</v>
      </c>
      <c r="G14" s="11">
        <v>6.9000000000000006E-2</v>
      </c>
      <c r="H14" s="11">
        <v>1.0999999999999999E-2</v>
      </c>
      <c r="I14" s="11">
        <v>3.6560000000000001</v>
      </c>
      <c r="J14" s="11">
        <v>4.9370000000000003</v>
      </c>
      <c r="K14" s="11">
        <v>0.09</v>
      </c>
      <c r="L14" s="11">
        <v>99.825000000000003</v>
      </c>
    </row>
    <row r="15" spans="1:34">
      <c r="A15" s="17" t="s">
        <v>77</v>
      </c>
      <c r="B15" s="11">
        <v>77.355999999999995</v>
      </c>
      <c r="C15" s="11">
        <v>12.2</v>
      </c>
      <c r="D15" s="11">
        <v>0.45400000000000001</v>
      </c>
      <c r="E15" s="11">
        <v>3.7999999999999999E-2</v>
      </c>
      <c r="F15" s="11">
        <v>1.123</v>
      </c>
      <c r="G15" s="11">
        <v>1.7000000000000001E-2</v>
      </c>
      <c r="H15" s="11">
        <v>2.7E-2</v>
      </c>
      <c r="I15" s="11">
        <v>3.6059999999999999</v>
      </c>
      <c r="J15" s="11">
        <v>4.7729999999999997</v>
      </c>
      <c r="K15" s="11">
        <v>7.0999999999999994E-2</v>
      </c>
      <c r="L15" s="11">
        <v>99.665000000000006</v>
      </c>
    </row>
    <row r="16" spans="1:34">
      <c r="A16" s="17" t="s">
        <v>78</v>
      </c>
      <c r="B16" s="11">
        <v>77.495000000000005</v>
      </c>
      <c r="C16" s="11">
        <v>12.25</v>
      </c>
      <c r="D16" s="11">
        <v>0.45700000000000002</v>
      </c>
      <c r="E16" s="11">
        <v>6.4000000000000001E-2</v>
      </c>
      <c r="F16" s="11">
        <v>1.0900000000000001</v>
      </c>
      <c r="G16" s="11">
        <v>4.0000000000000001E-3</v>
      </c>
      <c r="H16" s="11">
        <v>1.7999999999999999E-2</v>
      </c>
      <c r="I16" s="11">
        <v>3.669</v>
      </c>
      <c r="J16" s="11">
        <v>4.9870000000000001</v>
      </c>
      <c r="K16" s="11">
        <v>8.2000000000000003E-2</v>
      </c>
      <c r="L16" s="11">
        <v>100.116</v>
      </c>
    </row>
    <row r="17" spans="1:12">
      <c r="A17" s="17" t="s">
        <v>79</v>
      </c>
      <c r="B17" s="11">
        <v>77.495000000000005</v>
      </c>
      <c r="C17" s="11">
        <v>12.247</v>
      </c>
      <c r="D17" s="11">
        <v>0.45</v>
      </c>
      <c r="E17" s="11">
        <v>3.6999999999999998E-2</v>
      </c>
      <c r="F17" s="11">
        <v>1.147</v>
      </c>
      <c r="G17" s="11">
        <v>1.2999999999999999E-2</v>
      </c>
      <c r="H17" s="11">
        <v>2.5000000000000001E-2</v>
      </c>
      <c r="I17" s="11">
        <v>3.6579999999999999</v>
      </c>
      <c r="J17" s="11">
        <v>4.9630000000000001</v>
      </c>
      <c r="K17" s="11">
        <v>8.5000000000000006E-2</v>
      </c>
      <c r="L17" s="11">
        <v>99.811000000000007</v>
      </c>
    </row>
    <row r="18" spans="1:12">
      <c r="A18" s="17" t="s">
        <v>80</v>
      </c>
      <c r="B18" s="11">
        <v>77.67</v>
      </c>
      <c r="C18" s="11">
        <v>12.367000000000001</v>
      </c>
      <c r="D18" s="11">
        <v>0.44900000000000001</v>
      </c>
      <c r="E18" s="11">
        <v>7.2999999999999995E-2</v>
      </c>
      <c r="F18" s="11">
        <v>1.056</v>
      </c>
      <c r="G18" s="11">
        <v>0</v>
      </c>
      <c r="H18" s="11">
        <v>2.3E-2</v>
      </c>
      <c r="I18" s="11">
        <v>3.7</v>
      </c>
      <c r="J18" s="11">
        <v>5.0179999999999998</v>
      </c>
      <c r="K18" s="11">
        <v>0.08</v>
      </c>
      <c r="L18" s="11">
        <v>100.43600000000001</v>
      </c>
    </row>
    <row r="19" spans="1:12">
      <c r="A19" s="17" t="s">
        <v>81</v>
      </c>
      <c r="B19" s="11">
        <v>77.394000000000005</v>
      </c>
      <c r="C19" s="11">
        <v>12.326000000000001</v>
      </c>
      <c r="D19" s="11">
        <v>0.47</v>
      </c>
      <c r="E19" s="11">
        <v>4.8000000000000001E-2</v>
      </c>
      <c r="F19" s="11">
        <v>1.2509999999999999</v>
      </c>
      <c r="G19" s="11">
        <v>2.3E-2</v>
      </c>
      <c r="H19" s="11">
        <v>1.2999999999999999E-2</v>
      </c>
      <c r="I19" s="11">
        <v>3.6749999999999998</v>
      </c>
      <c r="J19" s="11">
        <v>4.9459999999999997</v>
      </c>
      <c r="K19" s="11">
        <v>9.7000000000000003E-2</v>
      </c>
      <c r="L19" s="11">
        <v>100.24299999999999</v>
      </c>
    </row>
    <row r="20" spans="1:12">
      <c r="A20" s="17" t="s">
        <v>82</v>
      </c>
      <c r="B20" s="11">
        <v>77.335999999999999</v>
      </c>
      <c r="C20" s="11">
        <v>12.313000000000001</v>
      </c>
      <c r="D20" s="11">
        <v>0.51600000000000001</v>
      </c>
      <c r="E20" s="11">
        <v>6.6000000000000003E-2</v>
      </c>
      <c r="F20" s="11">
        <v>1.1830000000000001</v>
      </c>
      <c r="G20" s="11">
        <v>2.1000000000000001E-2</v>
      </c>
      <c r="H20" s="11">
        <v>5.3999999999999999E-2</v>
      </c>
      <c r="I20" s="11">
        <v>3.6659999999999999</v>
      </c>
      <c r="J20" s="11">
        <v>4.9260000000000002</v>
      </c>
      <c r="K20" s="11">
        <v>7.3999999999999996E-2</v>
      </c>
      <c r="L20" s="11">
        <v>100.155</v>
      </c>
    </row>
    <row r="21" spans="1:12">
      <c r="A21" s="17" t="s">
        <v>83</v>
      </c>
      <c r="B21" s="11">
        <v>77.391999999999996</v>
      </c>
      <c r="C21" s="11">
        <v>12.436999999999999</v>
      </c>
      <c r="D21" s="11">
        <v>0.498</v>
      </c>
      <c r="E21" s="11">
        <v>0.06</v>
      </c>
      <c r="F21" s="11">
        <v>1.1739999999999999</v>
      </c>
      <c r="G21" s="11">
        <v>2.4E-2</v>
      </c>
      <c r="H21" s="11">
        <v>3.3000000000000002E-2</v>
      </c>
      <c r="I21" s="11">
        <v>3.847</v>
      </c>
      <c r="J21" s="11">
        <v>5.0439999999999996</v>
      </c>
      <c r="K21" s="11">
        <v>7.4999999999999997E-2</v>
      </c>
      <c r="L21" s="11">
        <v>100.584</v>
      </c>
    </row>
    <row r="22" spans="1:12">
      <c r="A22" s="17" t="s">
        <v>84</v>
      </c>
      <c r="B22" s="11">
        <v>77.435000000000002</v>
      </c>
      <c r="C22" s="11">
        <v>12.484999999999999</v>
      </c>
      <c r="D22" s="11">
        <v>0.44900000000000001</v>
      </c>
      <c r="E22" s="11">
        <v>8.5000000000000006E-2</v>
      </c>
      <c r="F22" s="11">
        <v>1.3340000000000001</v>
      </c>
      <c r="G22" s="11">
        <v>2.7E-2</v>
      </c>
      <c r="H22" s="11">
        <v>2.9000000000000001E-2</v>
      </c>
      <c r="I22" s="11">
        <v>3.694</v>
      </c>
      <c r="J22" s="11">
        <v>4.8079999999999998</v>
      </c>
      <c r="K22" s="11">
        <v>9.1999999999999998E-2</v>
      </c>
      <c r="L22" s="11">
        <v>100.438</v>
      </c>
    </row>
    <row r="23" spans="1:12">
      <c r="A23" s="17" t="s">
        <v>85</v>
      </c>
      <c r="B23" s="11">
        <v>77.543000000000006</v>
      </c>
      <c r="C23" s="11">
        <v>12.211</v>
      </c>
      <c r="D23" s="11">
        <v>0.504</v>
      </c>
      <c r="E23" s="11">
        <v>6.2E-2</v>
      </c>
      <c r="F23" s="11">
        <v>1.157</v>
      </c>
      <c r="G23" s="11">
        <v>0</v>
      </c>
      <c r="H23" s="11">
        <v>0.04</v>
      </c>
      <c r="I23" s="11">
        <v>4.0149999999999997</v>
      </c>
      <c r="J23" s="11">
        <v>4.8600000000000003</v>
      </c>
      <c r="K23" s="11">
        <v>9.0999999999999998E-2</v>
      </c>
      <c r="L23" s="11">
        <v>100.483</v>
      </c>
    </row>
    <row r="24" spans="1:12">
      <c r="A24" s="17" t="s">
        <v>86</v>
      </c>
      <c r="B24" s="11">
        <v>77.644000000000005</v>
      </c>
      <c r="C24" s="11">
        <v>12.407</v>
      </c>
      <c r="D24" s="11">
        <v>0.45100000000000001</v>
      </c>
      <c r="E24" s="11">
        <v>7.0000000000000007E-2</v>
      </c>
      <c r="F24" s="11">
        <v>1.167</v>
      </c>
      <c r="G24" s="11">
        <v>0</v>
      </c>
      <c r="H24" s="11">
        <v>3.4000000000000002E-2</v>
      </c>
      <c r="I24" s="11">
        <v>3.7949999999999999</v>
      </c>
      <c r="J24" s="11">
        <v>4.95</v>
      </c>
      <c r="K24" s="11">
        <v>8.4000000000000005E-2</v>
      </c>
      <c r="L24" s="11">
        <v>100.602</v>
      </c>
    </row>
    <row r="25" spans="1:12">
      <c r="A25" s="17" t="s">
        <v>87</v>
      </c>
      <c r="B25" s="11">
        <v>77.224000000000004</v>
      </c>
      <c r="C25" s="11">
        <v>12.35</v>
      </c>
      <c r="D25" s="11">
        <v>0.44800000000000001</v>
      </c>
      <c r="E25" s="11">
        <v>5.0999999999999997E-2</v>
      </c>
      <c r="F25" s="11">
        <v>1.026</v>
      </c>
      <c r="G25" s="11">
        <v>2.1000000000000001E-2</v>
      </c>
      <c r="H25" s="11">
        <v>2.5000000000000001E-2</v>
      </c>
      <c r="I25" s="11">
        <v>3.7269999999999999</v>
      </c>
      <c r="J25" s="11">
        <v>4.8929999999999998</v>
      </c>
      <c r="K25" s="11">
        <v>7.3999999999999996E-2</v>
      </c>
      <c r="L25" s="11">
        <v>99.838999999999999</v>
      </c>
    </row>
    <row r="26" spans="1:12">
      <c r="A26" s="17" t="s">
        <v>88</v>
      </c>
      <c r="B26" s="11">
        <v>77.161000000000001</v>
      </c>
      <c r="C26" s="11">
        <v>12.125999999999999</v>
      </c>
      <c r="D26" s="11">
        <v>0.46500000000000002</v>
      </c>
      <c r="E26" s="11">
        <v>0.08</v>
      </c>
      <c r="F26" s="11">
        <v>1.2410000000000001</v>
      </c>
      <c r="G26" s="11">
        <v>2.3E-2</v>
      </c>
      <c r="H26" s="11">
        <v>1.7999999999999999E-2</v>
      </c>
      <c r="I26" s="11">
        <v>3.7570000000000001</v>
      </c>
      <c r="J26" s="11">
        <v>4.99</v>
      </c>
      <c r="K26" s="11">
        <v>9.2999999999999999E-2</v>
      </c>
      <c r="L26" s="11">
        <v>99.953999999999994</v>
      </c>
    </row>
    <row r="27" spans="1:12">
      <c r="A27" s="17" t="s">
        <v>89</v>
      </c>
      <c r="B27" s="11">
        <v>77.2</v>
      </c>
      <c r="C27" s="11">
        <v>12.303000000000001</v>
      </c>
      <c r="D27" s="11">
        <v>0.49</v>
      </c>
      <c r="E27" s="11">
        <v>8.4000000000000005E-2</v>
      </c>
      <c r="F27" s="11">
        <v>1.026</v>
      </c>
      <c r="G27" s="11">
        <v>2E-3</v>
      </c>
      <c r="H27" s="11">
        <v>3.4000000000000002E-2</v>
      </c>
      <c r="I27" s="11">
        <v>3.8679999999999999</v>
      </c>
      <c r="J27" s="11">
        <v>4.827</v>
      </c>
      <c r="K27" s="11">
        <v>8.2000000000000003E-2</v>
      </c>
      <c r="L27" s="11">
        <v>99.915999999999997</v>
      </c>
    </row>
    <row r="28" spans="1:12">
      <c r="A28" s="17" t="s">
        <v>90</v>
      </c>
      <c r="B28" s="11">
        <v>76.856999999999999</v>
      </c>
      <c r="C28" s="11">
        <v>12.077</v>
      </c>
      <c r="D28" s="11">
        <v>0.46800000000000003</v>
      </c>
      <c r="E28" s="11">
        <v>7.0000000000000007E-2</v>
      </c>
      <c r="F28" s="11">
        <v>1.052</v>
      </c>
      <c r="G28" s="11">
        <v>2.4E-2</v>
      </c>
      <c r="H28" s="11">
        <v>3.5999999999999997E-2</v>
      </c>
      <c r="I28" s="11">
        <v>3.7509999999999999</v>
      </c>
      <c r="J28" s="11">
        <v>4.9589999999999996</v>
      </c>
      <c r="K28" s="11">
        <v>8.1000000000000003E-2</v>
      </c>
      <c r="L28" s="11">
        <v>99.375</v>
      </c>
    </row>
    <row r="29" spans="1:12">
      <c r="A29" s="17" t="s">
        <v>73</v>
      </c>
      <c r="B29" s="11">
        <v>76.739000000000004</v>
      </c>
      <c r="C29" s="11">
        <v>12.159000000000001</v>
      </c>
      <c r="D29" s="11">
        <v>0.47099999999999997</v>
      </c>
      <c r="E29" s="11">
        <v>9.1999999999999998E-2</v>
      </c>
      <c r="F29" s="11">
        <v>1.163</v>
      </c>
      <c r="G29" s="11">
        <v>0.04</v>
      </c>
      <c r="H29" s="11">
        <v>3.9E-2</v>
      </c>
      <c r="I29" s="11">
        <v>3.7589999999999999</v>
      </c>
      <c r="J29" s="11">
        <v>4.8979999999999997</v>
      </c>
      <c r="K29" s="11">
        <v>0.08</v>
      </c>
      <c r="L29" s="11">
        <v>99.44</v>
      </c>
    </row>
    <row r="30" spans="1:12">
      <c r="A30" s="17" t="s">
        <v>74</v>
      </c>
      <c r="B30" s="11">
        <v>77.141000000000005</v>
      </c>
      <c r="C30" s="11">
        <v>12.202999999999999</v>
      </c>
      <c r="D30" s="11">
        <v>0.48199999999999998</v>
      </c>
      <c r="E30" s="11">
        <v>6.5000000000000002E-2</v>
      </c>
      <c r="F30" s="11">
        <v>1.2050000000000001</v>
      </c>
      <c r="G30" s="11">
        <v>6.0000000000000001E-3</v>
      </c>
      <c r="H30" s="11">
        <v>3.6999999999999998E-2</v>
      </c>
      <c r="I30" s="11">
        <v>3.528</v>
      </c>
      <c r="J30" s="11">
        <v>4.9420000000000002</v>
      </c>
      <c r="K30" s="11">
        <v>8.5000000000000006E-2</v>
      </c>
      <c r="L30" s="11">
        <v>99.694000000000003</v>
      </c>
    </row>
    <row r="31" spans="1:12">
      <c r="A31" s="17" t="s">
        <v>75</v>
      </c>
      <c r="B31" s="11">
        <v>77.007999999999996</v>
      </c>
      <c r="C31" s="11">
        <v>12.202999999999999</v>
      </c>
      <c r="D31" s="11">
        <v>0.438</v>
      </c>
      <c r="E31" s="11">
        <v>7.4999999999999997E-2</v>
      </c>
      <c r="F31" s="11">
        <v>1.155</v>
      </c>
      <c r="G31" s="11">
        <v>3.5999999999999997E-2</v>
      </c>
      <c r="H31" s="11">
        <v>4.0000000000000001E-3</v>
      </c>
      <c r="I31" s="11">
        <v>3.621</v>
      </c>
      <c r="J31" s="11">
        <v>4.9850000000000003</v>
      </c>
      <c r="K31" s="11">
        <v>7.1999999999999995E-2</v>
      </c>
      <c r="L31" s="11">
        <v>99.596999999999994</v>
      </c>
    </row>
    <row r="32" spans="1:12">
      <c r="A32" s="17" t="s">
        <v>76</v>
      </c>
      <c r="B32" s="11">
        <v>76.978999999999999</v>
      </c>
      <c r="C32" s="11">
        <v>12.241</v>
      </c>
      <c r="D32" s="11">
        <v>0.48699999999999999</v>
      </c>
      <c r="E32" s="11">
        <v>2.9000000000000001E-2</v>
      </c>
      <c r="F32" s="11">
        <v>1.175</v>
      </c>
      <c r="G32" s="11">
        <v>2.1999999999999999E-2</v>
      </c>
      <c r="H32" s="11">
        <v>2.5999999999999999E-2</v>
      </c>
      <c r="I32" s="11">
        <v>3.5169999999999999</v>
      </c>
      <c r="J32" s="11">
        <v>5.0140000000000002</v>
      </c>
      <c r="K32" s="11">
        <v>8.5999999999999993E-2</v>
      </c>
      <c r="L32" s="11">
        <v>99.575999999999993</v>
      </c>
    </row>
    <row r="33" spans="1:12">
      <c r="A33" s="17" t="s">
        <v>77</v>
      </c>
      <c r="B33" s="11">
        <v>76.869</v>
      </c>
      <c r="C33" s="11">
        <v>12.066000000000001</v>
      </c>
      <c r="D33" s="11">
        <v>0.51900000000000002</v>
      </c>
      <c r="E33" s="11">
        <v>6.6000000000000003E-2</v>
      </c>
      <c r="F33" s="11">
        <v>1.03</v>
      </c>
      <c r="G33" s="11">
        <v>3.3000000000000002E-2</v>
      </c>
      <c r="H33" s="11">
        <v>1.0999999999999999E-2</v>
      </c>
      <c r="I33" s="11">
        <v>3.6709999999999998</v>
      </c>
      <c r="J33" s="11">
        <v>4.8</v>
      </c>
      <c r="K33" s="11">
        <v>0.108</v>
      </c>
      <c r="L33" s="11">
        <v>99.173000000000002</v>
      </c>
    </row>
    <row r="34" spans="1:12">
      <c r="A34" s="51" t="s">
        <v>91</v>
      </c>
    </row>
    <row r="35" spans="1:12">
      <c r="A35" s="17" t="s">
        <v>73</v>
      </c>
      <c r="B35" s="11">
        <v>77.617999999999995</v>
      </c>
      <c r="C35" s="11">
        <v>12.292999999999999</v>
      </c>
      <c r="D35" s="11">
        <v>0.44600000000000001</v>
      </c>
      <c r="E35" s="11">
        <v>7.2999999999999995E-2</v>
      </c>
      <c r="F35" s="11">
        <v>1.1279999999999999</v>
      </c>
      <c r="G35" s="11">
        <v>4.5999999999999999E-2</v>
      </c>
      <c r="H35" s="11">
        <v>3.5000000000000003E-2</v>
      </c>
      <c r="I35" s="11">
        <v>3.7109999999999999</v>
      </c>
      <c r="J35" s="11">
        <v>5.0069999999999997</v>
      </c>
      <c r="K35" s="11">
        <v>9.7000000000000003E-2</v>
      </c>
      <c r="L35" s="11">
        <v>100.45399999999999</v>
      </c>
    </row>
    <row r="36" spans="1:12">
      <c r="A36" s="17" t="s">
        <v>74</v>
      </c>
      <c r="B36" s="11">
        <v>77.483999999999995</v>
      </c>
      <c r="C36" s="11">
        <v>12.398</v>
      </c>
      <c r="D36" s="11">
        <v>0.443</v>
      </c>
      <c r="E36" s="11">
        <v>5.6000000000000001E-2</v>
      </c>
      <c r="F36" s="11">
        <v>1.056</v>
      </c>
      <c r="G36" s="11">
        <v>1.2E-2</v>
      </c>
      <c r="H36" s="11">
        <v>5.3999999999999999E-2</v>
      </c>
      <c r="I36" s="11">
        <v>3.823</v>
      </c>
      <c r="J36" s="11">
        <v>4.968</v>
      </c>
      <c r="K36" s="11">
        <v>9.4E-2</v>
      </c>
      <c r="L36" s="11">
        <v>100.38800000000001</v>
      </c>
    </row>
    <row r="37" spans="1:12">
      <c r="A37" s="17" t="s">
        <v>75</v>
      </c>
      <c r="B37" s="11">
        <v>77.432000000000002</v>
      </c>
      <c r="C37" s="11">
        <v>12.295999999999999</v>
      </c>
      <c r="D37" s="11">
        <v>0.46500000000000002</v>
      </c>
      <c r="E37" s="11">
        <v>6.0999999999999999E-2</v>
      </c>
      <c r="F37" s="11">
        <v>1.125</v>
      </c>
      <c r="G37" s="11">
        <v>1.4E-2</v>
      </c>
      <c r="H37" s="11">
        <v>3.2000000000000001E-2</v>
      </c>
      <c r="I37" s="11">
        <v>3.7810000000000001</v>
      </c>
      <c r="J37" s="11">
        <v>4.9409999999999998</v>
      </c>
      <c r="K37" s="11">
        <v>8.6999999999999994E-2</v>
      </c>
      <c r="L37" s="11">
        <v>100.23399999999999</v>
      </c>
    </row>
    <row r="38" spans="1:12">
      <c r="A38" s="17" t="s">
        <v>76</v>
      </c>
      <c r="B38" s="11">
        <v>78</v>
      </c>
      <c r="C38" s="11">
        <v>12.414999999999999</v>
      </c>
      <c r="D38" s="11">
        <v>0.48099999999999998</v>
      </c>
      <c r="E38" s="11">
        <v>4.2000000000000003E-2</v>
      </c>
      <c r="F38" s="11">
        <v>1.0149999999999999</v>
      </c>
      <c r="G38" s="11">
        <v>2.1999999999999999E-2</v>
      </c>
      <c r="H38" s="11">
        <v>3.6999999999999998E-2</v>
      </c>
      <c r="I38" s="11">
        <v>3.85</v>
      </c>
      <c r="J38" s="11">
        <v>4.9740000000000002</v>
      </c>
      <c r="K38" s="11">
        <v>8.3000000000000004E-2</v>
      </c>
      <c r="L38" s="11">
        <v>100.919</v>
      </c>
    </row>
    <row r="39" spans="1:12">
      <c r="A39" s="17" t="s">
        <v>77</v>
      </c>
      <c r="B39" s="11">
        <v>78.040000000000006</v>
      </c>
      <c r="C39" s="11">
        <v>12.361000000000001</v>
      </c>
      <c r="D39" s="11">
        <v>0.45300000000000001</v>
      </c>
      <c r="E39" s="11">
        <v>5.3999999999999999E-2</v>
      </c>
      <c r="F39" s="11">
        <v>1.153</v>
      </c>
      <c r="G39" s="11">
        <v>0</v>
      </c>
      <c r="H39" s="11">
        <v>1.9E-2</v>
      </c>
      <c r="I39" s="11">
        <v>3.8540000000000001</v>
      </c>
      <c r="J39" s="11">
        <v>4.9989999999999997</v>
      </c>
      <c r="K39" s="11">
        <v>9.7000000000000003E-2</v>
      </c>
      <c r="L39" s="11">
        <v>101.03</v>
      </c>
    </row>
    <row r="40" spans="1:12">
      <c r="A40" s="17" t="s">
        <v>78</v>
      </c>
      <c r="B40" s="11">
        <v>77.73</v>
      </c>
      <c r="C40" s="11">
        <v>12.411</v>
      </c>
      <c r="D40" s="11">
        <v>0.45400000000000001</v>
      </c>
      <c r="E40" s="11">
        <v>8.5000000000000006E-2</v>
      </c>
      <c r="F40" s="11">
        <v>1.0840000000000001</v>
      </c>
      <c r="G40" s="11">
        <v>8.9999999999999993E-3</v>
      </c>
      <c r="H40" s="11">
        <v>0.03</v>
      </c>
      <c r="I40" s="11">
        <v>3.7080000000000002</v>
      </c>
      <c r="J40" s="11">
        <v>4.7290000000000001</v>
      </c>
      <c r="K40" s="11">
        <v>8.4000000000000005E-2</v>
      </c>
      <c r="L40" s="11">
        <v>100.324</v>
      </c>
    </row>
    <row r="41" spans="1:12">
      <c r="A41" s="17" t="s">
        <v>79</v>
      </c>
      <c r="B41" s="11">
        <v>77.728999999999999</v>
      </c>
      <c r="C41" s="11">
        <v>12.278</v>
      </c>
      <c r="D41" s="11">
        <v>0.44400000000000001</v>
      </c>
      <c r="E41" s="11">
        <v>6.5000000000000002E-2</v>
      </c>
      <c r="F41" s="11">
        <v>1.012</v>
      </c>
      <c r="G41" s="11">
        <v>2E-3</v>
      </c>
      <c r="H41" s="11">
        <v>2.5999999999999999E-2</v>
      </c>
      <c r="I41" s="11">
        <v>3.91</v>
      </c>
      <c r="J41" s="11">
        <v>4.9000000000000004</v>
      </c>
      <c r="K41" s="11">
        <v>8.5999999999999993E-2</v>
      </c>
      <c r="L41" s="11">
        <v>100.452</v>
      </c>
    </row>
    <row r="42" spans="1:12">
      <c r="A42" s="17" t="s">
        <v>73</v>
      </c>
      <c r="B42" s="11">
        <v>77.144000000000005</v>
      </c>
      <c r="C42" s="11">
        <v>12.214</v>
      </c>
      <c r="D42" s="11">
        <v>0.45100000000000001</v>
      </c>
      <c r="E42" s="11">
        <v>9.4E-2</v>
      </c>
      <c r="F42" s="11">
        <v>1.1479999999999999</v>
      </c>
      <c r="G42" s="11">
        <v>6.0000000000000001E-3</v>
      </c>
      <c r="H42" s="11">
        <v>5.0999999999999997E-2</v>
      </c>
      <c r="I42" s="11">
        <v>3.6880000000000002</v>
      </c>
      <c r="J42" s="11">
        <v>4.907</v>
      </c>
      <c r="K42" s="11">
        <v>7.5999999999999998E-2</v>
      </c>
      <c r="L42" s="11">
        <v>99.778999999999996</v>
      </c>
    </row>
    <row r="43" spans="1:12">
      <c r="A43" s="17" t="s">
        <v>74</v>
      </c>
      <c r="B43" s="11">
        <v>77.456999999999994</v>
      </c>
      <c r="C43" s="11">
        <v>12.379</v>
      </c>
      <c r="D43" s="11">
        <v>0.42499999999999999</v>
      </c>
      <c r="E43" s="11">
        <v>6.0999999999999999E-2</v>
      </c>
      <c r="F43" s="11">
        <v>1.1639999999999999</v>
      </c>
      <c r="G43" s="11">
        <v>3.6999999999999998E-2</v>
      </c>
      <c r="H43" s="11">
        <v>6.0000000000000001E-3</v>
      </c>
      <c r="I43" s="11">
        <v>3.7480000000000002</v>
      </c>
      <c r="J43" s="11">
        <v>4.9889999999999999</v>
      </c>
      <c r="K43" s="11">
        <v>7.1999999999999995E-2</v>
      </c>
      <c r="L43" s="11">
        <v>100.33799999999999</v>
      </c>
    </row>
    <row r="44" spans="1:12">
      <c r="A44" s="17" t="s">
        <v>92</v>
      </c>
      <c r="B44" s="11">
        <v>77.617000000000004</v>
      </c>
      <c r="C44" s="11">
        <v>12.377000000000001</v>
      </c>
      <c r="D44" s="11">
        <v>0.432</v>
      </c>
      <c r="E44" s="11">
        <v>7.0000000000000007E-2</v>
      </c>
      <c r="F44" s="11">
        <v>1.111</v>
      </c>
      <c r="G44" s="11">
        <v>3.6999999999999998E-2</v>
      </c>
      <c r="H44" s="11">
        <v>8.9999999999999993E-3</v>
      </c>
      <c r="I44" s="11">
        <v>3.698</v>
      </c>
      <c r="J44" s="11">
        <v>5.077</v>
      </c>
      <c r="K44" s="11">
        <v>8.2000000000000003E-2</v>
      </c>
      <c r="L44" s="11">
        <v>100.51</v>
      </c>
    </row>
    <row r="45" spans="1:12">
      <c r="A45" s="17" t="s">
        <v>75</v>
      </c>
      <c r="B45" s="11">
        <v>77.528999999999996</v>
      </c>
      <c r="C45" s="11">
        <v>12.327</v>
      </c>
      <c r="D45" s="11">
        <v>0.44600000000000001</v>
      </c>
      <c r="E45" s="11">
        <v>6.6000000000000003E-2</v>
      </c>
      <c r="F45" s="11">
        <v>1.0920000000000001</v>
      </c>
      <c r="G45" s="11">
        <v>6.8000000000000005E-2</v>
      </c>
      <c r="H45" s="11">
        <v>8.0000000000000002E-3</v>
      </c>
      <c r="I45" s="11">
        <v>3.73</v>
      </c>
      <c r="J45" s="11">
        <v>4.9290000000000003</v>
      </c>
      <c r="K45" s="11">
        <v>8.1000000000000003E-2</v>
      </c>
      <c r="L45" s="11">
        <v>100.276</v>
      </c>
    </row>
    <row r="46" spans="1:12">
      <c r="A46" s="51" t="s">
        <v>93</v>
      </c>
    </row>
    <row r="47" spans="1:12">
      <c r="A47" s="17" t="s">
        <v>73</v>
      </c>
      <c r="B47" s="11">
        <v>76.554000000000002</v>
      </c>
      <c r="C47" s="11">
        <v>12.118</v>
      </c>
      <c r="D47" s="11">
        <v>0.437</v>
      </c>
      <c r="E47" s="11">
        <v>6.6000000000000003E-2</v>
      </c>
      <c r="F47" s="11">
        <v>1.1319999999999999</v>
      </c>
      <c r="G47" s="11">
        <v>5.1999999999999998E-2</v>
      </c>
      <c r="H47" s="11">
        <v>2.8000000000000001E-2</v>
      </c>
      <c r="I47" s="11">
        <v>3.6190000000000002</v>
      </c>
      <c r="J47" s="11">
        <v>5.0279999999999996</v>
      </c>
      <c r="K47" s="11">
        <v>8.7999999999999995E-2</v>
      </c>
      <c r="L47" s="11">
        <v>99.122</v>
      </c>
    </row>
    <row r="48" spans="1:12">
      <c r="A48" s="17" t="s">
        <v>74</v>
      </c>
      <c r="B48" s="11">
        <v>76.620999999999995</v>
      </c>
      <c r="C48" s="11">
        <v>12.161</v>
      </c>
      <c r="D48" s="11">
        <v>0.45</v>
      </c>
      <c r="E48" s="11">
        <v>5.7000000000000002E-2</v>
      </c>
      <c r="F48" s="11">
        <v>1.0349999999999999</v>
      </c>
      <c r="G48" s="11">
        <v>0</v>
      </c>
      <c r="H48" s="11">
        <v>3.4000000000000002E-2</v>
      </c>
      <c r="I48" s="11">
        <v>3.4990000000000001</v>
      </c>
      <c r="J48" s="11">
        <v>5.0119999999999996</v>
      </c>
      <c r="K48" s="11">
        <v>0.09</v>
      </c>
      <c r="L48" s="11">
        <v>98.959000000000003</v>
      </c>
    </row>
    <row r="49" spans="1:12">
      <c r="A49" s="17" t="s">
        <v>92</v>
      </c>
      <c r="B49" s="11">
        <v>77.016999999999996</v>
      </c>
      <c r="C49" s="11">
        <v>12.218</v>
      </c>
      <c r="D49" s="11">
        <v>0.442</v>
      </c>
      <c r="E49" s="11">
        <v>7.4999999999999997E-2</v>
      </c>
      <c r="F49" s="11">
        <v>1.085</v>
      </c>
      <c r="G49" s="11">
        <v>3.6999999999999998E-2</v>
      </c>
      <c r="H49" s="11">
        <v>1.7999999999999999E-2</v>
      </c>
      <c r="I49" s="11">
        <v>3.8719999999999999</v>
      </c>
      <c r="J49" s="11">
        <v>4.9000000000000004</v>
      </c>
      <c r="K49" s="11">
        <v>8.6999999999999994E-2</v>
      </c>
      <c r="L49" s="11">
        <v>99.751000000000005</v>
      </c>
    </row>
    <row r="50" spans="1:12">
      <c r="A50" s="17" t="s">
        <v>75</v>
      </c>
      <c r="B50" s="11">
        <v>76.902000000000001</v>
      </c>
      <c r="C50" s="11">
        <v>12.183</v>
      </c>
      <c r="D50" s="11">
        <v>0.443</v>
      </c>
      <c r="E50" s="11">
        <v>7.5999999999999998E-2</v>
      </c>
      <c r="F50" s="11">
        <v>1.4650000000000001</v>
      </c>
      <c r="G50" s="11">
        <v>3.2000000000000001E-2</v>
      </c>
      <c r="H50" s="11">
        <v>2.9000000000000001E-2</v>
      </c>
      <c r="I50" s="11">
        <v>3.54</v>
      </c>
      <c r="J50" s="11">
        <v>4.9770000000000003</v>
      </c>
      <c r="K50" s="11">
        <v>8.4000000000000005E-2</v>
      </c>
      <c r="L50" s="11">
        <v>99.730999999999995</v>
      </c>
    </row>
    <row r="51" spans="1:12">
      <c r="A51" s="17" t="s">
        <v>76</v>
      </c>
      <c r="B51" s="11">
        <v>77.05</v>
      </c>
      <c r="C51" s="11">
        <v>12.257</v>
      </c>
      <c r="D51" s="11">
        <v>0.41399999999999998</v>
      </c>
      <c r="E51" s="11">
        <v>5.1999999999999998E-2</v>
      </c>
      <c r="F51" s="11">
        <v>0.81399999999999995</v>
      </c>
      <c r="G51" s="11">
        <v>2.4E-2</v>
      </c>
      <c r="H51" s="11">
        <v>4.1000000000000002E-2</v>
      </c>
      <c r="I51" s="11">
        <v>3.6880000000000002</v>
      </c>
      <c r="J51" s="11">
        <v>5.09</v>
      </c>
      <c r="K51" s="11">
        <v>8.5000000000000006E-2</v>
      </c>
      <c r="L51" s="11">
        <v>99.515000000000001</v>
      </c>
    </row>
    <row r="52" spans="1:12">
      <c r="A52" s="17" t="s">
        <v>77</v>
      </c>
      <c r="B52" s="11">
        <v>72.867999999999995</v>
      </c>
      <c r="C52" s="11">
        <v>11.544</v>
      </c>
      <c r="D52" s="11">
        <v>0.41899999999999998</v>
      </c>
      <c r="E52" s="11">
        <v>6.6000000000000003E-2</v>
      </c>
      <c r="F52" s="11">
        <v>0.97699999999999998</v>
      </c>
      <c r="G52" s="11">
        <v>3.1E-2</v>
      </c>
      <c r="H52" s="11">
        <v>3.7999999999999999E-2</v>
      </c>
      <c r="I52" s="11">
        <v>3.4790000000000001</v>
      </c>
      <c r="J52" s="11">
        <v>4.58</v>
      </c>
      <c r="K52" s="11">
        <v>9.5000000000000001E-2</v>
      </c>
      <c r="L52" s="11">
        <v>94.096999999999994</v>
      </c>
    </row>
    <row r="53" spans="1:12">
      <c r="A53" s="17" t="s">
        <v>78</v>
      </c>
      <c r="B53" s="11">
        <v>77.194999999999993</v>
      </c>
      <c r="C53" s="11">
        <v>12.304</v>
      </c>
      <c r="D53" s="11">
        <v>0.438</v>
      </c>
      <c r="E53" s="11">
        <v>5.3999999999999999E-2</v>
      </c>
      <c r="F53" s="11">
        <v>0.98699999999999999</v>
      </c>
      <c r="G53" s="11">
        <v>0</v>
      </c>
      <c r="H53" s="11">
        <v>2.5999999999999999E-2</v>
      </c>
      <c r="I53" s="11">
        <v>3.5640000000000001</v>
      </c>
      <c r="J53" s="11">
        <v>4.9000000000000004</v>
      </c>
      <c r="K53" s="11">
        <v>8.3000000000000004E-2</v>
      </c>
      <c r="L53" s="11">
        <v>99.551000000000002</v>
      </c>
    </row>
    <row r="54" spans="1:12">
      <c r="A54" s="51" t="s">
        <v>94</v>
      </c>
    </row>
    <row r="55" spans="1:12">
      <c r="A55" s="17" t="s">
        <v>95</v>
      </c>
      <c r="B55" s="11">
        <v>77.107726580002833</v>
      </c>
      <c r="C55" s="11">
        <v>11.983559333770533</v>
      </c>
      <c r="D55" s="11">
        <v>0.44479688938913348</v>
      </c>
      <c r="E55" s="11">
        <v>9.4639556377079478E-2</v>
      </c>
      <c r="F55" s="11">
        <v>1.1749133914705536</v>
      </c>
      <c r="G55" s="11">
        <v>1.2517780938833562E-2</v>
      </c>
      <c r="H55" s="11">
        <v>2.711297071129707E-2</v>
      </c>
      <c r="I55" s="11">
        <v>3.9832607396020161</v>
      </c>
      <c r="J55" s="11">
        <v>4.9441024732298802</v>
      </c>
      <c r="K55" s="11">
        <v>0.11746407864885308</v>
      </c>
      <c r="L55" s="11">
        <v>100.229</v>
      </c>
    </row>
    <row r="56" spans="1:12">
      <c r="A56" s="17" t="s">
        <v>96</v>
      </c>
      <c r="B56" s="11">
        <v>76.716854695170397</v>
      </c>
      <c r="C56" s="11">
        <v>12.127318422328218</v>
      </c>
      <c r="D56" s="11">
        <v>0.47518673897472646</v>
      </c>
      <c r="E56" s="11">
        <v>7.0979667282809605E-2</v>
      </c>
      <c r="F56" s="11">
        <v>1.1611515947915427</v>
      </c>
      <c r="G56" s="11">
        <v>2.731152204836414E-2</v>
      </c>
      <c r="H56" s="11">
        <v>1.8075313807531378E-2</v>
      </c>
      <c r="I56" s="11">
        <v>4.0163293193270135</v>
      </c>
      <c r="J56" s="11">
        <v>4.9131519125129728</v>
      </c>
      <c r="K56" s="11">
        <v>0.11542122510713389</v>
      </c>
      <c r="L56" s="11">
        <v>99.983999999999995</v>
      </c>
    </row>
    <row r="57" spans="1:12">
      <c r="A57" s="17" t="s">
        <v>97</v>
      </c>
      <c r="B57" s="11">
        <v>77.562577494577667</v>
      </c>
      <c r="C57" s="11">
        <v>12.199693687602085</v>
      </c>
      <c r="D57" s="11">
        <v>0.47610764350762325</v>
      </c>
      <c r="E57" s="11">
        <v>8.6358595194085022E-2</v>
      </c>
      <c r="F57" s="11">
        <v>1.0648190180384665</v>
      </c>
      <c r="G57" s="11">
        <v>1.8207681365576094E-2</v>
      </c>
      <c r="H57" s="11">
        <v>3.715481171548117E-2</v>
      </c>
      <c r="I57" s="11">
        <v>1.3297577362143083</v>
      </c>
      <c r="J57" s="11">
        <v>4.6625522112244626</v>
      </c>
      <c r="K57" s="11">
        <v>0.11848550541971267</v>
      </c>
      <c r="L57" s="11">
        <v>97.887</v>
      </c>
    </row>
    <row r="58" spans="1:12">
      <c r="A58" s="17" t="s">
        <v>98</v>
      </c>
      <c r="B58" s="11">
        <v>76.754842244079938</v>
      </c>
      <c r="C58" s="11">
        <v>12.242325693174365</v>
      </c>
      <c r="D58" s="11">
        <v>0.45400593471810108</v>
      </c>
      <c r="E58" s="11">
        <v>8.8724584103512014E-2</v>
      </c>
      <c r="F58" s="11">
        <v>1.0768605901326009</v>
      </c>
      <c r="G58" s="11">
        <v>1.4793741109530575E-2</v>
      </c>
      <c r="H58" s="11">
        <v>3.2133891213389124E-2</v>
      </c>
      <c r="I58" s="11">
        <v>4.0023002248982271</v>
      </c>
      <c r="J58" s="11">
        <v>5.0109956205857777</v>
      </c>
      <c r="K58" s="11">
        <v>0.11337837156541471</v>
      </c>
      <c r="L58" s="11">
        <v>100.117</v>
      </c>
    </row>
    <row r="59" spans="1:12">
      <c r="A59" s="17" t="s">
        <v>99</v>
      </c>
      <c r="B59" s="11">
        <v>76.605891065460924</v>
      </c>
      <c r="C59" s="11">
        <v>11.946875980138573</v>
      </c>
      <c r="D59" s="11">
        <v>0.44663869845492699</v>
      </c>
      <c r="E59" s="11">
        <v>9.8188539741219966E-2</v>
      </c>
      <c r="F59" s="11">
        <v>1.0441763230199501</v>
      </c>
      <c r="G59" s="11">
        <v>9.1038406827880468E-3</v>
      </c>
      <c r="H59" s="11">
        <v>2.6108786610878659E-2</v>
      </c>
      <c r="I59" s="11">
        <v>3.7888575739459682</v>
      </c>
      <c r="J59" s="11">
        <v>5.0060035946636958</v>
      </c>
      <c r="K59" s="11">
        <v>8.6821275523065317E-2</v>
      </c>
      <c r="L59" s="11">
        <v>99.376999999999995</v>
      </c>
    </row>
    <row r="60" spans="1:12">
      <c r="A60" s="17" t="s">
        <v>100</v>
      </c>
      <c r="B60" s="11">
        <v>76.577900239948619</v>
      </c>
      <c r="C60" s="11">
        <v>12.001405289591487</v>
      </c>
      <c r="D60" s="11">
        <v>0.43927146219175295</v>
      </c>
      <c r="E60" s="11">
        <v>6.8613678373382628E-2</v>
      </c>
      <c r="F60" s="11">
        <v>1.1843746266873734</v>
      </c>
      <c r="G60" s="11">
        <v>3.86913229018492E-2</v>
      </c>
      <c r="H60" s="11">
        <v>2.8117154811715481E-2</v>
      </c>
      <c r="I60" s="11">
        <v>4.1365787001451881</v>
      </c>
      <c r="J60" s="11">
        <v>5.075891957572841</v>
      </c>
      <c r="K60" s="11">
        <v>0.12665691958658939</v>
      </c>
      <c r="L60" s="11">
        <v>100.018</v>
      </c>
    </row>
    <row r="61" spans="1:12">
      <c r="A61" s="17" t="s">
        <v>101</v>
      </c>
      <c r="B61" s="11">
        <v>76.798827827027836</v>
      </c>
      <c r="C61" s="11">
        <v>12.274051836856062</v>
      </c>
      <c r="D61" s="11">
        <v>0.45400593471810108</v>
      </c>
      <c r="E61" s="11">
        <v>8.0443622920517557E-2</v>
      </c>
      <c r="F61" s="11">
        <v>1.1370684506032736</v>
      </c>
      <c r="G61" s="11">
        <v>0</v>
      </c>
      <c r="H61" s="11">
        <v>1.104602510460251E-2</v>
      </c>
      <c r="I61" s="11">
        <v>4.0644290716542839</v>
      </c>
      <c r="J61" s="11">
        <v>4.9850370857909523</v>
      </c>
      <c r="K61" s="11">
        <v>9.0906982606503678E-2</v>
      </c>
      <c r="L61" s="11">
        <v>100.236</v>
      </c>
    </row>
    <row r="62" spans="1:12">
      <c r="A62" s="17" t="s">
        <v>102</v>
      </c>
      <c r="B62" s="11">
        <v>77.070738703433022</v>
      </c>
      <c r="C62" s="11">
        <v>12.115421118447582</v>
      </c>
      <c r="D62" s="11">
        <v>0.42453698966540487</v>
      </c>
      <c r="E62" s="11">
        <v>8.9907578558225509E-2</v>
      </c>
      <c r="F62" s="11">
        <v>1.0278341894636247</v>
      </c>
      <c r="G62" s="11">
        <v>6.2588904694167821E-2</v>
      </c>
      <c r="H62" s="11">
        <v>3.5146443514644354E-2</v>
      </c>
      <c r="I62" s="11">
        <v>4.1285620747573102</v>
      </c>
      <c r="J62" s="11">
        <v>4.9590785509961259</v>
      </c>
      <c r="K62" s="11">
        <v>8.5799848752205726E-2</v>
      </c>
      <c r="L62" s="11">
        <v>100.309</v>
      </c>
    </row>
    <row r="63" spans="1:12">
      <c r="A63" s="17" t="s">
        <v>103</v>
      </c>
      <c r="B63" s="11">
        <v>76.927785558852349</v>
      </c>
      <c r="C63" s="11">
        <v>12.090635068696256</v>
      </c>
      <c r="D63" s="11">
        <v>0.43466693952726915</v>
      </c>
      <c r="E63" s="11">
        <v>9.1090573012939005E-2</v>
      </c>
      <c r="F63" s="11">
        <v>1.0493369967745791</v>
      </c>
      <c r="G63" s="11">
        <v>2.6173541963015634E-2</v>
      </c>
      <c r="H63" s="11">
        <v>4.2175732217573224E-2</v>
      </c>
      <c r="I63" s="11">
        <v>3.8920716258149004</v>
      </c>
      <c r="J63" s="11">
        <v>5.0439429916715168</v>
      </c>
      <c r="K63" s="11">
        <v>0.11031409125283592</v>
      </c>
      <c r="L63" s="11">
        <v>100.026</v>
      </c>
    </row>
    <row r="64" spans="1:12">
      <c r="A64" s="17" t="s">
        <v>104</v>
      </c>
      <c r="B64" s="50">
        <v>77.965445447486829</v>
      </c>
      <c r="C64" s="50">
        <v>12.24728290312463</v>
      </c>
      <c r="D64" s="50">
        <v>0.46966131177734594</v>
      </c>
      <c r="E64" s="50">
        <v>7.9260628465804076E-2</v>
      </c>
      <c r="F64" s="50">
        <v>0.96934655357782851</v>
      </c>
      <c r="G64" s="50">
        <v>2.3897581792318622E-2</v>
      </c>
      <c r="H64" s="50">
        <v>3.5146443514644354E-2</v>
      </c>
      <c r="I64" s="50">
        <v>1.2786517493665843</v>
      </c>
      <c r="J64" s="50">
        <v>4.6515697541958829</v>
      </c>
      <c r="K64" s="50">
        <v>0.11950693219057226</v>
      </c>
      <c r="L64" s="50">
        <v>98.156000000000006</v>
      </c>
    </row>
    <row r="65" spans="1:12">
      <c r="A65" s="17" t="s">
        <v>105</v>
      </c>
      <c r="B65" s="50">
        <v>76.759840605778564</v>
      </c>
      <c r="C65" s="50">
        <v>12.110463908497316</v>
      </c>
      <c r="D65" s="50">
        <v>0.42085337153381785</v>
      </c>
      <c r="E65" s="50">
        <v>6.5064695009242141E-2</v>
      </c>
      <c r="F65" s="50">
        <v>1.1628718193764189</v>
      </c>
      <c r="G65" s="50">
        <v>1.0241820768136551E-2</v>
      </c>
      <c r="H65" s="50">
        <v>2.5104602510460251E-2</v>
      </c>
      <c r="I65" s="50">
        <v>4.0534062117459504</v>
      </c>
      <c r="J65" s="50">
        <v>5.0529286383312648</v>
      </c>
      <c r="K65" s="50">
        <v>9.9078396773380414E-2</v>
      </c>
      <c r="L65" s="50">
        <v>100.101</v>
      </c>
    </row>
    <row r="66" spans="1:12">
      <c r="A66" s="17" t="s">
        <v>106</v>
      </c>
      <c r="B66" s="50">
        <v>76.800827171707283</v>
      </c>
      <c r="C66" s="50">
        <v>12.262154532975424</v>
      </c>
      <c r="D66" s="50">
        <v>0.45953136191548161</v>
      </c>
      <c r="E66" s="50">
        <v>5.9149722735674676E-2</v>
      </c>
      <c r="F66" s="50">
        <v>1.0140723927846138</v>
      </c>
      <c r="G66" s="50">
        <v>0</v>
      </c>
      <c r="H66" s="50">
        <v>2.6108786610878659E-2</v>
      </c>
      <c r="I66" s="50">
        <v>3.8660175933042962</v>
      </c>
      <c r="J66" s="50">
        <v>5.0489350175935996</v>
      </c>
      <c r="K66" s="50">
        <v>9.9078396773380414E-2</v>
      </c>
      <c r="L66" s="50">
        <v>99.96</v>
      </c>
    </row>
    <row r="67" spans="1:12">
      <c r="A67" s="17" t="s">
        <v>107</v>
      </c>
      <c r="B67" s="50">
        <v>76.347975601811896</v>
      </c>
      <c r="C67" s="50">
        <v>12.128309864318272</v>
      </c>
      <c r="D67" s="50">
        <v>0.44387598485623675</v>
      </c>
      <c r="E67" s="50">
        <v>6.0332717190388165E-2</v>
      </c>
      <c r="F67" s="50">
        <v>1.0424560984350737</v>
      </c>
      <c r="G67" s="50">
        <v>2.731152204836414E-2</v>
      </c>
      <c r="H67" s="50">
        <v>1.506276150627615E-2</v>
      </c>
      <c r="I67" s="50">
        <v>3.9101090329376267</v>
      </c>
      <c r="J67" s="50">
        <v>4.9530881198896282</v>
      </c>
      <c r="K67" s="50">
        <v>9.8056970002520824E-2</v>
      </c>
      <c r="L67" s="50">
        <v>99.349000000000004</v>
      </c>
    </row>
    <row r="68" spans="1:12">
      <c r="A68" s="17" t="s">
        <v>108</v>
      </c>
      <c r="B68" s="50">
        <v>76.635881235652676</v>
      </c>
      <c r="C68" s="50">
        <v>12.240342809194258</v>
      </c>
      <c r="D68" s="50">
        <v>0.46413588457996541</v>
      </c>
      <c r="E68" s="50">
        <v>6.151571164510166E-2</v>
      </c>
      <c r="F68" s="50">
        <v>1.0338549755106918</v>
      </c>
      <c r="G68" s="50">
        <v>1.7069701280227587E-2</v>
      </c>
      <c r="H68" s="50">
        <v>2.711297071129707E-2</v>
      </c>
      <c r="I68" s="50">
        <v>3.9802545050815614</v>
      </c>
      <c r="J68" s="50">
        <v>4.7743735918790966</v>
      </c>
      <c r="K68" s="50">
        <v>0.12052835896143184</v>
      </c>
      <c r="L68" s="50">
        <v>99.679000000000002</v>
      </c>
    </row>
    <row r="69" spans="1:12">
      <c r="A69" s="17" t="s">
        <v>109</v>
      </c>
      <c r="B69" s="50">
        <v>76.722852729208739</v>
      </c>
      <c r="C69" s="50">
        <v>12.131284190288429</v>
      </c>
      <c r="D69" s="50">
        <v>0.45216412565230757</v>
      </c>
      <c r="E69" s="50">
        <v>6.7430683918669132E-2</v>
      </c>
      <c r="F69" s="50">
        <v>1.0768605901326009</v>
      </c>
      <c r="G69" s="50">
        <v>1.1379800853485058E-3</v>
      </c>
      <c r="H69" s="50">
        <v>4.3179916317991625E-2</v>
      </c>
      <c r="I69" s="50">
        <v>4.073447775215647</v>
      </c>
      <c r="J69" s="50">
        <v>4.9451008784142969</v>
      </c>
      <c r="K69" s="50">
        <v>9.2949836148222859E-2</v>
      </c>
      <c r="L69" s="50">
        <v>99.936999999999998</v>
      </c>
    </row>
    <row r="70" spans="1:12">
      <c r="A70" s="17" t="s">
        <v>110</v>
      </c>
      <c r="B70" s="50">
        <v>76.682865835619737</v>
      </c>
      <c r="C70" s="50">
        <v>12.225471179343463</v>
      </c>
      <c r="D70" s="50">
        <v>0.44479688938913348</v>
      </c>
      <c r="E70" s="50">
        <v>6.2698706099815149E-2</v>
      </c>
      <c r="F70" s="50">
        <v>1.0889021622267354</v>
      </c>
      <c r="G70" s="50">
        <v>4.2105263157894715E-2</v>
      </c>
      <c r="H70" s="50">
        <v>1.8075313807531378E-2</v>
      </c>
      <c r="I70" s="50">
        <v>4.0193355538474682</v>
      </c>
      <c r="J70" s="50">
        <v>5.0459398020403503</v>
      </c>
      <c r="K70" s="50">
        <v>0.1021426770859592</v>
      </c>
      <c r="L70" s="50">
        <v>100.06100000000001</v>
      </c>
    </row>
    <row r="71" spans="1:12">
      <c r="A71" s="17" t="s">
        <v>111</v>
      </c>
      <c r="B71" s="50">
        <v>76.463937593219981</v>
      </c>
      <c r="C71" s="50">
        <v>12.128309864318272</v>
      </c>
      <c r="D71" s="50">
        <v>0.47058221631024272</v>
      </c>
      <c r="E71" s="50">
        <v>9.1090573012939005E-2</v>
      </c>
      <c r="F71" s="50">
        <v>1.1301875522637681</v>
      </c>
      <c r="G71" s="50">
        <v>3.4139402560455175E-3</v>
      </c>
      <c r="H71" s="50">
        <v>3.2133891213389124E-2</v>
      </c>
      <c r="I71" s="50">
        <v>3.928146440060353</v>
      </c>
      <c r="J71" s="50">
        <v>5.1148297597650805</v>
      </c>
      <c r="K71" s="50">
        <v>0.10827123771111674</v>
      </c>
      <c r="L71" s="50">
        <v>99.808000000000007</v>
      </c>
    </row>
    <row r="72" spans="1:12">
      <c r="A72" s="17" t="s">
        <v>112</v>
      </c>
      <c r="B72" s="50">
        <v>76.573901550589724</v>
      </c>
      <c r="C72" s="50">
        <v>12.072789112875302</v>
      </c>
      <c r="D72" s="50">
        <v>0.45492683925099781</v>
      </c>
      <c r="E72" s="50">
        <v>9.5822550831792974E-2</v>
      </c>
      <c r="F72" s="50">
        <v>1.0760004778401626</v>
      </c>
      <c r="G72" s="50">
        <v>0</v>
      </c>
      <c r="H72" s="50">
        <v>4.1171548117154816E-2</v>
      </c>
      <c r="I72" s="50">
        <v>4.1005038858997356</v>
      </c>
      <c r="J72" s="50">
        <v>5.0050051894792791</v>
      </c>
      <c r="K72" s="50">
        <v>0.10929266448197633</v>
      </c>
      <c r="L72" s="50">
        <v>99.855000000000004</v>
      </c>
    </row>
    <row r="73" spans="1:12">
      <c r="A73" s="17" t="s">
        <v>113</v>
      </c>
      <c r="B73" s="50">
        <v>76.655874682447163</v>
      </c>
      <c r="C73" s="50">
        <v>12.214565317452882</v>
      </c>
      <c r="D73" s="50">
        <v>0.46966131177734594</v>
      </c>
      <c r="E73" s="50">
        <v>9.5822550831792974E-2</v>
      </c>
      <c r="F73" s="50">
        <v>1.1413690120654645</v>
      </c>
      <c r="G73" s="50">
        <v>4.3243243243243218E-2</v>
      </c>
      <c r="H73" s="50">
        <v>1.8075313807531378E-2</v>
      </c>
      <c r="I73" s="50">
        <v>4.0153272411535283</v>
      </c>
      <c r="J73" s="50">
        <v>5.1138313545806637</v>
      </c>
      <c r="K73" s="50">
        <v>0.10724981094025715</v>
      </c>
      <c r="L73" s="50">
        <v>100.209</v>
      </c>
    </row>
    <row r="74" spans="1:12">
      <c r="A74" s="17" t="s">
        <v>114</v>
      </c>
      <c r="B74" s="50">
        <v>77.60256438816667</v>
      </c>
      <c r="C74" s="50">
        <v>12.310735190488021</v>
      </c>
      <c r="D74" s="50">
        <v>0.48623759336948758</v>
      </c>
      <c r="E74" s="50">
        <v>6.0332717190388165E-2</v>
      </c>
      <c r="F74" s="50">
        <v>1.1448094612352171</v>
      </c>
      <c r="G74" s="50">
        <v>2.5035561877667124E-2</v>
      </c>
      <c r="H74" s="50">
        <v>3.715481171548117E-2</v>
      </c>
      <c r="I74" s="50">
        <v>1.3578159250718822</v>
      </c>
      <c r="J74" s="50">
        <v>4.6615538060400459</v>
      </c>
      <c r="K74" s="50">
        <v>0.11133551802369553</v>
      </c>
      <c r="L74" s="50">
        <v>98.147000000000006</v>
      </c>
    </row>
    <row r="75" spans="1:12">
      <c r="A75" s="17" t="s">
        <v>115</v>
      </c>
      <c r="B75" s="50">
        <v>76.564904499532204</v>
      </c>
      <c r="C75" s="50">
        <v>12.14119861018896</v>
      </c>
      <c r="D75" s="50">
        <v>0.46505678911286213</v>
      </c>
      <c r="E75" s="50">
        <v>8.1626617375231053E-2</v>
      </c>
      <c r="F75" s="50">
        <v>1.134488113725959</v>
      </c>
      <c r="G75" s="50">
        <v>2.3897581792318622E-2</v>
      </c>
      <c r="H75" s="50">
        <v>3.4142259414225946E-2</v>
      </c>
      <c r="I75" s="50">
        <v>3.9271443618868682</v>
      </c>
      <c r="J75" s="50">
        <v>4.9910275168974492</v>
      </c>
      <c r="K75" s="50">
        <v>0.10112125031509961</v>
      </c>
      <c r="L75" s="50">
        <v>99.801000000000002</v>
      </c>
    </row>
    <row r="76" spans="1:12">
      <c r="A76" s="17" t="s">
        <v>116</v>
      </c>
      <c r="B76" s="50">
        <v>76.336979206074915</v>
      </c>
      <c r="C76" s="50">
        <v>12.003388173571592</v>
      </c>
      <c r="D76" s="50">
        <v>0.48623759336948758</v>
      </c>
      <c r="E76" s="50">
        <v>6.979667282809611E-2</v>
      </c>
      <c r="F76" s="50">
        <v>1.0639589057460284</v>
      </c>
      <c r="G76" s="50">
        <v>2.1621621621621609E-2</v>
      </c>
      <c r="H76" s="50">
        <v>3.6150627615062755E-2</v>
      </c>
      <c r="I76" s="50">
        <v>3.9341589091012619</v>
      </c>
      <c r="J76" s="50">
        <v>5.0299653190896887</v>
      </c>
      <c r="K76" s="50">
        <v>9.0906982606503678E-2</v>
      </c>
      <c r="L76" s="50">
        <v>99.400999999999996</v>
      </c>
    </row>
    <row r="77" spans="1:12">
      <c r="A77" s="17" t="s">
        <v>117</v>
      </c>
      <c r="B77" s="50">
        <v>76.312987069921519</v>
      </c>
      <c r="C77" s="50">
        <v>12.140207168198906</v>
      </c>
      <c r="D77" s="50">
        <v>0.41993246700092107</v>
      </c>
      <c r="E77" s="50">
        <v>5.6783733826247691E-2</v>
      </c>
      <c r="F77" s="50">
        <v>1.1508302472822844</v>
      </c>
      <c r="G77" s="50">
        <v>1.93456614509246E-2</v>
      </c>
      <c r="H77" s="50">
        <v>4.3179916317991625E-2</v>
      </c>
      <c r="I77" s="50">
        <v>3.9722378796936835</v>
      </c>
      <c r="J77" s="50">
        <v>5.0339589398273539</v>
      </c>
      <c r="K77" s="50">
        <v>0.11031409125283592</v>
      </c>
      <c r="L77" s="50">
        <v>99.599000000000004</v>
      </c>
    </row>
    <row r="78" spans="1:12">
      <c r="A78" s="17" t="s">
        <v>118</v>
      </c>
      <c r="B78" s="50">
        <v>76.636880907992406</v>
      </c>
      <c r="C78" s="50">
        <v>12.122361212377953</v>
      </c>
      <c r="D78" s="50">
        <v>0.4576895528496881</v>
      </c>
      <c r="E78" s="50">
        <v>9.1090573012939005E-2</v>
      </c>
      <c r="F78" s="50">
        <v>1.1258869908015772</v>
      </c>
      <c r="G78" s="50">
        <v>0</v>
      </c>
      <c r="H78" s="50">
        <v>3.4142259414225946E-2</v>
      </c>
      <c r="I78" s="50">
        <v>3.9010903293762635</v>
      </c>
      <c r="J78" s="50">
        <v>4.8792061362428152</v>
      </c>
      <c r="K78" s="50">
        <v>0.1021426770859592</v>
      </c>
      <c r="L78" s="50">
        <v>99.686000000000007</v>
      </c>
    </row>
    <row r="79" spans="1:12">
      <c r="A79" s="17" t="s">
        <v>119</v>
      </c>
      <c r="B79" s="50">
        <v>76.952777367345462</v>
      </c>
      <c r="C79" s="50">
        <v>12.234394157253941</v>
      </c>
      <c r="D79" s="50">
        <v>0.42453698966540487</v>
      </c>
      <c r="E79" s="50">
        <v>3.903881700554529E-2</v>
      </c>
      <c r="F79" s="50">
        <v>1.0269740771711864</v>
      </c>
      <c r="G79" s="50">
        <v>4.0967283072546205E-2</v>
      </c>
      <c r="H79" s="50">
        <v>3.8158995815899578E-2</v>
      </c>
      <c r="I79" s="50">
        <v>3.8730321405186898</v>
      </c>
      <c r="J79" s="50">
        <v>5.0459398020403503</v>
      </c>
      <c r="K79" s="50">
        <v>7.3542727501890615E-2</v>
      </c>
      <c r="L79" s="50">
        <v>100.071</v>
      </c>
    </row>
    <row r="80" spans="1:12">
      <c r="A80" s="17" t="s">
        <v>120</v>
      </c>
      <c r="B80" s="50">
        <v>76.996762950293373</v>
      </c>
      <c r="C80" s="50">
        <v>12.308752306507914</v>
      </c>
      <c r="D80" s="50">
        <v>0.41256523073774704</v>
      </c>
      <c r="E80" s="50">
        <v>9.4639556377079478E-2</v>
      </c>
      <c r="F80" s="50">
        <v>0.9702066658702666</v>
      </c>
      <c r="G80" s="50">
        <v>3.0725462304409656E-2</v>
      </c>
      <c r="H80" s="50">
        <v>2.0083682008368201E-2</v>
      </c>
      <c r="I80" s="50">
        <v>3.9752441142141377</v>
      </c>
      <c r="J80" s="50">
        <v>5.0159876465078588</v>
      </c>
      <c r="K80" s="50">
        <v>8.7842702293924907E-2</v>
      </c>
      <c r="L80" s="50">
        <v>100.217</v>
      </c>
    </row>
    <row r="81" spans="1:12">
      <c r="A81" s="17" t="s">
        <v>121</v>
      </c>
      <c r="B81" s="50">
        <v>76.952777367345462</v>
      </c>
      <c r="C81" s="50">
        <v>12.240342809194258</v>
      </c>
      <c r="D81" s="50">
        <v>0.43190422592857886</v>
      </c>
      <c r="E81" s="50">
        <v>7.2162661737523101E-2</v>
      </c>
      <c r="F81" s="50">
        <v>0.93838251105005399</v>
      </c>
      <c r="G81" s="50">
        <v>0</v>
      </c>
      <c r="H81" s="50">
        <v>2.9121338912133893E-2</v>
      </c>
      <c r="I81" s="50">
        <v>3.9121131892845962</v>
      </c>
      <c r="J81" s="50">
        <v>5.0778887679416744</v>
      </c>
      <c r="K81" s="50">
        <v>9.8056970002520824E-2</v>
      </c>
      <c r="L81" s="50">
        <v>100.06</v>
      </c>
    </row>
    <row r="82" spans="1:12">
      <c r="A82" s="17" t="s">
        <v>122</v>
      </c>
      <c r="B82" s="50">
        <v>76.772836346194993</v>
      </c>
      <c r="C82" s="50">
        <v>12.216548201432985</v>
      </c>
      <c r="D82" s="50">
        <v>0.45492683925099781</v>
      </c>
      <c r="E82" s="50">
        <v>9.1090573012939005E-2</v>
      </c>
      <c r="F82" s="50">
        <v>1.0914824991040499</v>
      </c>
      <c r="G82" s="50">
        <v>2.5035561877667124E-2</v>
      </c>
      <c r="H82" s="50">
        <v>2.5104602510460251E-2</v>
      </c>
      <c r="I82" s="50">
        <v>3.9161215019785356</v>
      </c>
      <c r="J82" s="50">
        <v>4.7214581171050289</v>
      </c>
      <c r="K82" s="50">
        <v>0.1021426770859592</v>
      </c>
      <c r="L82" s="50">
        <v>99.744</v>
      </c>
    </row>
    <row r="83" spans="1:12">
      <c r="A83" s="17" t="s">
        <v>123</v>
      </c>
      <c r="B83" s="50">
        <v>78.155383192034563</v>
      </c>
      <c r="C83" s="50">
        <v>12.222496853373304</v>
      </c>
      <c r="D83" s="50">
        <v>0.42545789419830166</v>
      </c>
      <c r="E83" s="50">
        <v>9.1090573012939005E-2</v>
      </c>
      <c r="F83" s="50">
        <v>1.0269740771711864</v>
      </c>
      <c r="G83" s="50">
        <v>3.3001422475106672E-2</v>
      </c>
      <c r="H83" s="50">
        <v>3.715481171548117E-2</v>
      </c>
      <c r="I83" s="50">
        <v>1.2876704529279472</v>
      </c>
      <c r="J83" s="50">
        <v>4.5237738905905873</v>
      </c>
      <c r="K83" s="50">
        <v>0.10316410385681879</v>
      </c>
      <c r="L83" s="50">
        <v>98.224999999999994</v>
      </c>
    </row>
    <row r="84" spans="1:12">
      <c r="A84" s="17" t="s">
        <v>124</v>
      </c>
      <c r="B84" s="50">
        <v>77.000761639652268</v>
      </c>
      <c r="C84" s="50">
        <v>12.280991930786431</v>
      </c>
      <c r="D84" s="50">
        <v>0.45032231658651406</v>
      </c>
      <c r="E84" s="50">
        <v>0.10528650646950091</v>
      </c>
      <c r="F84" s="50">
        <v>1.1577111456217899</v>
      </c>
      <c r="G84" s="50">
        <v>7.9658605974395405E-3</v>
      </c>
      <c r="H84" s="50">
        <v>3.715481171548117E-2</v>
      </c>
      <c r="I84" s="50">
        <v>3.9952856776838335</v>
      </c>
      <c r="J84" s="50">
        <v>4.8802045414272319</v>
      </c>
      <c r="K84" s="50">
        <v>0.10622838416939756</v>
      </c>
      <c r="L84" s="50">
        <v>100.36</v>
      </c>
    </row>
    <row r="85" spans="1:12">
      <c r="A85" s="17" t="s">
        <v>125</v>
      </c>
      <c r="B85" s="50">
        <v>76.66687107818413</v>
      </c>
      <c r="C85" s="50">
        <v>12.178873405810974</v>
      </c>
      <c r="D85" s="50">
        <v>0.48439578430369407</v>
      </c>
      <c r="E85" s="50">
        <v>7.2162661737523101E-2</v>
      </c>
      <c r="F85" s="50">
        <v>1.0923426113964883</v>
      </c>
      <c r="G85" s="50">
        <v>2.2759601706970115E-2</v>
      </c>
      <c r="H85" s="50">
        <v>2.711297071129707E-2</v>
      </c>
      <c r="I85" s="50">
        <v>4.0193355538474682</v>
      </c>
      <c r="J85" s="50">
        <v>4.9990147583727804</v>
      </c>
      <c r="K85" s="50">
        <v>0.10418553062767837</v>
      </c>
      <c r="L85" s="50">
        <v>100</v>
      </c>
    </row>
    <row r="86" spans="1:12">
      <c r="A86" s="17" t="s">
        <v>126</v>
      </c>
      <c r="B86" s="50">
        <v>77.984439221941599</v>
      </c>
      <c r="C86" s="50">
        <v>12.203659455562297</v>
      </c>
      <c r="D86" s="50">
        <v>0.48163307070500377</v>
      </c>
      <c r="E86" s="50">
        <v>8.5175600739371526E-2</v>
      </c>
      <c r="F86" s="50">
        <v>1.2127583323378333</v>
      </c>
      <c r="G86" s="50">
        <v>6.8278805120910351E-3</v>
      </c>
      <c r="H86" s="50">
        <v>2.4100418410041843E-2</v>
      </c>
      <c r="I86" s="50">
        <v>1.5401941526461127</v>
      </c>
      <c r="J86" s="50">
        <v>4.520778675037338</v>
      </c>
      <c r="K86" s="50">
        <v>0.10520695739853797</v>
      </c>
      <c r="L86" s="50">
        <v>98.522000000000006</v>
      </c>
    </row>
    <row r="87" spans="1:12">
      <c r="A87" s="17" t="s">
        <v>127</v>
      </c>
      <c r="B87" s="50">
        <v>76.771836673855262</v>
      </c>
      <c r="C87" s="50">
        <v>12.163010333970126</v>
      </c>
      <c r="D87" s="50">
        <v>0.46597769364575892</v>
      </c>
      <c r="E87" s="50">
        <v>6.8613678373382628E-2</v>
      </c>
      <c r="F87" s="50">
        <v>1.1594313702066663</v>
      </c>
      <c r="G87" s="50">
        <v>5.0071123755334249E-2</v>
      </c>
      <c r="H87" s="50">
        <v>2.1087866108786612E-2</v>
      </c>
      <c r="I87" s="50">
        <v>4.0744498533891313</v>
      </c>
      <c r="J87" s="50">
        <v>5.0369541553806032</v>
      </c>
      <c r="K87" s="50">
        <v>9.2949836148222859E-2</v>
      </c>
      <c r="L87" s="50">
        <v>100.244</v>
      </c>
    </row>
    <row r="88" spans="1:12">
      <c r="A88" s="17" t="s">
        <v>128</v>
      </c>
      <c r="B88" s="50">
        <v>76.954776712024923</v>
      </c>
      <c r="C88" s="50">
        <v>12.164001775960179</v>
      </c>
      <c r="D88" s="50">
        <v>0.44203417579044324</v>
      </c>
      <c r="E88" s="50">
        <v>0.11593345656192237</v>
      </c>
      <c r="F88" s="50">
        <v>1.0992235097359937</v>
      </c>
      <c r="G88" s="50">
        <v>2.2759601706970117E-3</v>
      </c>
      <c r="H88" s="50">
        <v>2.3096234309623431E-2</v>
      </c>
      <c r="I88" s="50">
        <v>4.1265579184103407</v>
      </c>
      <c r="J88" s="50">
        <v>4.9910275168974492</v>
      </c>
      <c r="K88" s="50">
        <v>9.7035543231661234E-2</v>
      </c>
      <c r="L88" s="50">
        <v>100.342</v>
      </c>
    </row>
    <row r="89" spans="1:12">
      <c r="A89" s="17" t="s">
        <v>129</v>
      </c>
      <c r="B89" s="50">
        <v>76.978768848178319</v>
      </c>
      <c r="C89" s="50">
        <v>12.163010333970126</v>
      </c>
      <c r="D89" s="50">
        <v>0.41440703980354054</v>
      </c>
      <c r="E89" s="50">
        <v>8.6358595194085022E-2</v>
      </c>
      <c r="F89" s="50">
        <v>0.99514992235097388</v>
      </c>
      <c r="G89" s="50">
        <v>1.7069701280227587E-2</v>
      </c>
      <c r="H89" s="50">
        <v>3.6150627615062755E-2</v>
      </c>
      <c r="I89" s="50">
        <v>3.7888575739459682</v>
      </c>
      <c r="J89" s="50">
        <v>5.1188233805027457</v>
      </c>
      <c r="K89" s="50">
        <v>8.6821275523065317E-2</v>
      </c>
      <c r="L89" s="50">
        <v>99.995999999999995</v>
      </c>
    </row>
    <row r="90" spans="1:12">
      <c r="A90" s="17" t="s">
        <v>130</v>
      </c>
      <c r="B90" s="50">
        <v>78.044419562325089</v>
      </c>
      <c r="C90" s="50">
        <v>12.241334251184311</v>
      </c>
      <c r="D90" s="50">
        <v>0.45492683925099781</v>
      </c>
      <c r="E90" s="50">
        <v>8.3992606284658031E-2</v>
      </c>
      <c r="F90" s="50">
        <v>1.0648190180384665</v>
      </c>
      <c r="G90" s="50">
        <v>5.0071123755334249E-2</v>
      </c>
      <c r="H90" s="50">
        <v>3.3138075313807532E-2</v>
      </c>
      <c r="I90" s="50">
        <v>1.3107182509180975</v>
      </c>
      <c r="J90" s="50">
        <v>4.6186223831101429</v>
      </c>
      <c r="K90" s="50">
        <v>9.6014116460801643E-2</v>
      </c>
      <c r="L90" s="50">
        <v>98.325000000000003</v>
      </c>
    </row>
    <row r="91" spans="1:12">
      <c r="A91" s="17" t="s">
        <v>131</v>
      </c>
      <c r="B91" s="50">
        <v>77.130719043816512</v>
      </c>
      <c r="C91" s="50">
        <v>12.127318422328218</v>
      </c>
      <c r="D91" s="50">
        <v>0.42545789419830166</v>
      </c>
      <c r="E91" s="50">
        <v>7.9260628465804076E-2</v>
      </c>
      <c r="F91" s="50">
        <v>0.97450722733245754</v>
      </c>
      <c r="G91" s="50">
        <v>0</v>
      </c>
      <c r="H91" s="50">
        <v>3.6150627615062755E-2</v>
      </c>
      <c r="I91" s="50">
        <v>3.9431776126626246</v>
      </c>
      <c r="J91" s="50">
        <v>5.1318026479001579</v>
      </c>
      <c r="K91" s="50">
        <v>7.762843458532899E-2</v>
      </c>
      <c r="L91" s="50">
        <v>100.23699999999999</v>
      </c>
    </row>
    <row r="92" spans="1:12">
      <c r="A92" s="17" t="s">
        <v>132</v>
      </c>
      <c r="B92" s="50">
        <v>76.787831431290854</v>
      </c>
      <c r="C92" s="50">
        <v>12.05494315705435</v>
      </c>
      <c r="D92" s="50">
        <v>0.44387598485623675</v>
      </c>
      <c r="E92" s="50">
        <v>9.700554528650647E-2</v>
      </c>
      <c r="F92" s="50">
        <v>1.0880420499342971</v>
      </c>
      <c r="G92" s="50">
        <v>2.1621621621621609E-2</v>
      </c>
      <c r="H92" s="50">
        <v>2.8117154811715481E-2</v>
      </c>
      <c r="I92" s="50">
        <v>3.8640134369573267</v>
      </c>
      <c r="J92" s="50">
        <v>5.0449413968559336</v>
      </c>
      <c r="K92" s="50">
        <v>9.3971262919082463E-2</v>
      </c>
      <c r="L92" s="50">
        <v>99.849000000000004</v>
      </c>
    </row>
    <row r="93" spans="1:12">
      <c r="A93" s="17" t="s">
        <v>133</v>
      </c>
      <c r="B93" s="50">
        <v>77.973442826204618</v>
      </c>
      <c r="C93" s="50">
        <v>12.281983372776484</v>
      </c>
      <c r="D93" s="50">
        <v>0.44295508032333997</v>
      </c>
      <c r="E93" s="50">
        <v>5.5600739371534195E-2</v>
      </c>
      <c r="F93" s="50">
        <v>1.1276072153864536</v>
      </c>
      <c r="G93" s="50">
        <v>1.365576102418207E-2</v>
      </c>
      <c r="H93" s="50">
        <v>2.4100418410041843E-2</v>
      </c>
      <c r="I93" s="50">
        <v>1.4279613972158172</v>
      </c>
      <c r="J93" s="50">
        <v>4.5926638483153166</v>
      </c>
      <c r="K93" s="50">
        <v>0.10418553062767837</v>
      </c>
      <c r="L93" s="50">
        <v>98.388999999999996</v>
      </c>
    </row>
    <row r="94" spans="1:12">
      <c r="A94" s="17" t="s">
        <v>134</v>
      </c>
      <c r="B94" s="50">
        <v>77.088732805548062</v>
      </c>
      <c r="C94" s="50">
        <v>12.258188765015213</v>
      </c>
      <c r="D94" s="50">
        <v>0.4300624168627854</v>
      </c>
      <c r="E94" s="50">
        <v>9.5822550831792974E-2</v>
      </c>
      <c r="F94" s="50">
        <v>0.89795723330545962</v>
      </c>
      <c r="G94" s="50">
        <v>1.0241820768136551E-2</v>
      </c>
      <c r="H94" s="50">
        <v>3.715481171548117E-2</v>
      </c>
      <c r="I94" s="50">
        <v>4.085472713297464</v>
      </c>
      <c r="J94" s="50">
        <v>4.9780482495000369</v>
      </c>
      <c r="K94" s="50">
        <v>8.5799848752205726E-2</v>
      </c>
      <c r="L94" s="50">
        <v>100.26300000000001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4"/>
  <sheetViews>
    <sheetView topLeftCell="A13" workbookViewId="0">
      <selection activeCell="C28" sqref="C28"/>
    </sheetView>
  </sheetViews>
  <sheetFormatPr defaultRowHeight="14.5"/>
  <cols>
    <col min="1" max="1" width="44.453125" customWidth="1"/>
    <col min="2" max="2" width="21" customWidth="1"/>
    <col min="3" max="3" width="134.81640625" customWidth="1"/>
    <col min="4" max="4" width="42.81640625" customWidth="1"/>
    <col min="5" max="5" width="18.26953125" customWidth="1"/>
  </cols>
  <sheetData>
    <row r="1" spans="1:6" ht="18.5">
      <c r="A1" s="105" t="s">
        <v>135</v>
      </c>
      <c r="B1" s="105"/>
      <c r="C1" s="105"/>
      <c r="D1" s="105"/>
      <c r="E1" s="105"/>
      <c r="F1" s="105"/>
    </row>
    <row r="2" spans="1:6">
      <c r="A2" s="39"/>
      <c r="B2" s="39"/>
      <c r="C2" s="40"/>
      <c r="D2" s="40"/>
      <c r="E2" s="40"/>
      <c r="F2" s="23"/>
    </row>
    <row r="3" spans="1:6">
      <c r="A3" s="26" t="s">
        <v>136</v>
      </c>
      <c r="B3" s="27"/>
      <c r="C3" s="27"/>
      <c r="D3" s="24"/>
      <c r="E3" s="24"/>
      <c r="F3" s="23"/>
    </row>
    <row r="4" spans="1:6">
      <c r="A4" s="25" t="s">
        <v>137</v>
      </c>
      <c r="B4" s="24"/>
      <c r="C4" s="38" t="s">
        <v>138</v>
      </c>
      <c r="D4" s="38"/>
      <c r="E4" s="38"/>
      <c r="F4" s="23"/>
    </row>
    <row r="5" spans="1:6">
      <c r="A5" s="25" t="s">
        <v>139</v>
      </c>
      <c r="B5" s="25" t="s">
        <v>140</v>
      </c>
      <c r="C5" s="25" t="s">
        <v>141</v>
      </c>
      <c r="D5" s="24"/>
      <c r="E5" s="24"/>
      <c r="F5" s="23"/>
    </row>
    <row r="6" spans="1:6">
      <c r="A6" s="24"/>
      <c r="B6" s="25" t="s">
        <v>142</v>
      </c>
      <c r="C6" s="25" t="s">
        <v>143</v>
      </c>
      <c r="D6" s="24"/>
      <c r="E6" s="24"/>
      <c r="F6" s="23"/>
    </row>
    <row r="7" spans="1:6">
      <c r="A7" s="24"/>
      <c r="B7" s="25" t="s">
        <v>144</v>
      </c>
      <c r="C7" s="25" t="s">
        <v>145</v>
      </c>
      <c r="D7" s="24"/>
      <c r="E7" s="24"/>
      <c r="F7" s="23"/>
    </row>
    <row r="8" spans="1:6">
      <c r="A8" s="24"/>
      <c r="B8" s="25" t="s">
        <v>146</v>
      </c>
      <c r="C8" s="38" t="s">
        <v>147</v>
      </c>
      <c r="D8" s="38"/>
      <c r="E8" s="38"/>
      <c r="F8" s="23"/>
    </row>
    <row r="9" spans="1:6">
      <c r="A9" s="25" t="s">
        <v>148</v>
      </c>
      <c r="B9" s="24"/>
      <c r="C9" s="38" t="s">
        <v>149</v>
      </c>
      <c r="D9" s="38"/>
      <c r="E9" s="38"/>
      <c r="F9" s="23"/>
    </row>
    <row r="10" spans="1:6" ht="16.5">
      <c r="A10" s="25" t="s">
        <v>150</v>
      </c>
      <c r="B10" s="24"/>
      <c r="C10" s="25" t="s">
        <v>151</v>
      </c>
      <c r="D10" s="24"/>
      <c r="E10" s="24"/>
      <c r="F10" s="23"/>
    </row>
    <row r="11" spans="1:6">
      <c r="A11" s="25" t="s">
        <v>152</v>
      </c>
      <c r="B11" s="24"/>
      <c r="C11" s="25" t="s">
        <v>153</v>
      </c>
      <c r="D11" s="24"/>
      <c r="E11" s="24"/>
      <c r="F11" s="23"/>
    </row>
    <row r="12" spans="1:6">
      <c r="A12" s="24"/>
      <c r="B12" s="24"/>
      <c r="C12" s="24"/>
      <c r="D12" s="24"/>
      <c r="E12" s="24"/>
      <c r="F12" s="23"/>
    </row>
    <row r="13" spans="1:6">
      <c r="A13" s="26" t="s">
        <v>154</v>
      </c>
      <c r="B13" s="27"/>
      <c r="C13" s="27"/>
      <c r="D13" s="24"/>
      <c r="E13" s="24"/>
      <c r="F13" s="23"/>
    </row>
    <row r="14" spans="1:6">
      <c r="A14" s="25" t="s">
        <v>137</v>
      </c>
      <c r="B14" s="24"/>
      <c r="C14" s="38" t="s">
        <v>155</v>
      </c>
      <c r="D14" s="38"/>
      <c r="E14" s="38"/>
      <c r="F14" s="23"/>
    </row>
    <row r="15" spans="1:6">
      <c r="A15" s="25" t="s">
        <v>156</v>
      </c>
      <c r="B15" s="24"/>
      <c r="C15" s="25" t="s">
        <v>157</v>
      </c>
      <c r="D15" s="24"/>
      <c r="E15" s="24"/>
      <c r="F15" s="23"/>
    </row>
    <row r="16" spans="1:6">
      <c r="A16" s="25" t="s">
        <v>158</v>
      </c>
      <c r="B16" s="24"/>
      <c r="C16" s="25" t="s">
        <v>159</v>
      </c>
      <c r="D16" s="24"/>
      <c r="E16" s="24"/>
      <c r="F16" s="23"/>
    </row>
    <row r="17" spans="1:6">
      <c r="A17" s="25" t="s">
        <v>160</v>
      </c>
      <c r="B17" s="24"/>
      <c r="C17" s="38" t="s">
        <v>161</v>
      </c>
      <c r="D17" s="38"/>
      <c r="E17" s="38"/>
      <c r="F17" s="23"/>
    </row>
    <row r="18" spans="1:6">
      <c r="A18" s="25" t="s">
        <v>162</v>
      </c>
      <c r="B18" s="24"/>
      <c r="C18" s="38" t="s">
        <v>163</v>
      </c>
      <c r="D18" s="38"/>
      <c r="E18" s="24"/>
      <c r="F18" s="23"/>
    </row>
    <row r="19" spans="1:6">
      <c r="A19" s="25" t="s">
        <v>164</v>
      </c>
      <c r="B19" s="24"/>
      <c r="C19" s="25" t="s">
        <v>165</v>
      </c>
      <c r="D19" s="24"/>
      <c r="E19" s="24"/>
      <c r="F19" s="23"/>
    </row>
    <row r="20" spans="1:6" ht="16.5">
      <c r="A20" s="25" t="s">
        <v>166</v>
      </c>
      <c r="B20" s="24"/>
      <c r="C20" s="25" t="s">
        <v>167</v>
      </c>
      <c r="D20" s="24"/>
      <c r="E20" s="24"/>
      <c r="F20" s="23"/>
    </row>
    <row r="21" spans="1:6">
      <c r="A21" s="25" t="s">
        <v>152</v>
      </c>
      <c r="B21" s="24"/>
      <c r="C21" s="38" t="s">
        <v>168</v>
      </c>
      <c r="D21" s="38"/>
      <c r="E21" s="24"/>
      <c r="F21" s="23"/>
    </row>
    <row r="22" spans="1:6">
      <c r="A22" s="24"/>
      <c r="B22" s="24"/>
      <c r="C22" s="24"/>
      <c r="D22" s="24"/>
      <c r="E22" s="24"/>
      <c r="F22" s="23"/>
    </row>
    <row r="23" spans="1:6">
      <c r="A23" s="26" t="s">
        <v>169</v>
      </c>
      <c r="B23" s="27"/>
      <c r="C23" s="27"/>
      <c r="D23" s="24"/>
      <c r="E23" s="24"/>
      <c r="F23" s="23"/>
    </row>
    <row r="24" spans="1:6">
      <c r="A24" s="25" t="s">
        <v>170</v>
      </c>
      <c r="B24" s="24"/>
      <c r="C24" s="38" t="s">
        <v>171</v>
      </c>
      <c r="D24" s="38"/>
      <c r="E24" s="38"/>
      <c r="F24" s="23"/>
    </row>
    <row r="25" spans="1:6">
      <c r="A25" s="25" t="s">
        <v>172</v>
      </c>
      <c r="B25" s="24"/>
      <c r="C25" s="38" t="s">
        <v>173</v>
      </c>
      <c r="D25" s="38"/>
      <c r="E25" s="38"/>
      <c r="F25" s="23"/>
    </row>
    <row r="26" spans="1:6">
      <c r="A26" s="25" t="s">
        <v>174</v>
      </c>
      <c r="B26" s="24"/>
      <c r="C26" s="38" t="s">
        <v>175</v>
      </c>
      <c r="D26" s="38"/>
      <c r="E26" s="38"/>
      <c r="F26" s="23"/>
    </row>
    <row r="27" spans="1:6" ht="42" customHeight="1">
      <c r="A27" s="25" t="s">
        <v>176</v>
      </c>
      <c r="B27" s="24"/>
      <c r="C27" s="37" t="s">
        <v>177</v>
      </c>
      <c r="D27" s="37"/>
      <c r="E27" s="37"/>
      <c r="F27" s="23"/>
    </row>
    <row r="28" spans="1:6">
      <c r="A28" s="25" t="s">
        <v>178</v>
      </c>
      <c r="B28" s="24"/>
      <c r="C28" s="38" t="s">
        <v>179</v>
      </c>
      <c r="D28" s="38"/>
      <c r="E28" s="38"/>
      <c r="F28" s="23"/>
    </row>
    <row r="29" spans="1:6">
      <c r="A29" s="25" t="s">
        <v>180</v>
      </c>
      <c r="B29" s="24"/>
      <c r="C29" s="25" t="s">
        <v>181</v>
      </c>
      <c r="D29" s="24"/>
      <c r="E29" s="24"/>
      <c r="F29" s="23"/>
    </row>
    <row r="30" spans="1:6">
      <c r="A30" s="25" t="s">
        <v>182</v>
      </c>
      <c r="B30" s="24"/>
      <c r="C30" s="38" t="s">
        <v>183</v>
      </c>
      <c r="D30" s="38"/>
      <c r="E30" s="38"/>
      <c r="F30" s="23"/>
    </row>
    <row r="31" spans="1:6">
      <c r="A31" s="25" t="s">
        <v>152</v>
      </c>
      <c r="B31" s="24"/>
      <c r="C31" s="25" t="s">
        <v>153</v>
      </c>
      <c r="D31" s="24"/>
      <c r="E31" s="24"/>
      <c r="F31" s="23"/>
    </row>
    <row r="33" spans="1:31">
      <c r="A33" s="26" t="s">
        <v>184</v>
      </c>
      <c r="B33" s="27"/>
      <c r="C33" s="27"/>
    </row>
    <row r="34" spans="1:31">
      <c r="A34" s="28" t="s">
        <v>185</v>
      </c>
      <c r="C34" s="34" t="s">
        <v>186</v>
      </c>
    </row>
    <row r="35" spans="1:31">
      <c r="A35" s="28" t="s">
        <v>187</v>
      </c>
      <c r="C35" s="31" t="s">
        <v>188</v>
      </c>
    </row>
    <row r="36" spans="1:31" ht="17">
      <c r="A36" s="28" t="s">
        <v>189</v>
      </c>
      <c r="C36" s="35" t="s">
        <v>190</v>
      </c>
    </row>
    <row r="37" spans="1:31">
      <c r="A37" s="28" t="s">
        <v>191</v>
      </c>
      <c r="C37" s="36" t="s">
        <v>192</v>
      </c>
    </row>
    <row r="38" spans="1:31">
      <c r="A38" s="29" t="s">
        <v>193</v>
      </c>
      <c r="C38" s="32" t="s">
        <v>194</v>
      </c>
    </row>
    <row r="39" spans="1:31">
      <c r="A39" s="28" t="s">
        <v>152</v>
      </c>
      <c r="C39" s="36" t="s">
        <v>195</v>
      </c>
    </row>
    <row r="40" spans="1:31">
      <c r="A40" s="30" t="s">
        <v>196</v>
      </c>
      <c r="B40" s="9"/>
      <c r="C40" s="33" t="s">
        <v>197</v>
      </c>
    </row>
    <row r="43" spans="1:31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</row>
    <row r="44" spans="1:31">
      <c r="C44" s="2"/>
      <c r="D44" s="2"/>
      <c r="E44" s="2"/>
      <c r="F44" s="2"/>
      <c r="G44" s="2"/>
      <c r="H44" s="2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123"/>
  <sheetViews>
    <sheetView workbookViewId="0">
      <selection activeCell="G56" sqref="G56"/>
    </sheetView>
  </sheetViews>
  <sheetFormatPr defaultRowHeight="14.5"/>
  <cols>
    <col min="1" max="1" width="17.54296875" customWidth="1"/>
    <col min="6" max="6" width="9.81640625" customWidth="1"/>
    <col min="22" max="22" width="12.1796875" customWidth="1"/>
    <col min="23" max="23" width="10.453125" customWidth="1"/>
  </cols>
  <sheetData>
    <row r="1" spans="1:68" ht="18.5">
      <c r="A1" s="1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6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68" ht="18.5">
      <c r="A3" s="3" t="s">
        <v>199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68" s="6" customFormat="1" ht="16">
      <c r="A4" s="4" t="s">
        <v>56</v>
      </c>
      <c r="B4" s="5" t="s">
        <v>200</v>
      </c>
      <c r="C4" s="5" t="s">
        <v>201</v>
      </c>
      <c r="D4" s="5" t="s">
        <v>202</v>
      </c>
      <c r="E4" s="5" t="s">
        <v>203</v>
      </c>
      <c r="F4" s="5" t="s">
        <v>204</v>
      </c>
      <c r="G4" s="5" t="s">
        <v>205</v>
      </c>
      <c r="H4" s="5" t="s">
        <v>206</v>
      </c>
      <c r="I4" s="5" t="s">
        <v>207</v>
      </c>
      <c r="J4" s="5" t="s">
        <v>208</v>
      </c>
      <c r="K4" s="5" t="s">
        <v>209</v>
      </c>
      <c r="L4" s="5" t="s">
        <v>210</v>
      </c>
      <c r="M4" s="5" t="s">
        <v>211</v>
      </c>
      <c r="N4" s="5" t="s">
        <v>212</v>
      </c>
      <c r="O4" s="5" t="s">
        <v>213</v>
      </c>
      <c r="P4" s="5" t="s">
        <v>214</v>
      </c>
      <c r="Q4" s="5" t="s">
        <v>215</v>
      </c>
      <c r="R4" s="5" t="s">
        <v>216</v>
      </c>
      <c r="S4" s="5" t="s">
        <v>217</v>
      </c>
      <c r="T4" s="5" t="s">
        <v>218</v>
      </c>
      <c r="U4" s="5" t="s">
        <v>219</v>
      </c>
      <c r="V4" s="5" t="s">
        <v>220</v>
      </c>
      <c r="W4" s="5" t="s">
        <v>221</v>
      </c>
      <c r="X4" s="5" t="s">
        <v>222</v>
      </c>
      <c r="Y4" s="5" t="s">
        <v>223</v>
      </c>
      <c r="Z4" s="5" t="s">
        <v>224</v>
      </c>
      <c r="AA4" s="5" t="s">
        <v>225</v>
      </c>
      <c r="AB4" s="5" t="s">
        <v>226</v>
      </c>
      <c r="AC4" s="5" t="s">
        <v>227</v>
      </c>
      <c r="AD4" s="5" t="s">
        <v>228</v>
      </c>
      <c r="AE4" s="5" t="s">
        <v>229</v>
      </c>
      <c r="AF4" s="5" t="s">
        <v>230</v>
      </c>
      <c r="AG4" s="5" t="s">
        <v>231</v>
      </c>
      <c r="AH4" s="5" t="s">
        <v>232</v>
      </c>
      <c r="AI4" s="5" t="s">
        <v>233</v>
      </c>
      <c r="AJ4" s="5" t="s">
        <v>234</v>
      </c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</row>
    <row r="5" spans="1:68" s="9" customFormat="1">
      <c r="A5" s="7" t="s">
        <v>235</v>
      </c>
      <c r="B5" s="8">
        <v>5</v>
      </c>
      <c r="C5" s="8">
        <v>3.91</v>
      </c>
      <c r="D5" s="8">
        <v>6.1</v>
      </c>
      <c r="E5" s="8">
        <v>2.13</v>
      </c>
      <c r="F5" s="8">
        <v>13</v>
      </c>
      <c r="G5" s="8">
        <v>18.600000000000001</v>
      </c>
      <c r="H5" s="8">
        <v>141</v>
      </c>
      <c r="I5" s="8">
        <v>25.3</v>
      </c>
      <c r="J5" s="8">
        <v>65.3</v>
      </c>
      <c r="K5" s="8">
        <v>94.1</v>
      </c>
      <c r="L5" s="8">
        <v>94.5</v>
      </c>
      <c r="M5" s="8">
        <v>512</v>
      </c>
      <c r="N5" s="8">
        <v>62.4</v>
      </c>
      <c r="O5" s="8">
        <v>1.08</v>
      </c>
      <c r="P5" s="8">
        <v>547</v>
      </c>
      <c r="Q5" s="8">
        <v>55.6</v>
      </c>
      <c r="R5" s="8">
        <v>121</v>
      </c>
      <c r="S5" s="8">
        <v>14.6</v>
      </c>
      <c r="T5" s="8">
        <v>60.9</v>
      </c>
      <c r="U5" s="8">
        <v>14.2</v>
      </c>
      <c r="V5" s="8">
        <v>2.76</v>
      </c>
      <c r="W5" s="8">
        <v>15.3</v>
      </c>
      <c r="X5" s="8">
        <v>2.5099999999999998</v>
      </c>
      <c r="Y5" s="8">
        <v>16.2</v>
      </c>
      <c r="Z5" s="8">
        <v>3.43</v>
      </c>
      <c r="AA5" s="8">
        <v>10.3</v>
      </c>
      <c r="AB5" s="8">
        <v>1.52</v>
      </c>
      <c r="AC5" s="8">
        <v>10.5</v>
      </c>
      <c r="AD5" s="8">
        <v>1.54</v>
      </c>
      <c r="AE5" s="8">
        <v>13.7</v>
      </c>
      <c r="AF5" s="8">
        <v>3.9</v>
      </c>
      <c r="AG5" s="8">
        <v>9.3000000000000007</v>
      </c>
      <c r="AH5" s="8">
        <v>5.67</v>
      </c>
      <c r="AI5" s="8">
        <v>7.4</v>
      </c>
      <c r="AJ5" s="8">
        <v>2.37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s="10" t="s">
        <v>68</v>
      </c>
      <c r="B6" s="11">
        <v>4.951693636363637</v>
      </c>
      <c r="C6" s="11">
        <v>3.8978107142857148</v>
      </c>
      <c r="D6" s="11">
        <v>5.9189999999999996</v>
      </c>
      <c r="E6" s="11">
        <v>2.0664583333333328</v>
      </c>
      <c r="F6" s="11">
        <v>12.965566666666664</v>
      </c>
      <c r="G6" s="11">
        <v>18.542941666666675</v>
      </c>
      <c r="H6" s="11">
        <v>141.29900000000001</v>
      </c>
      <c r="I6" s="11">
        <v>24.618289791666669</v>
      </c>
      <c r="J6" s="11">
        <v>65.205656250000004</v>
      </c>
      <c r="K6" s="11">
        <v>93.407197916666647</v>
      </c>
      <c r="L6" s="11">
        <v>92.7666908333333</v>
      </c>
      <c r="M6" s="11">
        <v>504.65333333333336</v>
      </c>
      <c r="N6" s="11">
        <v>61.389380000000003</v>
      </c>
      <c r="O6" s="11">
        <v>1.0569145263157895</v>
      </c>
      <c r="P6" s="11">
        <v>544.73569791666671</v>
      </c>
      <c r="Q6" s="11">
        <v>55.17131645833333</v>
      </c>
      <c r="R6" s="11">
        <v>120.33944416666664</v>
      </c>
      <c r="S6" s="11">
        <v>14.518763874999999</v>
      </c>
      <c r="T6" s="11">
        <v>60.419326666666677</v>
      </c>
      <c r="U6" s="11">
        <v>14.150017291666666</v>
      </c>
      <c r="V6" s="11">
        <v>2.7189627499999993</v>
      </c>
      <c r="W6" s="11">
        <v>15.042506666666659</v>
      </c>
      <c r="X6" s="11">
        <v>2.476368083333333</v>
      </c>
      <c r="Y6" s="11">
        <v>16.0686395</v>
      </c>
      <c r="Z6" s="11">
        <v>3.3978762708333332</v>
      </c>
      <c r="AA6" s="11">
        <v>10.189213229166667</v>
      </c>
      <c r="AB6" s="11">
        <v>1.4959379166666662</v>
      </c>
      <c r="AC6" s="11">
        <v>10.336948333333334</v>
      </c>
      <c r="AD6" s="11">
        <v>1.5140333541666664</v>
      </c>
      <c r="AE6" s="11">
        <v>13.585894666666663</v>
      </c>
      <c r="AF6" s="11">
        <v>3.7966999583333343</v>
      </c>
      <c r="AG6" s="11">
        <v>9.1652231250000025</v>
      </c>
      <c r="AH6" s="11">
        <v>5.5563000000000029</v>
      </c>
      <c r="AI6" s="11">
        <v>7.3273333333333319</v>
      </c>
      <c r="AJ6" s="11">
        <v>2.3491238750000001</v>
      </c>
    </row>
    <row r="7" spans="1:68">
      <c r="A7" s="10" t="s">
        <v>69</v>
      </c>
      <c r="B7" s="11">
        <v>1.0635178346591183</v>
      </c>
      <c r="C7" s="11">
        <v>1.2431884826666937</v>
      </c>
      <c r="D7" s="11">
        <v>3.0555258383395052</v>
      </c>
      <c r="E7" s="11">
        <v>0.56018180952456764</v>
      </c>
      <c r="F7" s="11">
        <v>19.563283135062054</v>
      </c>
      <c r="G7" s="11">
        <v>6.1882688959666723</v>
      </c>
      <c r="H7" s="11">
        <v>77.74511720890537</v>
      </c>
      <c r="I7" s="11">
        <v>3.9781430877032933</v>
      </c>
      <c r="J7" s="11">
        <v>7.7397792850718314</v>
      </c>
      <c r="K7" s="11">
        <v>7.8955949710887934</v>
      </c>
      <c r="L7" s="11">
        <v>9.8328621440113064</v>
      </c>
      <c r="M7" s="11">
        <v>54.493560068038228</v>
      </c>
      <c r="N7" s="11">
        <v>5.6977726086603369</v>
      </c>
      <c r="O7" s="11">
        <v>0.37990000720376293</v>
      </c>
      <c r="P7" s="11">
        <v>38.866982015447874</v>
      </c>
      <c r="Q7" s="11">
        <v>4.1316471183788384</v>
      </c>
      <c r="R7" s="11">
        <v>8.7028793865256997</v>
      </c>
      <c r="S7" s="11">
        <v>1.2879523861497899</v>
      </c>
      <c r="T7" s="11">
        <v>7.7428447749102896</v>
      </c>
      <c r="U7" s="11">
        <v>1.8835608325179365</v>
      </c>
      <c r="V7" s="11">
        <v>0.5445955810756119</v>
      </c>
      <c r="W7" s="11">
        <v>2.3461682925333571</v>
      </c>
      <c r="X7" s="11">
        <v>0.31791183908693765</v>
      </c>
      <c r="Y7" s="11">
        <v>2.1865094311731195</v>
      </c>
      <c r="Z7" s="11">
        <v>0.44396769666398411</v>
      </c>
      <c r="AA7" s="11">
        <v>1.6226359305598117</v>
      </c>
      <c r="AB7" s="11">
        <v>0.24437008712737104</v>
      </c>
      <c r="AC7" s="11">
        <v>1.6861709350445131</v>
      </c>
      <c r="AD7" s="11">
        <v>0.25127846373379259</v>
      </c>
      <c r="AE7" s="11">
        <v>1.3392819267944378</v>
      </c>
      <c r="AF7" s="11">
        <v>0.55962717653555727</v>
      </c>
      <c r="AG7" s="11">
        <v>0.86893502698615943</v>
      </c>
      <c r="AH7" s="11">
        <v>1.7451692869174489</v>
      </c>
      <c r="AI7" s="11">
        <v>0.87013433094794157</v>
      </c>
      <c r="AJ7" s="11">
        <v>0.35914039662705383</v>
      </c>
    </row>
    <row r="8" spans="1:68">
      <c r="A8" s="12" t="s">
        <v>236</v>
      </c>
      <c r="B8" s="13">
        <f>(ABS(B5-B6)/B5)*100</f>
        <v>0.96612727272725962</v>
      </c>
      <c r="C8" s="13">
        <f t="shared" ref="C8:AJ8" si="0">(ABS(C5-C6)/C5)*100</f>
        <v>0.31174643770550758</v>
      </c>
      <c r="D8" s="13">
        <f t="shared" si="0"/>
        <v>2.9672131147540992</v>
      </c>
      <c r="E8" s="13">
        <f t="shared" si="0"/>
        <v>2.9831768388106599</v>
      </c>
      <c r="F8" s="13">
        <f t="shared" si="0"/>
        <v>0.26487179487181522</v>
      </c>
      <c r="G8" s="13">
        <f t="shared" si="0"/>
        <v>0.30676523297487512</v>
      </c>
      <c r="H8" s="13">
        <f t="shared" si="0"/>
        <v>0.21205673758865717</v>
      </c>
      <c r="I8" s="13">
        <f t="shared" si="0"/>
        <v>2.6945067523056592</v>
      </c>
      <c r="J8" s="13">
        <f t="shared" si="0"/>
        <v>0.14447741194485922</v>
      </c>
      <c r="K8" s="13">
        <f t="shared" si="0"/>
        <v>0.73624025859016762</v>
      </c>
      <c r="L8" s="13">
        <f t="shared" si="0"/>
        <v>1.8341895943562965</v>
      </c>
      <c r="M8" s="13">
        <f t="shared" si="0"/>
        <v>1.4348958333333273</v>
      </c>
      <c r="N8" s="13">
        <f t="shared" si="0"/>
        <v>1.6195833333333267</v>
      </c>
      <c r="O8" s="13">
        <f t="shared" si="0"/>
        <v>2.1375438596491243</v>
      </c>
      <c r="P8" s="13">
        <f t="shared" si="0"/>
        <v>0.41394919256550111</v>
      </c>
      <c r="Q8" s="13">
        <f t="shared" si="0"/>
        <v>0.77101356414869038</v>
      </c>
      <c r="R8" s="13">
        <f t="shared" si="0"/>
        <v>0.54591391184575366</v>
      </c>
      <c r="S8" s="13">
        <f t="shared" si="0"/>
        <v>0.55641181506849458</v>
      </c>
      <c r="T8" s="13">
        <f t="shared" si="0"/>
        <v>0.78928297755881982</v>
      </c>
      <c r="U8" s="13">
        <f t="shared" si="0"/>
        <v>0.35199090375586828</v>
      </c>
      <c r="V8" s="13">
        <f t="shared" si="0"/>
        <v>1.4868568840579881</v>
      </c>
      <c r="W8" s="13">
        <f t="shared" si="0"/>
        <v>1.6829629629630167</v>
      </c>
      <c r="X8" s="13">
        <f t="shared" si="0"/>
        <v>1.3399169986719826</v>
      </c>
      <c r="Y8" s="13">
        <f t="shared" si="0"/>
        <v>0.81086728395061458</v>
      </c>
      <c r="Z8" s="13">
        <f t="shared" si="0"/>
        <v>0.93655187074830759</v>
      </c>
      <c r="AA8" s="13">
        <f t="shared" si="0"/>
        <v>1.0755997168284863</v>
      </c>
      <c r="AB8" s="13">
        <f t="shared" si="0"/>
        <v>1.5830317982456461</v>
      </c>
      <c r="AC8" s="13">
        <f t="shared" si="0"/>
        <v>1.5528730158730111</v>
      </c>
      <c r="AD8" s="13">
        <f t="shared" si="0"/>
        <v>1.686145833333353</v>
      </c>
      <c r="AE8" s="13">
        <f t="shared" si="0"/>
        <v>0.83288564476887883</v>
      </c>
      <c r="AF8" s="13">
        <f t="shared" si="0"/>
        <v>2.64871901709399</v>
      </c>
      <c r="AG8" s="13">
        <f t="shared" si="0"/>
        <v>1.4492137096774005</v>
      </c>
      <c r="AH8" s="13">
        <f t="shared" si="0"/>
        <v>2.0052910052909527</v>
      </c>
      <c r="AI8" s="13">
        <f t="shared" si="0"/>
        <v>0.98198198198200581</v>
      </c>
      <c r="AJ8" s="13">
        <f t="shared" si="0"/>
        <v>0.88084915611814429</v>
      </c>
    </row>
    <row r="10" spans="1:68" s="16" customFormat="1">
      <c r="A10" s="15" t="s">
        <v>237</v>
      </c>
    </row>
    <row r="11" spans="1:68">
      <c r="A11" t="s">
        <v>238</v>
      </c>
      <c r="B11" s="11">
        <v>5.436045</v>
      </c>
      <c r="C11" s="11" t="s">
        <v>239</v>
      </c>
      <c r="D11" s="11" t="s">
        <v>239</v>
      </c>
      <c r="E11" s="11">
        <v>2.3400000000000003</v>
      </c>
      <c r="F11" s="11" t="s">
        <v>239</v>
      </c>
      <c r="G11" s="11">
        <v>18.465999999999998</v>
      </c>
      <c r="H11" s="11">
        <v>246.44</v>
      </c>
      <c r="I11" s="11">
        <v>23.04918</v>
      </c>
      <c r="J11" s="11">
        <v>65.400300000000001</v>
      </c>
      <c r="K11" s="11">
        <v>89.9465</v>
      </c>
      <c r="L11" s="11">
        <v>86.87339999999999</v>
      </c>
      <c r="M11" s="11">
        <v>495.04</v>
      </c>
      <c r="N11" s="11">
        <v>60.750689999999999</v>
      </c>
      <c r="O11" s="11">
        <v>1.016022</v>
      </c>
      <c r="P11" s="11">
        <v>516.28250000000003</v>
      </c>
      <c r="Q11" s="11">
        <v>54.71130999999999</v>
      </c>
      <c r="R11" s="11">
        <v>118.02161000000001</v>
      </c>
      <c r="S11" s="11">
        <v>13.221270000000001</v>
      </c>
      <c r="T11" s="11">
        <v>59.121839999999999</v>
      </c>
      <c r="U11" s="11">
        <v>15.356949999999999</v>
      </c>
      <c r="V11" s="11">
        <v>2.793282</v>
      </c>
      <c r="W11" s="11">
        <v>13.894080000000001</v>
      </c>
      <c r="X11" s="11">
        <v>2.2987539999999997</v>
      </c>
      <c r="Y11" s="11">
        <v>16.134960000000003</v>
      </c>
      <c r="Z11" s="11">
        <v>3.411359</v>
      </c>
      <c r="AA11" s="11">
        <v>10.814299999999999</v>
      </c>
      <c r="AB11" s="11">
        <v>1.5426199999999999</v>
      </c>
      <c r="AC11" s="11">
        <v>9.4466400000000004</v>
      </c>
      <c r="AD11" s="11">
        <v>1.2765609999999998</v>
      </c>
      <c r="AE11" s="11">
        <v>13.25808</v>
      </c>
      <c r="AF11" s="11">
        <v>3.6043700000000003</v>
      </c>
      <c r="AG11" s="11">
        <v>9.4122000000000003</v>
      </c>
      <c r="AH11" s="11">
        <v>6.0480000000000009</v>
      </c>
      <c r="AI11" s="11">
        <v>7.2540599999999991</v>
      </c>
      <c r="AJ11" s="11">
        <v>2.4289020000000003</v>
      </c>
      <c r="AK11" s="2"/>
    </row>
    <row r="12" spans="1:68">
      <c r="A12" t="s">
        <v>240</v>
      </c>
      <c r="B12" s="11">
        <v>4.696815</v>
      </c>
      <c r="C12" s="11">
        <v>1.8154600000000001</v>
      </c>
      <c r="D12" s="11" t="s">
        <v>239</v>
      </c>
      <c r="E12" s="11">
        <v>2.1709999999999998</v>
      </c>
      <c r="F12" s="11">
        <v>5.7870699999999999</v>
      </c>
      <c r="G12" s="11">
        <v>18.78256</v>
      </c>
      <c r="H12" s="11">
        <v>155.54</v>
      </c>
      <c r="I12" s="11">
        <v>24.096869999999999</v>
      </c>
      <c r="J12" s="11">
        <v>64.258390000000006</v>
      </c>
      <c r="K12" s="11">
        <v>92.333499999999987</v>
      </c>
      <c r="L12" s="11">
        <v>89.712400000000002</v>
      </c>
      <c r="M12" s="11">
        <v>491.68000000000006</v>
      </c>
      <c r="N12" s="11">
        <v>59.7363</v>
      </c>
      <c r="O12" s="11">
        <v>1.220934</v>
      </c>
      <c r="P12" s="11">
        <v>534.37900000000002</v>
      </c>
      <c r="Q12" s="11">
        <v>53.949919999999999</v>
      </c>
      <c r="R12" s="11">
        <v>119.41768000000002</v>
      </c>
      <c r="S12" s="11">
        <v>13.651229999999998</v>
      </c>
      <c r="T12" s="11">
        <v>58.359680000000004</v>
      </c>
      <c r="U12" s="11">
        <v>13.23875</v>
      </c>
      <c r="V12" s="11">
        <v>2.4343059999999999</v>
      </c>
      <c r="W12" s="11">
        <v>14.12</v>
      </c>
      <c r="X12" s="11">
        <v>2.2875949999999996</v>
      </c>
      <c r="Y12" s="11">
        <v>16.025939999999999</v>
      </c>
      <c r="Z12" s="11">
        <v>3.2139170000000004</v>
      </c>
      <c r="AA12" s="11">
        <v>9.0486999999999984</v>
      </c>
      <c r="AB12" s="11">
        <v>1.4975799999999999</v>
      </c>
      <c r="AC12" s="11">
        <v>10.121400000000001</v>
      </c>
      <c r="AD12" s="11">
        <v>1.491204</v>
      </c>
      <c r="AE12" s="11">
        <v>12.625183999999999</v>
      </c>
      <c r="AF12" s="11">
        <v>3.7322670000000002</v>
      </c>
      <c r="AG12" s="11">
        <v>8.4597750000000005</v>
      </c>
      <c r="AH12" s="11">
        <v>5.5620000000000003</v>
      </c>
      <c r="AI12" s="11">
        <v>6.4846900000000005</v>
      </c>
      <c r="AJ12" s="11">
        <v>2.3413740000000005</v>
      </c>
      <c r="AK12" s="2"/>
    </row>
    <row r="13" spans="1:68">
      <c r="A13" t="s">
        <v>241</v>
      </c>
      <c r="B13" s="11">
        <v>4.9582499999999996</v>
      </c>
      <c r="C13" s="11">
        <v>4.0109000000000004</v>
      </c>
      <c r="D13" s="11" t="s">
        <v>239</v>
      </c>
      <c r="E13" s="11">
        <v>1.7550000000000001</v>
      </c>
      <c r="F13" s="11">
        <v>13.376669999999999</v>
      </c>
      <c r="G13" s="11">
        <v>17.51632</v>
      </c>
      <c r="H13" s="11">
        <v>152.51</v>
      </c>
      <c r="I13" s="11">
        <v>25.610199999999999</v>
      </c>
      <c r="J13" s="11">
        <v>64.362200000000001</v>
      </c>
      <c r="K13" s="11">
        <v>91.68249999999999</v>
      </c>
      <c r="L13" s="11">
        <v>90.847999999999999</v>
      </c>
      <c r="M13" s="11">
        <v>492.80000000000007</v>
      </c>
      <c r="N13" s="11">
        <v>61.088820000000005</v>
      </c>
      <c r="O13" s="11">
        <v>0.96479399999999993</v>
      </c>
      <c r="P13" s="11">
        <v>521.60500000000002</v>
      </c>
      <c r="Q13" s="11">
        <v>53.732379999999992</v>
      </c>
      <c r="R13" s="11">
        <v>119.31029000000001</v>
      </c>
      <c r="S13" s="11">
        <v>14.081189999999999</v>
      </c>
      <c r="T13" s="11">
        <v>61.081679999999999</v>
      </c>
      <c r="U13" s="11">
        <v>13.02693</v>
      </c>
      <c r="V13" s="11">
        <v>2.613794</v>
      </c>
      <c r="W13" s="11">
        <v>15.249599999999999</v>
      </c>
      <c r="X13" s="11">
        <v>2.3433899999999999</v>
      </c>
      <c r="Y13" s="11">
        <v>16.243980000000001</v>
      </c>
      <c r="Z13" s="11">
        <v>3.1042269999999998</v>
      </c>
      <c r="AA13" s="11">
        <v>9.8211499999999994</v>
      </c>
      <c r="AB13" s="11">
        <v>1.5651399999999998</v>
      </c>
      <c r="AC13" s="11">
        <v>11.808300000000001</v>
      </c>
      <c r="AD13" s="11">
        <v>1.6493619999999998</v>
      </c>
      <c r="AE13" s="11">
        <v>13.148960000000001</v>
      </c>
      <c r="AF13" s="11">
        <v>3.9066719999999999</v>
      </c>
      <c r="AG13" s="11">
        <v>8.9640000000000004</v>
      </c>
      <c r="AH13" s="11">
        <v>5.1165000000000003</v>
      </c>
      <c r="AI13" s="11">
        <v>7.5837900000000005</v>
      </c>
      <c r="AJ13" s="11">
        <v>2.6148990000000003</v>
      </c>
      <c r="AK13" s="2"/>
    </row>
    <row r="14" spans="1:68">
      <c r="A14" t="s">
        <v>242</v>
      </c>
      <c r="B14" s="11">
        <v>4.7599200000000002</v>
      </c>
      <c r="C14" s="11">
        <v>3.7153600000000004</v>
      </c>
      <c r="D14" s="11">
        <v>7.7520000000000007</v>
      </c>
      <c r="E14" s="11">
        <v>1.911</v>
      </c>
      <c r="F14" s="11">
        <v>11.289530000000001</v>
      </c>
      <c r="G14" s="11">
        <v>19.099119999999999</v>
      </c>
      <c r="H14" s="11">
        <v>155.54</v>
      </c>
      <c r="I14" s="11">
        <v>25.144559999999998</v>
      </c>
      <c r="J14" s="11">
        <v>67.684120000000007</v>
      </c>
      <c r="K14" s="11">
        <v>93.960999999999984</v>
      </c>
      <c r="L14" s="11">
        <v>94.254799999999989</v>
      </c>
      <c r="M14" s="11">
        <v>505.12000000000006</v>
      </c>
      <c r="N14" s="11">
        <v>62.892179999999996</v>
      </c>
      <c r="O14" s="11">
        <v>1.0330980000000001</v>
      </c>
      <c r="P14" s="11">
        <v>546.08849999999995</v>
      </c>
      <c r="Q14" s="11">
        <v>56.342859999999995</v>
      </c>
      <c r="R14" s="11">
        <v>122.74677000000001</v>
      </c>
      <c r="S14" s="11">
        <v>15.0486</v>
      </c>
      <c r="T14" s="11">
        <v>58.250799999999998</v>
      </c>
      <c r="U14" s="11">
        <v>13.23875</v>
      </c>
      <c r="V14" s="11">
        <v>2.4343059999999999</v>
      </c>
      <c r="W14" s="11">
        <v>15.023680000000001</v>
      </c>
      <c r="X14" s="11">
        <v>2.4215029999999995</v>
      </c>
      <c r="Y14" s="11">
        <v>16.025939999999999</v>
      </c>
      <c r="Z14" s="11">
        <v>3.6307390000000002</v>
      </c>
      <c r="AA14" s="11">
        <v>10.262550000000001</v>
      </c>
      <c r="AB14" s="11">
        <v>1.4638</v>
      </c>
      <c r="AC14" s="11">
        <v>10.008940000000001</v>
      </c>
      <c r="AD14" s="11">
        <v>1.35564</v>
      </c>
      <c r="AE14" s="11">
        <v>13.563616</v>
      </c>
      <c r="AF14" s="11">
        <v>3.8717910000000004</v>
      </c>
      <c r="AG14" s="11">
        <v>9.3337649999999996</v>
      </c>
      <c r="AH14" s="11">
        <v>4.9815000000000005</v>
      </c>
      <c r="AI14" s="11">
        <v>7.1441499999999998</v>
      </c>
      <c r="AJ14" s="11">
        <v>2.3523149999999999</v>
      </c>
      <c r="AK14" s="2"/>
    </row>
    <row r="15" spans="1:68">
      <c r="A15" t="s">
        <v>243</v>
      </c>
      <c r="B15" s="11">
        <v>4.8681000000000001</v>
      </c>
      <c r="C15" s="11">
        <v>2.9765100000000002</v>
      </c>
      <c r="D15" s="11" t="s">
        <v>239</v>
      </c>
      <c r="E15" s="11">
        <v>1.8719999999999999</v>
      </c>
      <c r="F15" s="11">
        <v>10.34083</v>
      </c>
      <c r="G15" s="11">
        <v>16.77768</v>
      </c>
      <c r="H15" s="11">
        <v>138.37</v>
      </c>
      <c r="I15" s="11">
        <v>24.213279999999997</v>
      </c>
      <c r="J15" s="11">
        <v>64.154579999999996</v>
      </c>
      <c r="K15" s="11">
        <v>90.380499999999998</v>
      </c>
      <c r="L15" s="11">
        <v>88.576799999999992</v>
      </c>
      <c r="M15" s="11">
        <v>495.04</v>
      </c>
      <c r="N15" s="11">
        <v>60.863399999999999</v>
      </c>
      <c r="O15" s="11">
        <v>1.0587120000000001</v>
      </c>
      <c r="P15" s="11">
        <v>538.63700000000006</v>
      </c>
      <c r="Q15" s="11">
        <v>54.82007999999999</v>
      </c>
      <c r="R15" s="11">
        <v>116.19598000000001</v>
      </c>
      <c r="S15" s="11">
        <v>14.511149999999999</v>
      </c>
      <c r="T15" s="11">
        <v>57.161999999999999</v>
      </c>
      <c r="U15" s="11">
        <v>13.7683</v>
      </c>
      <c r="V15" s="11">
        <v>3.0400779999999998</v>
      </c>
      <c r="W15" s="11">
        <v>15.023680000000001</v>
      </c>
      <c r="X15" s="11">
        <v>2.3545489999999996</v>
      </c>
      <c r="Y15" s="11">
        <v>15.37182</v>
      </c>
      <c r="Z15" s="11">
        <v>3.367483</v>
      </c>
      <c r="AA15" s="11">
        <v>9.1590500000000006</v>
      </c>
      <c r="AB15" s="11">
        <v>1.5426199999999999</v>
      </c>
      <c r="AC15" s="11">
        <v>10.34632</v>
      </c>
      <c r="AD15" s="11">
        <v>1.513798</v>
      </c>
      <c r="AE15" s="11">
        <v>13.105312</v>
      </c>
      <c r="AF15" s="11">
        <v>3.6973860000000003</v>
      </c>
      <c r="AG15" s="11">
        <v>9.4122000000000003</v>
      </c>
      <c r="AH15" s="11">
        <v>5.1705000000000005</v>
      </c>
      <c r="AI15" s="11">
        <v>7.3639700000000001</v>
      </c>
      <c r="AJ15" s="11">
        <v>2.4836070000000001</v>
      </c>
      <c r="AK15" s="2"/>
    </row>
    <row r="16" spans="1:68">
      <c r="A16" t="s">
        <v>244</v>
      </c>
      <c r="B16" s="11">
        <v>5.0123399999999991</v>
      </c>
      <c r="C16" s="11">
        <v>3.4198200000000005</v>
      </c>
      <c r="D16" s="11">
        <v>6.3920000000000003</v>
      </c>
      <c r="E16" s="11">
        <v>2.0150000000000001</v>
      </c>
      <c r="F16" s="11">
        <v>11.099789999999999</v>
      </c>
      <c r="G16" s="11">
        <v>17.832879999999996</v>
      </c>
      <c r="H16" s="11">
        <v>144.43</v>
      </c>
      <c r="I16" s="11">
        <v>24.096869999999999</v>
      </c>
      <c r="J16" s="11">
        <v>65.711730000000003</v>
      </c>
      <c r="K16" s="11">
        <v>94.394999999999996</v>
      </c>
      <c r="L16" s="11">
        <v>93.119199999999992</v>
      </c>
      <c r="M16" s="11">
        <v>501.76000000000005</v>
      </c>
      <c r="N16" s="11">
        <v>61.877789999999997</v>
      </c>
      <c r="O16" s="11">
        <v>0.92210400000000003</v>
      </c>
      <c r="P16" s="11">
        <v>562.05600000000004</v>
      </c>
      <c r="Q16" s="11">
        <v>54.82007999999999</v>
      </c>
      <c r="R16" s="11">
        <v>122.31721000000002</v>
      </c>
      <c r="S16" s="11">
        <v>14.40366</v>
      </c>
      <c r="T16" s="11">
        <v>58.359680000000004</v>
      </c>
      <c r="U16" s="11">
        <v>14.721489999999999</v>
      </c>
      <c r="V16" s="11">
        <v>2.5352679999999994</v>
      </c>
      <c r="W16" s="11">
        <v>16.71808</v>
      </c>
      <c r="X16" s="11">
        <v>2.3433899999999999</v>
      </c>
      <c r="Y16" s="11">
        <v>16.025939999999999</v>
      </c>
      <c r="Z16" s="11">
        <v>3.1481029999999999</v>
      </c>
      <c r="AA16" s="11">
        <v>9.4900999999999982</v>
      </c>
      <c r="AB16" s="11">
        <v>1.5538799999999997</v>
      </c>
      <c r="AC16" s="11">
        <v>11.13354</v>
      </c>
      <c r="AD16" s="11">
        <v>1.5702829999999999</v>
      </c>
      <c r="AE16" s="11">
        <v>13.596352</v>
      </c>
      <c r="AF16" s="11">
        <v>3.7904019999999998</v>
      </c>
      <c r="AG16" s="11">
        <v>8.6838750000000005</v>
      </c>
      <c r="AH16" s="11">
        <v>4.9545000000000003</v>
      </c>
      <c r="AI16" s="11">
        <v>7.3639700000000001</v>
      </c>
      <c r="AJ16" s="11">
        <v>2.6586630000000002</v>
      </c>
      <c r="AK16" s="2"/>
    </row>
    <row r="17" spans="1:37">
      <c r="A17" t="s">
        <v>245</v>
      </c>
      <c r="B17" s="11">
        <v>5.2286999999999999</v>
      </c>
      <c r="C17" s="11">
        <v>4.0636750000000008</v>
      </c>
      <c r="D17" s="11" t="s">
        <v>239</v>
      </c>
      <c r="E17" s="11">
        <v>2.1060000000000003</v>
      </c>
      <c r="F17" s="11">
        <v>12.048489999999999</v>
      </c>
      <c r="G17" s="11">
        <v>18.78256</v>
      </c>
      <c r="H17" s="11">
        <v>137.36000000000001</v>
      </c>
      <c r="I17" s="11">
        <v>24.213279999999997</v>
      </c>
      <c r="J17" s="11">
        <v>65.607920000000007</v>
      </c>
      <c r="K17" s="11">
        <v>90.814499999999995</v>
      </c>
      <c r="L17" s="11">
        <v>93.119199999999992</v>
      </c>
      <c r="M17" s="11">
        <v>499.52000000000004</v>
      </c>
      <c r="N17" s="11">
        <v>62.441339999999997</v>
      </c>
      <c r="O17" s="11">
        <v>1.06725</v>
      </c>
      <c r="P17" s="11">
        <v>540.76599999999996</v>
      </c>
      <c r="Q17" s="11">
        <v>55.037619999999997</v>
      </c>
      <c r="R17" s="11">
        <v>120.70636000000002</v>
      </c>
      <c r="S17" s="11">
        <v>15.156089999999999</v>
      </c>
      <c r="T17" s="11">
        <v>61.843839999999993</v>
      </c>
      <c r="U17" s="11">
        <v>13.344659999999999</v>
      </c>
      <c r="V17" s="11">
        <v>2.7147559999999995</v>
      </c>
      <c r="W17" s="11">
        <v>15.249599999999999</v>
      </c>
      <c r="X17" s="11">
        <v>2.4103439999999998</v>
      </c>
      <c r="Y17" s="11">
        <v>17.33418</v>
      </c>
      <c r="Z17" s="11">
        <v>3.3016689999999995</v>
      </c>
      <c r="AA17" s="11">
        <v>10.041849999999998</v>
      </c>
      <c r="AB17" s="11">
        <v>1.4750599999999998</v>
      </c>
      <c r="AC17" s="11">
        <v>10.23386</v>
      </c>
      <c r="AD17" s="11">
        <v>1.446016</v>
      </c>
      <c r="AE17" s="11">
        <v>13.236256000000001</v>
      </c>
      <c r="AF17" s="11">
        <v>3.9880610000000005</v>
      </c>
      <c r="AG17" s="11">
        <v>9.087254999999999</v>
      </c>
      <c r="AH17" s="11">
        <v>5.3865000000000007</v>
      </c>
      <c r="AI17" s="11">
        <v>7.2430689999999993</v>
      </c>
      <c r="AJ17" s="11">
        <v>2.5930170000000001</v>
      </c>
      <c r="AK17" s="2"/>
    </row>
    <row r="18" spans="1:37" ht="13.5" customHeight="1">
      <c r="A18" t="s">
        <v>246</v>
      </c>
      <c r="B18" s="11">
        <v>4.3271999999999995</v>
      </c>
      <c r="C18" s="11">
        <v>3.7786900000000005</v>
      </c>
      <c r="D18" s="11">
        <v>7.3440000000000012</v>
      </c>
      <c r="E18" s="11">
        <v>1.7160000000000002</v>
      </c>
      <c r="F18" s="11">
        <v>9.2023899999999994</v>
      </c>
      <c r="G18" s="11">
        <v>18.677039999999998</v>
      </c>
      <c r="H18" s="11">
        <v>133.32</v>
      </c>
      <c r="I18" s="11">
        <v>23.747639999999997</v>
      </c>
      <c r="J18" s="11">
        <v>63.427910000000004</v>
      </c>
      <c r="K18" s="11">
        <v>90.597499999999997</v>
      </c>
      <c r="L18" s="11">
        <v>93.119199999999992</v>
      </c>
      <c r="M18" s="11">
        <v>505.12000000000006</v>
      </c>
      <c r="N18" s="11">
        <v>62.666760000000004</v>
      </c>
      <c r="O18" s="11">
        <v>0.97333199999999997</v>
      </c>
      <c r="P18" s="11">
        <v>566.31399999999996</v>
      </c>
      <c r="Q18" s="11">
        <v>55.799009999999988</v>
      </c>
      <c r="R18" s="11">
        <v>118.129</v>
      </c>
      <c r="S18" s="11">
        <v>14.40366</v>
      </c>
      <c r="T18" s="11">
        <v>63.694800000000001</v>
      </c>
      <c r="U18" s="11">
        <v>15.992409999999998</v>
      </c>
      <c r="V18" s="11">
        <v>2.5240499999999999</v>
      </c>
      <c r="W18" s="11">
        <v>13.555199999999999</v>
      </c>
      <c r="X18" s="11">
        <v>2.4996160000000001</v>
      </c>
      <c r="Y18" s="11">
        <v>15.480840000000001</v>
      </c>
      <c r="Z18" s="11">
        <v>3.3126380000000002</v>
      </c>
      <c r="AA18" s="11">
        <v>9.7108000000000008</v>
      </c>
      <c r="AB18" s="11">
        <v>1.4975799999999999</v>
      </c>
      <c r="AC18" s="11">
        <v>11.246</v>
      </c>
      <c r="AD18" s="11">
        <v>1.3895309999999998</v>
      </c>
      <c r="AE18" s="11">
        <v>13.683647999999998</v>
      </c>
      <c r="AF18" s="11">
        <v>3.9066719999999999</v>
      </c>
      <c r="AG18" s="11">
        <v>9.6363000000000003</v>
      </c>
      <c r="AH18" s="11">
        <v>4.7790000000000008</v>
      </c>
      <c r="AI18" s="11">
        <v>7.4738799999999994</v>
      </c>
      <c r="AJ18" s="11">
        <v>2.4289020000000003</v>
      </c>
      <c r="AK18" s="2"/>
    </row>
    <row r="19" spans="1:37" ht="13.5" customHeight="1">
      <c r="A19" s="14" t="s">
        <v>247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2"/>
    </row>
    <row r="20" spans="1:37">
      <c r="A20" t="s">
        <v>248</v>
      </c>
      <c r="B20" s="11">
        <v>4.4173499999999999</v>
      </c>
      <c r="C20" s="11">
        <v>3.261495</v>
      </c>
      <c r="D20" s="11">
        <v>7.2080000000000002</v>
      </c>
      <c r="E20" s="11">
        <v>2.327</v>
      </c>
      <c r="F20" s="11">
        <v>8.3485600000000009</v>
      </c>
      <c r="G20" s="11">
        <v>18.254960000000001</v>
      </c>
      <c r="H20" s="11">
        <v>130.29</v>
      </c>
      <c r="I20" s="11">
        <v>24.329689999999996</v>
      </c>
      <c r="J20" s="11">
        <v>62.597429999999996</v>
      </c>
      <c r="K20" s="11">
        <v>89.186999999999998</v>
      </c>
      <c r="L20" s="11">
        <v>87.441199999999995</v>
      </c>
      <c r="M20" s="11">
        <v>469.28000000000003</v>
      </c>
      <c r="N20" s="11">
        <v>57.256679999999996</v>
      </c>
      <c r="O20" s="11">
        <v>0.90502800000000005</v>
      </c>
      <c r="P20" s="11">
        <v>535.44349999999997</v>
      </c>
      <c r="Q20" s="11">
        <v>51.883289999999995</v>
      </c>
      <c r="R20" s="11">
        <v>114.58513000000001</v>
      </c>
      <c r="S20" s="11">
        <v>14.40366</v>
      </c>
      <c r="T20" s="11">
        <v>55.09328</v>
      </c>
      <c r="U20" s="11">
        <v>14.721489999999999</v>
      </c>
      <c r="V20" s="11">
        <v>2.2772539999999997</v>
      </c>
      <c r="W20" s="11">
        <v>12.87744</v>
      </c>
      <c r="X20" s="11">
        <v>2.3099129999999994</v>
      </c>
      <c r="Y20" s="11">
        <v>16.680060000000001</v>
      </c>
      <c r="Z20" s="11">
        <v>3.0713199999999996</v>
      </c>
      <c r="AA20" s="11">
        <v>8.9383499999999998</v>
      </c>
      <c r="AB20" s="11">
        <v>1.3737199999999998</v>
      </c>
      <c r="AC20" s="11">
        <v>9.3341800000000017</v>
      </c>
      <c r="AD20" s="11">
        <v>1.5025010000000001</v>
      </c>
      <c r="AE20" s="11">
        <v>12.581535999999998</v>
      </c>
      <c r="AF20" s="11">
        <v>3.6159970000000001</v>
      </c>
      <c r="AG20" s="11">
        <v>9.4122000000000003</v>
      </c>
      <c r="AH20" s="11">
        <v>5.2919999999999998</v>
      </c>
      <c r="AI20" s="11">
        <v>6.8254109999999999</v>
      </c>
      <c r="AJ20" s="11">
        <v>2.3632560000000002</v>
      </c>
      <c r="AK20" s="2"/>
    </row>
    <row r="21" spans="1:37">
      <c r="A21" t="s">
        <v>249</v>
      </c>
      <c r="B21" s="11">
        <v>4.2911399999999995</v>
      </c>
      <c r="C21" s="11">
        <v>3.8103550000000004</v>
      </c>
      <c r="D21" s="11">
        <v>9.3840000000000003</v>
      </c>
      <c r="E21" s="11">
        <v>1.573</v>
      </c>
      <c r="F21" s="11">
        <v>9.3921299999999999</v>
      </c>
      <c r="G21" s="11">
        <v>17.199759999999998</v>
      </c>
      <c r="H21" s="11">
        <v>127.26</v>
      </c>
      <c r="I21" s="11">
        <v>24.096869999999999</v>
      </c>
      <c r="J21" s="11">
        <v>63.012670000000007</v>
      </c>
      <c r="K21" s="11">
        <v>90.814499999999995</v>
      </c>
      <c r="L21" s="11">
        <v>88.576799999999992</v>
      </c>
      <c r="M21" s="11">
        <v>490.56000000000006</v>
      </c>
      <c r="N21" s="11">
        <v>61.314239999999998</v>
      </c>
      <c r="O21" s="11">
        <v>1.101402</v>
      </c>
      <c r="P21" s="11">
        <v>564.18499999999995</v>
      </c>
      <c r="Q21" s="11">
        <v>52.753449999999994</v>
      </c>
      <c r="R21" s="11">
        <v>113.83340000000001</v>
      </c>
      <c r="S21" s="11">
        <v>13.221270000000001</v>
      </c>
      <c r="T21" s="11">
        <v>57.597519999999996</v>
      </c>
      <c r="U21" s="11">
        <v>14.403759999999998</v>
      </c>
      <c r="V21" s="11">
        <v>2.5801399999999997</v>
      </c>
      <c r="W21" s="11">
        <v>15.362559999999998</v>
      </c>
      <c r="X21" s="11">
        <v>2.5554109999999999</v>
      </c>
      <c r="Y21" s="11">
        <v>15.044760000000002</v>
      </c>
      <c r="Z21" s="11">
        <v>3.0932579999999996</v>
      </c>
      <c r="AA21" s="11">
        <v>9.4900999999999982</v>
      </c>
      <c r="AB21" s="11">
        <v>1.2836399999999997</v>
      </c>
      <c r="AC21" s="11">
        <v>9.7840199999999999</v>
      </c>
      <c r="AD21" s="11">
        <v>1.378234</v>
      </c>
      <c r="AE21" s="11">
        <v>13.312639999999998</v>
      </c>
      <c r="AF21" s="11">
        <v>3.6159970000000001</v>
      </c>
      <c r="AG21" s="11">
        <v>9.7483500000000003</v>
      </c>
      <c r="AH21" s="11">
        <v>5.4</v>
      </c>
      <c r="AI21" s="11">
        <v>6.8144200000000001</v>
      </c>
      <c r="AJ21" s="11">
        <v>2.2319640000000001</v>
      </c>
      <c r="AK21" s="2"/>
    </row>
    <row r="22" spans="1:37">
      <c r="A22" t="s">
        <v>250</v>
      </c>
      <c r="B22" s="11">
        <v>4.1378849999999998</v>
      </c>
      <c r="C22" s="11">
        <v>3.2720500000000006</v>
      </c>
      <c r="D22" s="11">
        <v>6.3920000000000003</v>
      </c>
      <c r="E22" s="11">
        <v>2.1709999999999998</v>
      </c>
      <c r="F22" s="11">
        <v>12.522839999999999</v>
      </c>
      <c r="G22" s="11">
        <v>18.677039999999998</v>
      </c>
      <c r="H22" s="11">
        <v>136.35</v>
      </c>
      <c r="I22" s="11">
        <v>23.631229999999999</v>
      </c>
      <c r="J22" s="11">
        <v>66.334590000000006</v>
      </c>
      <c r="K22" s="11">
        <v>89.078499999999991</v>
      </c>
      <c r="L22" s="11">
        <v>90.847999999999999</v>
      </c>
      <c r="M22" s="11">
        <v>498.40000000000003</v>
      </c>
      <c r="N22" s="11">
        <v>60.750689999999999</v>
      </c>
      <c r="O22" s="11">
        <v>0.89649000000000001</v>
      </c>
      <c r="P22" s="11">
        <v>540.76599999999996</v>
      </c>
      <c r="Q22" s="11">
        <v>52.644679999999994</v>
      </c>
      <c r="R22" s="11">
        <v>116.08859</v>
      </c>
      <c r="S22" s="11">
        <v>13.221270000000001</v>
      </c>
      <c r="T22" s="11">
        <v>58.577439999999996</v>
      </c>
      <c r="U22" s="11">
        <v>14.191939999999999</v>
      </c>
      <c r="V22" s="11">
        <v>2.3669979999999997</v>
      </c>
      <c r="W22" s="11">
        <v>13.668159999999999</v>
      </c>
      <c r="X22" s="11">
        <v>2.5777289999999997</v>
      </c>
      <c r="Y22" s="11">
        <v>16.57104</v>
      </c>
      <c r="Z22" s="11">
        <v>3.005506</v>
      </c>
      <c r="AA22" s="11">
        <v>9.3797499999999996</v>
      </c>
      <c r="AB22" s="11">
        <v>1.4525399999999999</v>
      </c>
      <c r="AC22" s="11">
        <v>9.7840199999999999</v>
      </c>
      <c r="AD22" s="11">
        <v>1.3443429999999998</v>
      </c>
      <c r="AE22" s="11">
        <v>13.083487999999999</v>
      </c>
      <c r="AF22" s="11">
        <v>3.4648460000000001</v>
      </c>
      <c r="AG22" s="11">
        <v>9.288945</v>
      </c>
      <c r="AH22" s="11">
        <v>5.4945000000000004</v>
      </c>
      <c r="AI22" s="11">
        <v>7.2540599999999991</v>
      </c>
      <c r="AJ22" s="11">
        <v>2.4617250000000004</v>
      </c>
      <c r="AK22" s="2"/>
    </row>
    <row r="23" spans="1:37">
      <c r="A23" t="s">
        <v>251</v>
      </c>
      <c r="B23" s="11">
        <v>4.9131749999999998</v>
      </c>
      <c r="C23" s="11">
        <v>3.5253700000000001</v>
      </c>
      <c r="D23" s="11">
        <v>7.8879999999999999</v>
      </c>
      <c r="E23" s="11">
        <v>2.327</v>
      </c>
      <c r="F23" s="11">
        <v>13.471539999999999</v>
      </c>
      <c r="G23" s="11">
        <v>18.254960000000001</v>
      </c>
      <c r="H23" s="11">
        <v>142.41</v>
      </c>
      <c r="I23" s="11">
        <v>23.631229999999999</v>
      </c>
      <c r="J23" s="11">
        <v>68.20317</v>
      </c>
      <c r="K23" s="11">
        <v>97.975499999999997</v>
      </c>
      <c r="L23" s="11">
        <v>99.9328</v>
      </c>
      <c r="M23" s="11">
        <v>551.04000000000008</v>
      </c>
      <c r="N23" s="11">
        <v>65.033670000000001</v>
      </c>
      <c r="O23" s="11">
        <v>1.0843260000000001</v>
      </c>
      <c r="P23" s="11">
        <v>546.08849999999995</v>
      </c>
      <c r="Q23" s="11">
        <v>53.949919999999999</v>
      </c>
      <c r="R23" s="11">
        <v>121.13592</v>
      </c>
      <c r="S23" s="11">
        <v>14.29617</v>
      </c>
      <c r="T23" s="11">
        <v>62.932639999999999</v>
      </c>
      <c r="U23" s="11">
        <v>14.827399999999999</v>
      </c>
      <c r="V23" s="11">
        <v>2.7147559999999995</v>
      </c>
      <c r="W23" s="11">
        <v>14.00704</v>
      </c>
      <c r="X23" s="11">
        <v>2.4772979999999998</v>
      </c>
      <c r="Y23" s="11">
        <v>15.480840000000001</v>
      </c>
      <c r="Z23" s="11">
        <v>3.663646</v>
      </c>
      <c r="AA23" s="11">
        <v>10.48325</v>
      </c>
      <c r="AB23" s="11">
        <v>1.5989199999999997</v>
      </c>
      <c r="AC23" s="11">
        <v>11.69584</v>
      </c>
      <c r="AD23" s="11">
        <v>1.4121249999999999</v>
      </c>
      <c r="AE23" s="11">
        <v>13.170783999999999</v>
      </c>
      <c r="AF23" s="11">
        <v>4.2903630000000001</v>
      </c>
      <c r="AG23" s="11">
        <v>9.4122000000000003</v>
      </c>
      <c r="AH23" s="11">
        <v>5.3055000000000003</v>
      </c>
      <c r="AI23" s="11">
        <v>7.4738799999999994</v>
      </c>
      <c r="AJ23" s="11">
        <v>2.603958</v>
      </c>
      <c r="AK23" s="2"/>
    </row>
    <row r="24" spans="1:37">
      <c r="A24" t="s">
        <v>252</v>
      </c>
      <c r="B24" s="11">
        <v>4.660755</v>
      </c>
      <c r="C24" s="11">
        <v>3.8420200000000007</v>
      </c>
      <c r="D24" s="11">
        <v>7.6159999999999997</v>
      </c>
      <c r="E24" s="11">
        <v>2.2749999999999999</v>
      </c>
      <c r="F24" s="11">
        <v>9.9613499999999995</v>
      </c>
      <c r="G24" s="11">
        <v>17.305279999999996</v>
      </c>
      <c r="H24" s="11">
        <v>134.33000000000001</v>
      </c>
      <c r="I24" s="11">
        <v>23.04918</v>
      </c>
      <c r="J24" s="11">
        <v>63.739339999999999</v>
      </c>
      <c r="K24" s="11">
        <v>90.380499999999998</v>
      </c>
      <c r="L24" s="11">
        <v>87.441199999999995</v>
      </c>
      <c r="M24" s="11">
        <v>479.36000000000007</v>
      </c>
      <c r="N24" s="11">
        <v>61.990499999999997</v>
      </c>
      <c r="O24" s="11">
        <v>0.90502800000000005</v>
      </c>
      <c r="P24" s="11">
        <v>529.05650000000003</v>
      </c>
      <c r="Q24" s="11">
        <v>53.297299999999993</v>
      </c>
      <c r="R24" s="11">
        <v>117.26988000000001</v>
      </c>
      <c r="S24" s="11">
        <v>14.618639999999999</v>
      </c>
      <c r="T24" s="11">
        <v>61.734960000000001</v>
      </c>
      <c r="U24" s="11">
        <v>14.933309999999999</v>
      </c>
      <c r="V24" s="11">
        <v>2.7596279999999997</v>
      </c>
      <c r="W24" s="11">
        <v>15.814399999999999</v>
      </c>
      <c r="X24" s="11">
        <v>2.6893189999999998</v>
      </c>
      <c r="Y24" s="11">
        <v>14.28162</v>
      </c>
      <c r="Z24" s="11">
        <v>3.1700409999999999</v>
      </c>
      <c r="AA24" s="11">
        <v>9.8211499999999994</v>
      </c>
      <c r="AB24" s="11">
        <v>1.3511999999999997</v>
      </c>
      <c r="AC24" s="11">
        <v>10.34632</v>
      </c>
      <c r="AD24" s="11">
        <v>1.4799069999999999</v>
      </c>
      <c r="AE24" s="11">
        <v>13.465408</v>
      </c>
      <c r="AF24" s="11">
        <v>3.5811160000000002</v>
      </c>
      <c r="AG24" s="11">
        <v>8.8519500000000004</v>
      </c>
      <c r="AH24" s="11">
        <v>5.8455000000000004</v>
      </c>
      <c r="AI24" s="11">
        <v>7.2540599999999991</v>
      </c>
      <c r="AJ24" s="11">
        <v>2.417961</v>
      </c>
      <c r="AK24" s="2"/>
    </row>
    <row r="25" spans="1:37">
      <c r="A25" t="s">
        <v>253</v>
      </c>
      <c r="B25" s="11">
        <v>4.5615899999999998</v>
      </c>
      <c r="C25" s="11">
        <v>2.8604050000000001</v>
      </c>
      <c r="D25" s="11">
        <v>3.4000000000000004</v>
      </c>
      <c r="E25" s="11">
        <v>2.0020000000000002</v>
      </c>
      <c r="F25" s="11">
        <v>7.9690799999999999</v>
      </c>
      <c r="G25" s="11">
        <v>16.77768</v>
      </c>
      <c r="H25" s="11">
        <v>132.31</v>
      </c>
      <c r="I25" s="11">
        <v>23.165589999999998</v>
      </c>
      <c r="J25" s="11">
        <v>64.881249999999994</v>
      </c>
      <c r="K25" s="11">
        <v>91.248499999999993</v>
      </c>
      <c r="L25" s="11">
        <v>86.305599999999998</v>
      </c>
      <c r="M25" s="11">
        <v>450.24000000000007</v>
      </c>
      <c r="N25" s="11">
        <v>58.834620000000001</v>
      </c>
      <c r="O25" s="11">
        <v>0.90502800000000005</v>
      </c>
      <c r="P25" s="11">
        <v>526.92750000000001</v>
      </c>
      <c r="Q25" s="11">
        <v>54.276229999999991</v>
      </c>
      <c r="R25" s="11">
        <v>123.06894</v>
      </c>
      <c r="S25" s="11">
        <v>14.29617</v>
      </c>
      <c r="T25" s="11">
        <v>55.746560000000002</v>
      </c>
      <c r="U25" s="11">
        <v>14.297849999999999</v>
      </c>
      <c r="V25" s="11">
        <v>3.0737320000000001</v>
      </c>
      <c r="W25" s="11">
        <v>14.345919999999998</v>
      </c>
      <c r="X25" s="11">
        <v>2.2652769999999998</v>
      </c>
      <c r="Y25" s="11">
        <v>15.480840000000001</v>
      </c>
      <c r="Z25" s="11">
        <v>3.5649250000000001</v>
      </c>
      <c r="AA25" s="11">
        <v>10.041849999999998</v>
      </c>
      <c r="AB25" s="11">
        <v>1.3511999999999997</v>
      </c>
      <c r="AC25" s="11">
        <v>9.7840199999999999</v>
      </c>
      <c r="AD25" s="11">
        <v>1.5702829999999999</v>
      </c>
      <c r="AE25" s="11">
        <v>14.065568000000001</v>
      </c>
      <c r="AF25" s="11">
        <v>3.7671480000000006</v>
      </c>
      <c r="AG25" s="11">
        <v>9.1881000000000004</v>
      </c>
      <c r="AH25" s="11">
        <v>5.859</v>
      </c>
      <c r="AI25" s="11">
        <v>6.7704560000000003</v>
      </c>
      <c r="AJ25" s="11">
        <v>2.2429049999999999</v>
      </c>
      <c r="AK25" s="2"/>
    </row>
    <row r="26" spans="1:37">
      <c r="A26" t="s">
        <v>254</v>
      </c>
      <c r="B26" s="11">
        <v>5.12052</v>
      </c>
      <c r="C26" s="11">
        <v>3.4092650000000004</v>
      </c>
      <c r="D26" s="11" t="s">
        <v>239</v>
      </c>
      <c r="E26" s="11">
        <v>2.028</v>
      </c>
      <c r="F26" s="11">
        <v>9.7716100000000008</v>
      </c>
      <c r="G26" s="11">
        <v>17.305279999999996</v>
      </c>
      <c r="H26" s="11">
        <v>119.18</v>
      </c>
      <c r="I26" s="11">
        <v>23.980460000000001</v>
      </c>
      <c r="J26" s="11">
        <v>66.334590000000006</v>
      </c>
      <c r="K26" s="11">
        <v>90.922999999999988</v>
      </c>
      <c r="L26" s="11">
        <v>85.17</v>
      </c>
      <c r="M26" s="11">
        <v>463.68000000000006</v>
      </c>
      <c r="N26" s="11">
        <v>57.143970000000003</v>
      </c>
      <c r="O26" s="11">
        <v>0.86233800000000005</v>
      </c>
      <c r="P26" s="11">
        <v>534.37900000000002</v>
      </c>
      <c r="Q26" s="11">
        <v>53.079759999999993</v>
      </c>
      <c r="R26" s="11">
        <v>117.91422</v>
      </c>
      <c r="S26" s="11">
        <v>13.54374</v>
      </c>
      <c r="T26" s="11">
        <v>54.984400000000001</v>
      </c>
      <c r="U26" s="11">
        <v>13.02693</v>
      </c>
      <c r="V26" s="11">
        <v>2.1426379999999998</v>
      </c>
      <c r="W26" s="11">
        <v>14.458880000000001</v>
      </c>
      <c r="X26" s="11">
        <v>2.1202099999999997</v>
      </c>
      <c r="Y26" s="11">
        <v>14.82672</v>
      </c>
      <c r="Z26" s="11">
        <v>3.4223280000000003</v>
      </c>
      <c r="AA26" s="11">
        <v>8.8169649999999997</v>
      </c>
      <c r="AB26" s="11">
        <v>1.3061599999999998</v>
      </c>
      <c r="AC26" s="11">
        <v>9.2217199999999995</v>
      </c>
      <c r="AD26" s="11">
        <v>1.536392</v>
      </c>
      <c r="AE26" s="11">
        <v>13.072576</v>
      </c>
      <c r="AF26" s="11">
        <v>3.6973860000000003</v>
      </c>
      <c r="AG26" s="11">
        <v>8.8519500000000004</v>
      </c>
      <c r="AH26" s="11">
        <v>5.5620000000000003</v>
      </c>
      <c r="AI26" s="11">
        <v>6.506672</v>
      </c>
      <c r="AJ26" s="11">
        <v>2.2100820000000003</v>
      </c>
      <c r="AK26" s="2"/>
    </row>
    <row r="27" spans="1:37">
      <c r="A27" t="s">
        <v>255</v>
      </c>
      <c r="B27" s="11">
        <v>4.9852949999999998</v>
      </c>
      <c r="C27" s="11">
        <v>3.9264600000000005</v>
      </c>
      <c r="D27" s="11" t="s">
        <v>239</v>
      </c>
      <c r="E27" s="11">
        <v>2.1189999999999998</v>
      </c>
      <c r="F27" s="11">
        <v>10.81518</v>
      </c>
      <c r="G27" s="11">
        <v>17.727360000000001</v>
      </c>
      <c r="H27" s="11">
        <v>130.29</v>
      </c>
      <c r="I27" s="11">
        <v>25.260969999999997</v>
      </c>
      <c r="J27" s="11">
        <v>66.023160000000004</v>
      </c>
      <c r="K27" s="11">
        <v>90.597499999999997</v>
      </c>
      <c r="L27" s="11">
        <v>91.983599999999996</v>
      </c>
      <c r="M27" s="11">
        <v>507.36000000000007</v>
      </c>
      <c r="N27" s="11">
        <v>62.892179999999996</v>
      </c>
      <c r="O27" s="11">
        <v>0.97333199999999997</v>
      </c>
      <c r="P27" s="11">
        <v>557.798</v>
      </c>
      <c r="Q27" s="11">
        <v>55.581469999999996</v>
      </c>
      <c r="R27" s="11">
        <v>121.3507</v>
      </c>
      <c r="S27" s="11">
        <v>14.618639999999999</v>
      </c>
      <c r="T27" s="11">
        <v>60.755039999999994</v>
      </c>
      <c r="U27" s="11">
        <v>14.827399999999999</v>
      </c>
      <c r="V27" s="11">
        <v>2.5464859999999998</v>
      </c>
      <c r="W27" s="11">
        <v>13.781119999999998</v>
      </c>
      <c r="X27" s="11">
        <v>2.5107749999999998</v>
      </c>
      <c r="Y27" s="11">
        <v>14.935740000000001</v>
      </c>
      <c r="Z27" s="11">
        <v>3.389421</v>
      </c>
      <c r="AA27" s="11">
        <v>10.041849999999998</v>
      </c>
      <c r="AB27" s="11">
        <v>1.7452999999999999</v>
      </c>
      <c r="AC27" s="11">
        <v>11.47092</v>
      </c>
      <c r="AD27" s="11">
        <v>1.513798</v>
      </c>
      <c r="AE27" s="11">
        <v>13.738207999999998</v>
      </c>
      <c r="AF27" s="11">
        <v>3.8601640000000002</v>
      </c>
      <c r="AG27" s="11">
        <v>9.0760500000000004</v>
      </c>
      <c r="AH27" s="11">
        <v>4.9410000000000007</v>
      </c>
      <c r="AI27" s="11">
        <v>7.3200060000000002</v>
      </c>
      <c r="AJ27" s="11">
        <v>2.4836070000000001</v>
      </c>
      <c r="AK27" s="2"/>
    </row>
    <row r="28" spans="1:37">
      <c r="A28" t="s">
        <v>256</v>
      </c>
      <c r="B28" s="11">
        <v>5.6704349999999994</v>
      </c>
      <c r="C28" s="11">
        <v>3.6309200000000001</v>
      </c>
      <c r="D28" s="11">
        <v>4.1479999999999997</v>
      </c>
      <c r="E28" s="11">
        <v>2.145</v>
      </c>
      <c r="F28" s="11">
        <v>73.049899999999994</v>
      </c>
      <c r="G28" s="11">
        <v>29.229039999999998</v>
      </c>
      <c r="H28" s="11">
        <v>227.25</v>
      </c>
      <c r="I28" s="11">
        <v>27.356349999999999</v>
      </c>
      <c r="J28" s="11">
        <v>77.44225999999999</v>
      </c>
      <c r="K28" s="11">
        <v>100.905</v>
      </c>
      <c r="L28" s="11">
        <v>101.0684</v>
      </c>
      <c r="M28" s="11">
        <v>539.84</v>
      </c>
      <c r="N28" s="11">
        <v>64.470120000000009</v>
      </c>
      <c r="O28" s="11">
        <v>0.93064200000000008</v>
      </c>
      <c r="P28" s="11">
        <v>537.57249999999999</v>
      </c>
      <c r="Q28" s="11">
        <v>58.844569999999997</v>
      </c>
      <c r="R28" s="11">
        <v>131.66014000000001</v>
      </c>
      <c r="S28" s="11">
        <v>15.37107</v>
      </c>
      <c r="T28" s="11">
        <v>67.070080000000004</v>
      </c>
      <c r="U28" s="11">
        <v>13.874209999999998</v>
      </c>
      <c r="V28" s="11">
        <v>2.9054619999999995</v>
      </c>
      <c r="W28" s="11">
        <v>16.492159999999998</v>
      </c>
      <c r="X28" s="11">
        <v>2.5554109999999999</v>
      </c>
      <c r="Y28" s="11">
        <v>17.879279999999998</v>
      </c>
      <c r="Z28" s="11">
        <v>3.6526770000000002</v>
      </c>
      <c r="AA28" s="11">
        <v>10.703949999999999</v>
      </c>
      <c r="AB28" s="11">
        <v>1.3624599999999998</v>
      </c>
      <c r="AC28" s="11">
        <v>11.47092</v>
      </c>
      <c r="AD28" s="11">
        <v>1.717144</v>
      </c>
      <c r="AE28" s="11">
        <v>15.527775999999999</v>
      </c>
      <c r="AF28" s="11">
        <v>3.9415530000000003</v>
      </c>
      <c r="AG28" s="11">
        <v>10.3086</v>
      </c>
      <c r="AH28" s="11">
        <v>6.9120000000000008</v>
      </c>
      <c r="AI28" s="11">
        <v>8.2432499999999997</v>
      </c>
      <c r="AJ28" s="11">
        <v>2.4507840000000005</v>
      </c>
      <c r="AK28" s="2"/>
    </row>
    <row r="29" spans="1:37">
      <c r="A29" t="s">
        <v>257</v>
      </c>
      <c r="B29" s="11">
        <v>5.0934749999999998</v>
      </c>
      <c r="C29" s="11">
        <v>3.3776000000000006</v>
      </c>
      <c r="D29" s="11" t="s">
        <v>239</v>
      </c>
      <c r="E29" s="11">
        <v>2.3530000000000002</v>
      </c>
      <c r="F29" s="11" t="s">
        <v>239</v>
      </c>
      <c r="G29" s="11">
        <v>33.766399999999997</v>
      </c>
      <c r="H29" s="11">
        <v>341.38</v>
      </c>
      <c r="I29" s="11">
        <v>28.05481</v>
      </c>
      <c r="J29" s="11">
        <v>82.528950000000009</v>
      </c>
      <c r="K29" s="11">
        <v>103.075</v>
      </c>
      <c r="L29" s="11">
        <v>105.6108</v>
      </c>
      <c r="M29" s="11">
        <v>564.48</v>
      </c>
      <c r="N29" s="11">
        <v>67.062449999999998</v>
      </c>
      <c r="O29" s="11">
        <v>1.0843260000000001</v>
      </c>
      <c r="P29" s="11">
        <v>574.83000000000004</v>
      </c>
      <c r="Q29" s="11">
        <v>61.890129999999992</v>
      </c>
      <c r="R29" s="11">
        <v>133.70055000000002</v>
      </c>
      <c r="S29" s="11">
        <v>15.801029999999999</v>
      </c>
      <c r="T29" s="11">
        <v>67.505600000000001</v>
      </c>
      <c r="U29" s="11">
        <v>14.827399999999999</v>
      </c>
      <c r="V29" s="11">
        <v>3.0288599999999999</v>
      </c>
      <c r="W29" s="11">
        <v>16.943999999999999</v>
      </c>
      <c r="X29" s="11">
        <v>2.7897499999999997</v>
      </c>
      <c r="Y29" s="11">
        <v>17.988300000000002</v>
      </c>
      <c r="Z29" s="11">
        <v>3.773336</v>
      </c>
      <c r="AA29" s="11">
        <v>10.92465</v>
      </c>
      <c r="AB29" s="11">
        <v>1.5538799999999997</v>
      </c>
      <c r="AC29" s="11">
        <v>11.92076</v>
      </c>
      <c r="AD29" s="11">
        <v>1.8188169999999999</v>
      </c>
      <c r="AE29" s="11">
        <v>15.385919999999999</v>
      </c>
      <c r="AF29" s="11">
        <v>4.115958</v>
      </c>
      <c r="AG29" s="11">
        <v>10.3086</v>
      </c>
      <c r="AH29" s="11">
        <v>6.0480000000000009</v>
      </c>
      <c r="AI29" s="11">
        <v>7.803609999999999</v>
      </c>
      <c r="AJ29" s="11">
        <v>2.5820759999999998</v>
      </c>
      <c r="AK29" s="2"/>
    </row>
    <row r="30" spans="1:37">
      <c r="A30" t="s">
        <v>258</v>
      </c>
      <c r="B30" s="11">
        <v>4.8410549999999999</v>
      </c>
      <c r="C30" s="11">
        <v>3.9264600000000005</v>
      </c>
      <c r="D30" s="11" t="s">
        <v>239</v>
      </c>
      <c r="E30" s="11">
        <v>1.7810000000000001</v>
      </c>
      <c r="F30" s="11">
        <v>4.8383699999999994</v>
      </c>
      <c r="G30" s="11">
        <v>13.295519999999998</v>
      </c>
      <c r="H30" s="11">
        <v>73.73</v>
      </c>
      <c r="I30" s="11">
        <v>19.673289999999998</v>
      </c>
      <c r="J30" s="11">
        <v>53.150720000000007</v>
      </c>
      <c r="K30" s="11">
        <v>91.465499999999992</v>
      </c>
      <c r="L30" s="11">
        <v>96.525999999999996</v>
      </c>
      <c r="M30" s="11">
        <v>538.72</v>
      </c>
      <c r="N30" s="11">
        <v>60.976109999999998</v>
      </c>
      <c r="O30" s="11">
        <v>0.93918000000000013</v>
      </c>
      <c r="P30" s="11">
        <v>536.50800000000004</v>
      </c>
      <c r="Q30" s="11">
        <v>50.578049999999998</v>
      </c>
      <c r="R30" s="11">
        <v>115.9812</v>
      </c>
      <c r="S30" s="11">
        <v>14.40366</v>
      </c>
      <c r="T30" s="11">
        <v>60.972799999999999</v>
      </c>
      <c r="U30" s="11">
        <v>12.073739999999999</v>
      </c>
      <c r="V30" s="11">
        <v>2.400652</v>
      </c>
      <c r="W30" s="11">
        <v>12.764480000000001</v>
      </c>
      <c r="X30" s="11">
        <v>2.3768669999999998</v>
      </c>
      <c r="Y30" s="11">
        <v>13.736520000000001</v>
      </c>
      <c r="Z30" s="11">
        <v>3.4223280000000003</v>
      </c>
      <c r="AA30" s="11">
        <v>10.814299999999999</v>
      </c>
      <c r="AB30" s="11">
        <v>1.5763999999999998</v>
      </c>
      <c r="AC30" s="11">
        <v>10.908619999999999</v>
      </c>
      <c r="AD30" s="11">
        <v>1.446016</v>
      </c>
      <c r="AE30" s="11">
        <v>12.297823999999999</v>
      </c>
      <c r="AF30" s="11">
        <v>3.9764340000000002</v>
      </c>
      <c r="AG30" s="11">
        <v>8.8183350000000011</v>
      </c>
      <c r="AH30" s="11">
        <v>5.5754999999999999</v>
      </c>
      <c r="AI30" s="11">
        <v>7.1441499999999998</v>
      </c>
      <c r="AJ30" s="11">
        <v>2.2647870000000001</v>
      </c>
      <c r="AK30" s="2"/>
    </row>
    <row r="31" spans="1:37">
      <c r="A31" s="14" t="s">
        <v>259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2"/>
    </row>
    <row r="32" spans="1:37">
      <c r="A32" t="s">
        <v>260</v>
      </c>
      <c r="B32" s="11">
        <v>5.1295349999999997</v>
      </c>
      <c r="C32" s="11">
        <v>4.9608500000000006</v>
      </c>
      <c r="D32" s="11">
        <v>6.12</v>
      </c>
      <c r="E32" s="11">
        <v>2.21</v>
      </c>
      <c r="F32" s="11">
        <v>9.2023899999999994</v>
      </c>
      <c r="G32" s="11">
        <v>18.78256</v>
      </c>
      <c r="H32" s="11">
        <v>134.33000000000001</v>
      </c>
      <c r="I32" s="11">
        <v>25.493789999999997</v>
      </c>
      <c r="J32" s="11">
        <v>66.334590000000006</v>
      </c>
      <c r="K32" s="11">
        <v>96.564999999999998</v>
      </c>
      <c r="L32" s="11">
        <v>98.797199999999989</v>
      </c>
      <c r="M32" s="11">
        <v>542.08000000000004</v>
      </c>
      <c r="N32" s="11">
        <v>65.48451</v>
      </c>
      <c r="O32" s="11">
        <v>1.1355540000000002</v>
      </c>
      <c r="P32" s="11">
        <v>558.86249999999995</v>
      </c>
      <c r="Q32" s="11">
        <v>54.928849999999997</v>
      </c>
      <c r="R32" s="11">
        <v>119.73985</v>
      </c>
      <c r="S32" s="11">
        <v>14.726129999999999</v>
      </c>
      <c r="T32" s="11">
        <v>63.150399999999998</v>
      </c>
      <c r="U32" s="11">
        <v>14.297849999999999</v>
      </c>
      <c r="V32" s="11">
        <v>2.6923199999999996</v>
      </c>
      <c r="W32" s="11">
        <v>15.249599999999999</v>
      </c>
      <c r="X32" s="11">
        <v>2.5777289999999997</v>
      </c>
      <c r="Y32" s="11">
        <v>16.134960000000003</v>
      </c>
      <c r="Z32" s="11">
        <v>3.5429870000000001</v>
      </c>
      <c r="AA32" s="11">
        <v>11.035</v>
      </c>
      <c r="AB32" s="11">
        <v>1.6101799999999997</v>
      </c>
      <c r="AC32" s="11">
        <v>10.6837</v>
      </c>
      <c r="AD32" s="11">
        <v>1.4347189999999999</v>
      </c>
      <c r="AE32" s="11">
        <v>13.792768000000001</v>
      </c>
      <c r="AF32" s="11">
        <v>4.1740930000000001</v>
      </c>
      <c r="AG32" s="11">
        <v>9.5242500000000003</v>
      </c>
      <c r="AH32" s="11">
        <v>5.4269999999999996</v>
      </c>
      <c r="AI32" s="11">
        <v>7.2540599999999991</v>
      </c>
      <c r="AJ32" s="11">
        <v>2.5601940000000001</v>
      </c>
      <c r="AK32" s="2"/>
    </row>
    <row r="33" spans="1:37">
      <c r="A33" t="s">
        <v>261</v>
      </c>
      <c r="B33" s="11">
        <v>4.6878000000000002</v>
      </c>
      <c r="C33" s="11">
        <v>4.6864200000000009</v>
      </c>
      <c r="D33" s="11">
        <v>5.5759999999999996</v>
      </c>
      <c r="E33" s="11">
        <v>2.0540000000000003</v>
      </c>
      <c r="F33" s="11">
        <v>12.23823</v>
      </c>
      <c r="G33" s="11">
        <v>19.837759999999999</v>
      </c>
      <c r="H33" s="11">
        <v>135.34</v>
      </c>
      <c r="I33" s="11">
        <v>24.446099999999998</v>
      </c>
      <c r="J33" s="11">
        <v>66.334590000000006</v>
      </c>
      <c r="K33" s="11">
        <v>97.649999999999991</v>
      </c>
      <c r="L33" s="11">
        <v>101.0684</v>
      </c>
      <c r="M33" s="11">
        <v>539.84</v>
      </c>
      <c r="N33" s="11">
        <v>64.808250000000001</v>
      </c>
      <c r="O33" s="11">
        <v>0.95625600000000011</v>
      </c>
      <c r="P33" s="11">
        <v>556.73350000000005</v>
      </c>
      <c r="Q33" s="11">
        <v>55.146389999999997</v>
      </c>
      <c r="R33" s="11">
        <v>123.17633000000001</v>
      </c>
      <c r="S33" s="11">
        <v>15.156089999999999</v>
      </c>
      <c r="T33" s="11">
        <v>63.150399999999998</v>
      </c>
      <c r="U33" s="11">
        <v>15.25104</v>
      </c>
      <c r="V33" s="11">
        <v>2.9054619999999995</v>
      </c>
      <c r="W33" s="11">
        <v>15.475519999999998</v>
      </c>
      <c r="X33" s="11">
        <v>2.5888879999999994</v>
      </c>
      <c r="Y33" s="11">
        <v>16.462019999999999</v>
      </c>
      <c r="Z33" s="11">
        <v>3.7843050000000003</v>
      </c>
      <c r="AA33" s="11">
        <v>10.152199999999999</v>
      </c>
      <c r="AB33" s="11">
        <v>1.6101799999999997</v>
      </c>
      <c r="AC33" s="11">
        <v>11.246</v>
      </c>
      <c r="AD33" s="11">
        <v>1.5928769999999999</v>
      </c>
      <c r="AE33" s="11">
        <v>13.738207999999998</v>
      </c>
      <c r="AF33" s="11">
        <v>4.2554820000000007</v>
      </c>
      <c r="AG33" s="11">
        <v>9.8604000000000021</v>
      </c>
      <c r="AH33" s="11">
        <v>5.8724999999999996</v>
      </c>
      <c r="AI33" s="11">
        <v>8.0234299999999994</v>
      </c>
      <c r="AJ33" s="11">
        <v>2.5601940000000001</v>
      </c>
      <c r="AK33" s="2"/>
    </row>
    <row r="34" spans="1:37">
      <c r="A34" t="s">
        <v>262</v>
      </c>
      <c r="B34" s="11">
        <v>5.2557450000000001</v>
      </c>
      <c r="C34" s="11">
        <v>4.5175400000000003</v>
      </c>
      <c r="D34" s="11">
        <v>4.8960000000000008</v>
      </c>
      <c r="E34" s="11">
        <v>2.0930000000000004</v>
      </c>
      <c r="F34" s="11">
        <v>13.945889999999999</v>
      </c>
      <c r="G34" s="11">
        <v>18.149439999999998</v>
      </c>
      <c r="H34" s="11">
        <v>125.24</v>
      </c>
      <c r="I34" s="11">
        <v>24.446099999999998</v>
      </c>
      <c r="J34" s="11">
        <v>64.777439999999999</v>
      </c>
      <c r="K34" s="11">
        <v>95.47999999999999</v>
      </c>
      <c r="L34" s="11">
        <v>94.254799999999989</v>
      </c>
      <c r="M34" s="11">
        <v>504.00000000000006</v>
      </c>
      <c r="N34" s="11">
        <v>62.441339999999997</v>
      </c>
      <c r="O34" s="11">
        <v>1.0843260000000001</v>
      </c>
      <c r="P34" s="11">
        <v>533.31449999999995</v>
      </c>
      <c r="Q34" s="11">
        <v>54.82007999999999</v>
      </c>
      <c r="R34" s="11">
        <v>116.51815000000001</v>
      </c>
      <c r="S34" s="11">
        <v>14.83362</v>
      </c>
      <c r="T34" s="11">
        <v>59.884</v>
      </c>
      <c r="U34" s="11">
        <v>14.509669999999998</v>
      </c>
      <c r="V34" s="11">
        <v>2.6923199999999996</v>
      </c>
      <c r="W34" s="11">
        <v>14.345919999999998</v>
      </c>
      <c r="X34" s="11">
        <v>2.3768669999999998</v>
      </c>
      <c r="Y34" s="11">
        <v>16.789080000000002</v>
      </c>
      <c r="Z34" s="11">
        <v>3.4442660000000003</v>
      </c>
      <c r="AA34" s="11">
        <v>9.7108000000000008</v>
      </c>
      <c r="AB34" s="11">
        <v>1.3511999999999997</v>
      </c>
      <c r="AC34" s="11">
        <v>9.4466400000000004</v>
      </c>
      <c r="AD34" s="11">
        <v>1.5589859999999998</v>
      </c>
      <c r="AE34" s="11">
        <v>13.389023999999999</v>
      </c>
      <c r="AF34" s="11">
        <v>3.7787750000000004</v>
      </c>
      <c r="AG34" s="11">
        <v>9.6363000000000003</v>
      </c>
      <c r="AH34" s="11">
        <v>5.2919999999999998</v>
      </c>
      <c r="AI34" s="11">
        <v>7.2540599999999991</v>
      </c>
      <c r="AJ34" s="11">
        <v>2.2319640000000001</v>
      </c>
      <c r="AK34" s="2"/>
    </row>
    <row r="35" spans="1:37">
      <c r="A35" t="s">
        <v>263</v>
      </c>
      <c r="B35" s="11">
        <v>5.2286999999999999</v>
      </c>
      <c r="C35" s="11">
        <v>4.4436550000000006</v>
      </c>
      <c r="D35" s="11">
        <v>3.5360000000000005</v>
      </c>
      <c r="E35" s="11">
        <v>2.0020000000000002</v>
      </c>
      <c r="F35" s="11">
        <v>13.66128</v>
      </c>
      <c r="G35" s="11">
        <v>17.938399999999998</v>
      </c>
      <c r="H35" s="11">
        <v>122.21000000000001</v>
      </c>
      <c r="I35" s="11">
        <v>24.096869999999999</v>
      </c>
      <c r="J35" s="11">
        <v>66.646020000000007</v>
      </c>
      <c r="K35" s="11">
        <v>97.649999999999991</v>
      </c>
      <c r="L35" s="11">
        <v>95.3904</v>
      </c>
      <c r="M35" s="11">
        <v>519.68000000000006</v>
      </c>
      <c r="N35" s="11">
        <v>62.215920000000004</v>
      </c>
      <c r="O35" s="11">
        <v>0.94771800000000006</v>
      </c>
      <c r="P35" s="11">
        <v>520.54049999999995</v>
      </c>
      <c r="Q35" s="11">
        <v>55.690239999999996</v>
      </c>
      <c r="R35" s="11">
        <v>124.57240000000002</v>
      </c>
      <c r="S35" s="11">
        <v>15.263579999999999</v>
      </c>
      <c r="T35" s="11">
        <v>63.150399999999998</v>
      </c>
      <c r="U35" s="11">
        <v>13.874209999999998</v>
      </c>
      <c r="V35" s="11">
        <v>2.5689219999999997</v>
      </c>
      <c r="W35" s="11">
        <v>14.910719999999998</v>
      </c>
      <c r="X35" s="11">
        <v>2.2875949999999996</v>
      </c>
      <c r="Y35" s="11">
        <v>16.353000000000002</v>
      </c>
      <c r="Z35" s="11">
        <v>3.4771730000000001</v>
      </c>
      <c r="AA35" s="11">
        <v>10.152199999999999</v>
      </c>
      <c r="AB35" s="11">
        <v>1.5538799999999997</v>
      </c>
      <c r="AC35" s="11">
        <v>9.5591000000000008</v>
      </c>
      <c r="AD35" s="11">
        <v>1.423422</v>
      </c>
      <c r="AE35" s="11">
        <v>13.247168</v>
      </c>
      <c r="AF35" s="11">
        <v>3.8252830000000002</v>
      </c>
      <c r="AG35" s="11">
        <v>8.8519500000000004</v>
      </c>
      <c r="AH35" s="11">
        <v>5.0895000000000001</v>
      </c>
      <c r="AI35" s="11">
        <v>7.6936999999999998</v>
      </c>
      <c r="AJ35" s="11">
        <v>2.056908</v>
      </c>
      <c r="AK35" s="2"/>
    </row>
    <row r="36" spans="1:37">
      <c r="A36" t="s">
        <v>264</v>
      </c>
      <c r="B36" s="11">
        <v>5.544225</v>
      </c>
      <c r="C36" s="11">
        <v>4.696975000000001</v>
      </c>
      <c r="D36" s="11">
        <v>5.9840000000000009</v>
      </c>
      <c r="E36" s="11">
        <v>2.0930000000000004</v>
      </c>
      <c r="F36" s="11">
        <v>12.712580000000001</v>
      </c>
      <c r="G36" s="11">
        <v>18.149439999999998</v>
      </c>
      <c r="H36" s="11">
        <v>106.05</v>
      </c>
      <c r="I36" s="11">
        <v>23.631229999999999</v>
      </c>
      <c r="J36" s="11">
        <v>64.673630000000003</v>
      </c>
      <c r="K36" s="11">
        <v>101.99</v>
      </c>
      <c r="L36" s="11">
        <v>96.525999999999996</v>
      </c>
      <c r="M36" s="11">
        <v>483.84000000000003</v>
      </c>
      <c r="N36" s="11">
        <v>59.172750000000001</v>
      </c>
      <c r="O36" s="11">
        <v>0.94771800000000006</v>
      </c>
      <c r="P36" s="11">
        <v>521.60500000000002</v>
      </c>
      <c r="Q36" s="11">
        <v>54.276229999999991</v>
      </c>
      <c r="R36" s="11">
        <v>127.36454000000001</v>
      </c>
      <c r="S36" s="11">
        <v>16.016010000000001</v>
      </c>
      <c r="T36" s="11">
        <v>63.150399999999998</v>
      </c>
      <c r="U36" s="11">
        <v>13.02693</v>
      </c>
      <c r="V36" s="11">
        <v>3.0288599999999999</v>
      </c>
      <c r="W36" s="11">
        <v>15.70144</v>
      </c>
      <c r="X36" s="11">
        <v>2.5330929999999996</v>
      </c>
      <c r="Y36" s="11">
        <v>17.116140000000001</v>
      </c>
      <c r="Z36" s="11">
        <v>3.5100800000000003</v>
      </c>
      <c r="AA36" s="11">
        <v>10.3729</v>
      </c>
      <c r="AB36" s="11">
        <v>1.7002599999999999</v>
      </c>
      <c r="AC36" s="11">
        <v>10.79616</v>
      </c>
      <c r="AD36" s="11">
        <v>1.5476890000000001</v>
      </c>
      <c r="AE36" s="11">
        <v>13.683647999999998</v>
      </c>
      <c r="AF36" s="11">
        <v>3.8834180000000003</v>
      </c>
      <c r="AG36" s="11">
        <v>8.8519500000000004</v>
      </c>
      <c r="AH36" s="11">
        <v>5.8455000000000004</v>
      </c>
      <c r="AI36" s="11">
        <v>7.3639700000000001</v>
      </c>
      <c r="AJ36" s="11">
        <v>2.199141</v>
      </c>
      <c r="AK36" s="2"/>
    </row>
    <row r="37" spans="1:37">
      <c r="A37" t="s">
        <v>265</v>
      </c>
      <c r="B37" s="11">
        <v>4.9221899999999996</v>
      </c>
      <c r="C37" s="11">
        <v>4.4964300000000001</v>
      </c>
      <c r="D37" s="11">
        <v>5.7120000000000006</v>
      </c>
      <c r="E37" s="11">
        <v>2.0670000000000002</v>
      </c>
      <c r="F37" s="11">
        <v>12.522839999999999</v>
      </c>
      <c r="G37" s="11">
        <v>17.727360000000001</v>
      </c>
      <c r="H37" s="11">
        <v>115.14</v>
      </c>
      <c r="I37" s="11">
        <v>22.81636</v>
      </c>
      <c r="J37" s="11">
        <v>63.220289999999999</v>
      </c>
      <c r="K37" s="11">
        <v>87.884999999999991</v>
      </c>
      <c r="L37" s="11">
        <v>81.763199999999998</v>
      </c>
      <c r="M37" s="11">
        <v>459.20000000000005</v>
      </c>
      <c r="N37" s="11">
        <v>58.721910000000001</v>
      </c>
      <c r="O37" s="11">
        <v>0.97333199999999997</v>
      </c>
      <c r="P37" s="11">
        <v>523.73400000000004</v>
      </c>
      <c r="Q37" s="11">
        <v>54.602539999999998</v>
      </c>
      <c r="R37" s="11">
        <v>118.66595000000001</v>
      </c>
      <c r="S37" s="11">
        <v>14.29617</v>
      </c>
      <c r="T37" s="11">
        <v>54.222239999999999</v>
      </c>
      <c r="U37" s="11">
        <v>13.02693</v>
      </c>
      <c r="V37" s="11">
        <v>2.6025759999999996</v>
      </c>
      <c r="W37" s="11">
        <v>12.990399999999999</v>
      </c>
      <c r="X37" s="11">
        <v>2.4549799999999999</v>
      </c>
      <c r="Y37" s="11">
        <v>14.935740000000001</v>
      </c>
      <c r="Z37" s="11">
        <v>3.1590719999999997</v>
      </c>
      <c r="AA37" s="11">
        <v>9.7108000000000008</v>
      </c>
      <c r="AB37" s="11">
        <v>1.3962399999999999</v>
      </c>
      <c r="AC37" s="11">
        <v>10.458780000000001</v>
      </c>
      <c r="AD37" s="11">
        <v>1.4573129999999999</v>
      </c>
      <c r="AE37" s="11">
        <v>12.941631999999998</v>
      </c>
      <c r="AF37" s="11">
        <v>3.5811160000000002</v>
      </c>
      <c r="AG37" s="11">
        <v>8.7399000000000004</v>
      </c>
      <c r="AH37" s="11">
        <v>5.1435000000000004</v>
      </c>
      <c r="AI37" s="11">
        <v>7.2540599999999991</v>
      </c>
      <c r="AJ37" s="11">
        <v>2.0022030000000002</v>
      </c>
      <c r="AK37" s="2"/>
    </row>
    <row r="38" spans="1:37">
      <c r="A38" t="s">
        <v>266</v>
      </c>
      <c r="B38" s="11">
        <v>3.8764499999999997</v>
      </c>
      <c r="C38" s="11">
        <v>3.9897900000000002</v>
      </c>
      <c r="D38" s="11">
        <v>4.08</v>
      </c>
      <c r="E38" s="11">
        <v>1.859</v>
      </c>
      <c r="F38" s="11">
        <v>11.099789999999999</v>
      </c>
      <c r="G38" s="11">
        <v>16.039039999999996</v>
      </c>
      <c r="H38" s="11">
        <v>117.16</v>
      </c>
      <c r="I38" s="11">
        <v>25.028149999999997</v>
      </c>
      <c r="J38" s="11">
        <v>62.182189999999999</v>
      </c>
      <c r="K38" s="11">
        <v>83.653499999999994</v>
      </c>
      <c r="L38" s="11">
        <v>82.898799999999994</v>
      </c>
      <c r="M38" s="11">
        <v>453.6</v>
      </c>
      <c r="N38" s="11">
        <v>58.496490000000001</v>
      </c>
      <c r="O38" s="11">
        <v>0.94771800000000006</v>
      </c>
      <c r="P38" s="11">
        <v>533.31449999999995</v>
      </c>
      <c r="Q38" s="11">
        <v>54.167459999999991</v>
      </c>
      <c r="R38" s="11">
        <v>116.62554</v>
      </c>
      <c r="S38" s="11">
        <v>14.188679999999998</v>
      </c>
      <c r="T38" s="11">
        <v>51.500239999999998</v>
      </c>
      <c r="U38" s="11">
        <v>13.556480000000001</v>
      </c>
      <c r="V38" s="11">
        <v>2.7371919999999998</v>
      </c>
      <c r="W38" s="11">
        <v>14.345919999999998</v>
      </c>
      <c r="X38" s="11">
        <v>2.3545489999999996</v>
      </c>
      <c r="Y38" s="11">
        <v>15.339114</v>
      </c>
      <c r="Z38" s="11">
        <v>3.0822889999999998</v>
      </c>
      <c r="AA38" s="11">
        <v>8.408669999999999</v>
      </c>
      <c r="AB38" s="11">
        <v>1.4187599999999998</v>
      </c>
      <c r="AC38" s="11">
        <v>9.3341800000000017</v>
      </c>
      <c r="AD38" s="11">
        <v>1.6380649999999999</v>
      </c>
      <c r="AE38" s="11">
        <v>13.290816</v>
      </c>
      <c r="AF38" s="11">
        <v>3.5694889999999999</v>
      </c>
      <c r="AG38" s="11">
        <v>9.0760500000000004</v>
      </c>
      <c r="AH38" s="11">
        <v>4.6305000000000005</v>
      </c>
      <c r="AI38" s="11">
        <v>6.9243299999999994</v>
      </c>
      <c r="AJ38" s="11">
        <v>2.2866689999999998</v>
      </c>
      <c r="AK38" s="2"/>
    </row>
    <row r="39" spans="1:37">
      <c r="A39" t="s">
        <v>267</v>
      </c>
      <c r="B39" s="11">
        <v>4.6878000000000002</v>
      </c>
      <c r="C39" s="11">
        <v>4.2958850000000011</v>
      </c>
      <c r="D39" s="11">
        <v>3.6720000000000006</v>
      </c>
      <c r="E39" s="11">
        <v>2.1840000000000002</v>
      </c>
      <c r="F39" s="11">
        <v>10.81518</v>
      </c>
      <c r="G39" s="11">
        <v>17.410799999999998</v>
      </c>
      <c r="H39" s="11">
        <v>122.21000000000001</v>
      </c>
      <c r="I39" s="11">
        <v>25.260969999999997</v>
      </c>
      <c r="J39" s="11">
        <v>62.493620000000007</v>
      </c>
      <c r="K39" s="11">
        <v>88.861500000000007</v>
      </c>
      <c r="L39" s="11">
        <v>89.712400000000002</v>
      </c>
      <c r="M39" s="11">
        <v>486.08000000000004</v>
      </c>
      <c r="N39" s="11">
        <v>61.426949999999998</v>
      </c>
      <c r="O39" s="11">
        <v>1.06725</v>
      </c>
      <c r="P39" s="11">
        <v>540.76599999999996</v>
      </c>
      <c r="Q39" s="11">
        <v>52.862219999999994</v>
      </c>
      <c r="R39" s="11">
        <v>114.90730000000001</v>
      </c>
      <c r="S39" s="11">
        <v>14.618639999999999</v>
      </c>
      <c r="T39" s="11">
        <v>56.726480000000002</v>
      </c>
      <c r="U39" s="11">
        <v>14.721489999999999</v>
      </c>
      <c r="V39" s="11">
        <v>2.8269359999999999</v>
      </c>
      <c r="W39" s="11">
        <v>14.797759999999998</v>
      </c>
      <c r="X39" s="11">
        <v>2.4772979999999998</v>
      </c>
      <c r="Y39" s="11">
        <v>14.82672</v>
      </c>
      <c r="Z39" s="11">
        <v>3.1810099999999997</v>
      </c>
      <c r="AA39" s="11">
        <v>9.3797499999999996</v>
      </c>
      <c r="AB39" s="11">
        <v>1.4638</v>
      </c>
      <c r="AC39" s="11">
        <v>10.458780000000001</v>
      </c>
      <c r="AD39" s="11">
        <v>1.4347189999999999</v>
      </c>
      <c r="AE39" s="11">
        <v>12.60336</v>
      </c>
      <c r="AF39" s="11">
        <v>3.592743</v>
      </c>
      <c r="AG39" s="11">
        <v>8.8519500000000004</v>
      </c>
      <c r="AH39" s="11">
        <v>5.3055000000000003</v>
      </c>
      <c r="AI39" s="11">
        <v>7.2540599999999991</v>
      </c>
      <c r="AJ39" s="11">
        <v>2.3632560000000002</v>
      </c>
      <c r="AK39" s="2"/>
    </row>
    <row r="40" spans="1:37">
      <c r="A40" s="14" t="s">
        <v>268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2"/>
    </row>
    <row r="41" spans="1:37">
      <c r="A41" t="s">
        <v>238</v>
      </c>
      <c r="B41" s="11">
        <v>5.6794499999999992</v>
      </c>
      <c r="C41" s="11">
        <v>4.1797800000000001</v>
      </c>
      <c r="D41" s="11">
        <v>5.9840000000000009</v>
      </c>
      <c r="E41" s="11">
        <v>2.028</v>
      </c>
      <c r="F41" s="11">
        <v>11.953619999999999</v>
      </c>
      <c r="G41" s="11">
        <v>18.78256</v>
      </c>
      <c r="H41" s="11">
        <v>118.17</v>
      </c>
      <c r="I41" s="11">
        <v>21.070209999999999</v>
      </c>
      <c r="J41" s="11">
        <v>63.635529999999996</v>
      </c>
      <c r="K41" s="11">
        <v>92.224999999999994</v>
      </c>
      <c r="L41" s="11">
        <v>87.441199999999995</v>
      </c>
      <c r="M41" s="11">
        <v>468.16</v>
      </c>
      <c r="N41" s="11">
        <v>56.129579999999997</v>
      </c>
      <c r="O41" s="11">
        <v>0.97333199999999997</v>
      </c>
      <c r="P41" s="11">
        <v>535.44349999999997</v>
      </c>
      <c r="Q41" s="11">
        <v>55.255159999999989</v>
      </c>
      <c r="R41" s="11">
        <v>117.37727000000001</v>
      </c>
      <c r="S41" s="11">
        <v>13.328760000000001</v>
      </c>
      <c r="T41" s="11">
        <v>57.161999999999999</v>
      </c>
      <c r="U41" s="11">
        <v>12.391469999999998</v>
      </c>
      <c r="V41" s="11">
        <v>2.7484099999999998</v>
      </c>
      <c r="W41" s="11">
        <v>14.910719999999998</v>
      </c>
      <c r="X41" s="11">
        <v>2.4103439999999998</v>
      </c>
      <c r="Y41" s="11">
        <v>16.57104</v>
      </c>
      <c r="Z41" s="11">
        <v>3.5210490000000001</v>
      </c>
      <c r="AA41" s="11">
        <v>9.9314999999999998</v>
      </c>
      <c r="AB41" s="11">
        <v>1.4074999999999998</v>
      </c>
      <c r="AC41" s="11">
        <v>9.3341800000000017</v>
      </c>
      <c r="AD41" s="11">
        <v>1.5250950000000001</v>
      </c>
      <c r="AE41" s="11">
        <v>12.952543999999998</v>
      </c>
      <c r="AF41" s="11">
        <v>3.2439330000000002</v>
      </c>
      <c r="AG41" s="11">
        <v>8.4037500000000005</v>
      </c>
      <c r="AH41" s="11">
        <v>4.4685000000000006</v>
      </c>
      <c r="AI41" s="11">
        <v>7.1441499999999998</v>
      </c>
      <c r="AJ41" s="11">
        <v>2.056908</v>
      </c>
      <c r="AK41" s="2"/>
    </row>
    <row r="42" spans="1:37">
      <c r="A42" t="s">
        <v>240</v>
      </c>
      <c r="B42" s="11">
        <v>5.4089999999999998</v>
      </c>
      <c r="C42" s="11">
        <v>3.768135</v>
      </c>
      <c r="D42" s="11" t="s">
        <v>239</v>
      </c>
      <c r="E42" s="11">
        <v>1.7810000000000001</v>
      </c>
      <c r="F42" s="11">
        <v>8.9177800000000005</v>
      </c>
      <c r="G42" s="11">
        <v>18.888079999999999</v>
      </c>
      <c r="H42" s="11">
        <v>121.2</v>
      </c>
      <c r="I42" s="11">
        <v>20.953799999999998</v>
      </c>
      <c r="J42" s="11">
        <v>63.946960000000004</v>
      </c>
      <c r="K42" s="11">
        <v>92.224999999999994</v>
      </c>
      <c r="L42" s="11">
        <v>91.983599999999996</v>
      </c>
      <c r="M42" s="11">
        <v>479.36000000000007</v>
      </c>
      <c r="N42" s="11">
        <v>56.242289999999997</v>
      </c>
      <c r="O42" s="11">
        <v>0.87941400000000003</v>
      </c>
      <c r="P42" s="11">
        <v>496.05700000000002</v>
      </c>
      <c r="Q42" s="11">
        <v>52.97099</v>
      </c>
      <c r="R42" s="11">
        <v>115.9812</v>
      </c>
      <c r="S42" s="11">
        <v>14.511149999999999</v>
      </c>
      <c r="T42" s="11">
        <v>58.141919999999999</v>
      </c>
      <c r="U42" s="11">
        <v>12.391469999999998</v>
      </c>
      <c r="V42" s="11">
        <v>2.4118699999999995</v>
      </c>
      <c r="W42" s="11">
        <v>14.345919999999998</v>
      </c>
      <c r="X42" s="11">
        <v>2.3768669999999998</v>
      </c>
      <c r="Y42" s="11">
        <v>14.935740000000001</v>
      </c>
      <c r="Z42" s="11">
        <v>3.433297</v>
      </c>
      <c r="AA42" s="11">
        <v>10.152199999999999</v>
      </c>
      <c r="AB42" s="11">
        <v>1.50884</v>
      </c>
      <c r="AC42" s="11">
        <v>10.79616</v>
      </c>
      <c r="AD42" s="11">
        <v>1.3669369999999998</v>
      </c>
      <c r="AE42" s="11">
        <v>13.0944</v>
      </c>
      <c r="AF42" s="11">
        <v>3.8252830000000002</v>
      </c>
      <c r="AG42" s="11">
        <v>8.5158000000000005</v>
      </c>
      <c r="AH42" s="11">
        <v>5.0759999999999996</v>
      </c>
      <c r="AI42" s="11">
        <v>7.2540599999999991</v>
      </c>
      <c r="AJ42" s="11">
        <v>2.1225540000000001</v>
      </c>
      <c r="AK42" s="2"/>
    </row>
    <row r="43" spans="1:37">
      <c r="A43" t="s">
        <v>241</v>
      </c>
      <c r="B43" s="11">
        <v>5.1385500000000004</v>
      </c>
      <c r="C43" s="11">
        <v>3.768135</v>
      </c>
      <c r="D43" s="11">
        <v>5.8479999999999999</v>
      </c>
      <c r="E43" s="11">
        <v>2.1579999999999999</v>
      </c>
      <c r="F43" s="11">
        <v>11.57414</v>
      </c>
      <c r="G43" s="11">
        <v>16.461119999999998</v>
      </c>
      <c r="H43" s="11">
        <v>119.18</v>
      </c>
      <c r="I43" s="11">
        <v>23.281999999999996</v>
      </c>
      <c r="J43" s="11">
        <v>63.739339999999999</v>
      </c>
      <c r="K43" s="11">
        <v>93.31</v>
      </c>
      <c r="L43" s="11">
        <v>87.441199999999995</v>
      </c>
      <c r="M43" s="11">
        <v>469.28000000000003</v>
      </c>
      <c r="N43" s="11">
        <v>56.242289999999997</v>
      </c>
      <c r="O43" s="11">
        <v>0.9135660000000001</v>
      </c>
      <c r="P43" s="11">
        <v>560.99149999999997</v>
      </c>
      <c r="Q43" s="11">
        <v>56.125319999999995</v>
      </c>
      <c r="R43" s="11">
        <v>120.27680000000001</v>
      </c>
      <c r="S43" s="11">
        <v>14.081189999999999</v>
      </c>
      <c r="T43" s="11">
        <v>57.597519999999996</v>
      </c>
      <c r="U43" s="11">
        <v>13.980119999999998</v>
      </c>
      <c r="V43" s="11">
        <v>2.7371919999999998</v>
      </c>
      <c r="W43" s="11">
        <v>16.379199999999997</v>
      </c>
      <c r="X43" s="11">
        <v>2.4661389999999996</v>
      </c>
      <c r="Y43" s="11">
        <v>17.225160000000002</v>
      </c>
      <c r="Z43" s="11">
        <v>3.2139170000000004</v>
      </c>
      <c r="AA43" s="11">
        <v>9.4900999999999982</v>
      </c>
      <c r="AB43" s="11">
        <v>1.4638</v>
      </c>
      <c r="AC43" s="11">
        <v>9.4466400000000004</v>
      </c>
      <c r="AD43" s="11">
        <v>1.3669369999999998</v>
      </c>
      <c r="AE43" s="11">
        <v>14.131039999999999</v>
      </c>
      <c r="AF43" s="11">
        <v>3.5578620000000001</v>
      </c>
      <c r="AG43" s="11">
        <v>8.8519500000000004</v>
      </c>
      <c r="AH43" s="11">
        <v>4.7250000000000005</v>
      </c>
      <c r="AI43" s="11">
        <v>6.7045099999999991</v>
      </c>
      <c r="AJ43" s="11">
        <v>2.0787900000000001</v>
      </c>
      <c r="AK43" s="2"/>
    </row>
    <row r="44" spans="1:37">
      <c r="A44" t="s">
        <v>242</v>
      </c>
      <c r="B44" s="11">
        <v>4.7779499999999997</v>
      </c>
      <c r="C44" s="11">
        <v>3.8525750000000003</v>
      </c>
      <c r="D44" s="11" t="s">
        <v>239</v>
      </c>
      <c r="E44" s="11">
        <v>2.3010000000000002</v>
      </c>
      <c r="F44" s="11">
        <v>11.289530000000001</v>
      </c>
      <c r="G44" s="11">
        <v>17.094239999999999</v>
      </c>
      <c r="H44" s="11">
        <v>122.21000000000001</v>
      </c>
      <c r="I44" s="11">
        <v>23.398409999999998</v>
      </c>
      <c r="J44" s="11">
        <v>63.324100000000001</v>
      </c>
      <c r="K44" s="11">
        <v>91.14</v>
      </c>
      <c r="L44" s="11">
        <v>89.712400000000002</v>
      </c>
      <c r="M44" s="11">
        <v>478.24000000000007</v>
      </c>
      <c r="N44" s="11">
        <v>56.016870000000004</v>
      </c>
      <c r="O44" s="11">
        <v>1.007484</v>
      </c>
      <c r="P44" s="11">
        <v>550.34649999999999</v>
      </c>
      <c r="Q44" s="11">
        <v>55.255159999999989</v>
      </c>
      <c r="R44" s="11">
        <v>120.27680000000001</v>
      </c>
      <c r="S44" s="11">
        <v>14.618639999999999</v>
      </c>
      <c r="T44" s="11">
        <v>57.597519999999996</v>
      </c>
      <c r="U44" s="11">
        <v>13.556480000000001</v>
      </c>
      <c r="V44" s="11">
        <v>2.6362299999999999</v>
      </c>
      <c r="W44" s="11">
        <v>14.684799999999999</v>
      </c>
      <c r="X44" s="11">
        <v>2.6558419999999998</v>
      </c>
      <c r="Y44" s="11">
        <v>15.480840000000001</v>
      </c>
      <c r="Z44" s="11">
        <v>3.3565140000000002</v>
      </c>
      <c r="AA44" s="11">
        <v>9.0486999999999984</v>
      </c>
      <c r="AB44" s="11">
        <v>1.5313600000000001</v>
      </c>
      <c r="AC44" s="11">
        <v>9.4466400000000004</v>
      </c>
      <c r="AD44" s="11">
        <v>1.378234</v>
      </c>
      <c r="AE44" s="11">
        <v>13.770943999999998</v>
      </c>
      <c r="AF44" s="11">
        <v>3.2904410000000004</v>
      </c>
      <c r="AG44" s="11">
        <v>9.1881000000000004</v>
      </c>
      <c r="AH44" s="11">
        <v>4.6980000000000004</v>
      </c>
      <c r="AI44" s="11">
        <v>6.5945999999999998</v>
      </c>
      <c r="AJ44" s="11">
        <v>2.2866689999999998</v>
      </c>
      <c r="AK44" s="2"/>
    </row>
    <row r="45" spans="1:37">
      <c r="A45" t="s">
        <v>243</v>
      </c>
      <c r="B45" s="11">
        <v>6.7612499999999995</v>
      </c>
      <c r="C45" s="11">
        <v>4.6442000000000005</v>
      </c>
      <c r="D45" s="11">
        <v>5.8479999999999999</v>
      </c>
      <c r="E45" s="11">
        <v>2.1579999999999999</v>
      </c>
      <c r="F45" s="11">
        <v>13.566410000000001</v>
      </c>
      <c r="G45" s="11">
        <v>20.0488</v>
      </c>
      <c r="H45" s="11">
        <v>124.23</v>
      </c>
      <c r="I45" s="11">
        <v>24.678919999999998</v>
      </c>
      <c r="J45" s="11">
        <v>65.08887</v>
      </c>
      <c r="K45" s="11">
        <v>99.82</v>
      </c>
      <c r="L45" s="11">
        <v>101.0684</v>
      </c>
      <c r="M45" s="11">
        <v>546.56000000000006</v>
      </c>
      <c r="N45" s="11">
        <v>68.753100000000003</v>
      </c>
      <c r="O45" s="11">
        <v>1.0587120000000001</v>
      </c>
      <c r="P45" s="11">
        <v>566.31399999999996</v>
      </c>
      <c r="Q45" s="11">
        <v>56.451629999999994</v>
      </c>
      <c r="R45" s="11">
        <v>124.57240000000002</v>
      </c>
      <c r="S45" s="11">
        <v>15.156089999999999</v>
      </c>
      <c r="T45" s="11">
        <v>65.328000000000003</v>
      </c>
      <c r="U45" s="11">
        <v>15.78059</v>
      </c>
      <c r="V45" s="11">
        <v>2.793282</v>
      </c>
      <c r="W45" s="11">
        <v>14.910719999999998</v>
      </c>
      <c r="X45" s="11">
        <v>2.6112059999999997</v>
      </c>
      <c r="Y45" s="11">
        <v>15.044760000000002</v>
      </c>
      <c r="Z45" s="11">
        <v>3.6526770000000002</v>
      </c>
      <c r="AA45" s="11">
        <v>10.593599999999999</v>
      </c>
      <c r="AB45" s="11">
        <v>1.5763999999999998</v>
      </c>
      <c r="AC45" s="11">
        <v>10.34632</v>
      </c>
      <c r="AD45" s="11">
        <v>1.5702829999999999</v>
      </c>
      <c r="AE45" s="11">
        <v>13.858239999999999</v>
      </c>
      <c r="AF45" s="11">
        <v>3.9182990000000002</v>
      </c>
      <c r="AG45" s="11">
        <v>9.3001500000000004</v>
      </c>
      <c r="AH45" s="11">
        <v>5.6295000000000002</v>
      </c>
      <c r="AI45" s="11">
        <v>7.6936999999999998</v>
      </c>
      <c r="AJ45" s="11">
        <v>2.417961</v>
      </c>
      <c r="AK45" s="2"/>
    </row>
    <row r="46" spans="1:37">
      <c r="A46" t="s">
        <v>244</v>
      </c>
      <c r="B46" s="11">
        <v>4.3271999999999995</v>
      </c>
      <c r="C46" s="11">
        <v>4.3064400000000003</v>
      </c>
      <c r="D46" s="11">
        <v>5.44</v>
      </c>
      <c r="E46" s="11">
        <v>2.1320000000000001</v>
      </c>
      <c r="F46" s="11">
        <v>12.048489999999999</v>
      </c>
      <c r="G46" s="11">
        <v>18.360479999999995</v>
      </c>
      <c r="H46" s="11">
        <v>122.21000000000001</v>
      </c>
      <c r="I46" s="11">
        <v>26.425069999999998</v>
      </c>
      <c r="J46" s="11">
        <v>64.985060000000004</v>
      </c>
      <c r="K46" s="11">
        <v>97.649999999999991</v>
      </c>
      <c r="L46" s="11">
        <v>97.661599999999993</v>
      </c>
      <c r="M46" s="11">
        <v>524.16000000000008</v>
      </c>
      <c r="N46" s="11">
        <v>66.498900000000006</v>
      </c>
      <c r="O46" s="11">
        <v>1.1184780000000001</v>
      </c>
      <c r="P46" s="11">
        <v>584.41049999999996</v>
      </c>
      <c r="Q46" s="11">
        <v>58.409489999999998</v>
      </c>
      <c r="R46" s="11">
        <v>128.86799999999999</v>
      </c>
      <c r="S46" s="11">
        <v>15.58605</v>
      </c>
      <c r="T46" s="11">
        <v>67.505600000000001</v>
      </c>
      <c r="U46" s="11">
        <v>14.61558</v>
      </c>
      <c r="V46" s="11">
        <v>2.894244</v>
      </c>
      <c r="W46" s="11">
        <v>15.814399999999999</v>
      </c>
      <c r="X46" s="11">
        <v>2.5665699999999996</v>
      </c>
      <c r="Y46" s="11">
        <v>15.818802</v>
      </c>
      <c r="Z46" s="11">
        <v>3.4881420000000003</v>
      </c>
      <c r="AA46" s="11">
        <v>10.041849999999998</v>
      </c>
      <c r="AB46" s="11">
        <v>1.5763999999999998</v>
      </c>
      <c r="AC46" s="11">
        <v>9.7840199999999999</v>
      </c>
      <c r="AD46" s="11">
        <v>1.4121249999999999</v>
      </c>
      <c r="AE46" s="11">
        <v>13.869152</v>
      </c>
      <c r="AF46" s="11">
        <v>3.8252830000000002</v>
      </c>
      <c r="AG46" s="11">
        <v>9.0760500000000004</v>
      </c>
      <c r="AH46" s="11">
        <v>5.2919999999999998</v>
      </c>
      <c r="AI46" s="11">
        <v>7.6936999999999998</v>
      </c>
      <c r="AJ46" s="11">
        <v>2.308551</v>
      </c>
      <c r="AK46" s="2"/>
    </row>
    <row r="47" spans="1:37">
      <c r="A47" s="14" t="s">
        <v>269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2"/>
    </row>
    <row r="48" spans="1:37">
      <c r="A48" s="17" t="s">
        <v>270</v>
      </c>
      <c r="B48" s="11" t="s">
        <v>239</v>
      </c>
      <c r="C48" s="11" t="s">
        <v>239</v>
      </c>
      <c r="D48" s="86" t="s">
        <v>239</v>
      </c>
      <c r="E48" s="11">
        <v>2.0540000000000003</v>
      </c>
      <c r="F48" s="11" t="s">
        <v>239</v>
      </c>
      <c r="G48" s="11">
        <v>17.727360000000001</v>
      </c>
      <c r="H48" s="11">
        <v>131.30000000000001</v>
      </c>
      <c r="I48" s="11">
        <v>21.53585</v>
      </c>
      <c r="J48" s="11">
        <v>63.324100000000001</v>
      </c>
      <c r="K48" s="11">
        <v>92.441999999999993</v>
      </c>
      <c r="L48" s="11">
        <v>88.576799999999992</v>
      </c>
      <c r="M48" s="11">
        <v>526.40000000000009</v>
      </c>
      <c r="N48" s="11">
        <v>59.84901</v>
      </c>
      <c r="O48" s="11">
        <v>1.3746180000000001</v>
      </c>
      <c r="P48" s="11">
        <v>555.66899999999998</v>
      </c>
      <c r="Q48" s="11">
        <v>53.297299999999993</v>
      </c>
      <c r="R48" s="11">
        <v>122.10243000000001</v>
      </c>
      <c r="S48" s="11">
        <v>14.618639999999999</v>
      </c>
      <c r="T48" s="11">
        <v>59.99288</v>
      </c>
      <c r="U48" s="11">
        <v>12.921019999999999</v>
      </c>
      <c r="V48" s="11">
        <v>3.5112339999999995</v>
      </c>
      <c r="W48" s="11">
        <v>14.00704</v>
      </c>
      <c r="X48" s="11">
        <v>2.3099129999999994</v>
      </c>
      <c r="Y48" s="11">
        <v>15.8079</v>
      </c>
      <c r="Z48" s="11">
        <v>3.5868630000000001</v>
      </c>
      <c r="AA48" s="11">
        <v>11.4764</v>
      </c>
      <c r="AB48" s="11">
        <v>1.5876599999999998</v>
      </c>
      <c r="AC48" s="11">
        <v>10.6837</v>
      </c>
      <c r="AD48" s="11">
        <v>1.7510349999999999</v>
      </c>
      <c r="AE48" s="11">
        <v>14.294719999999998</v>
      </c>
      <c r="AF48" s="11">
        <v>3.8485370000000003</v>
      </c>
      <c r="AG48" s="11">
        <v>9.3113550000000007</v>
      </c>
      <c r="AH48" s="11">
        <v>5.5350000000000001</v>
      </c>
      <c r="AI48" s="11">
        <v>7.3529790000000004</v>
      </c>
      <c r="AJ48" s="11">
        <v>2.1225540000000001</v>
      </c>
      <c r="AK48" s="2"/>
    </row>
    <row r="49" spans="1:37">
      <c r="A49" s="17" t="s">
        <v>271</v>
      </c>
      <c r="B49" s="11" t="s">
        <v>239</v>
      </c>
      <c r="C49" s="11" t="s">
        <v>239</v>
      </c>
      <c r="D49" s="86" t="s">
        <v>239</v>
      </c>
      <c r="E49" s="11">
        <v>1.859</v>
      </c>
      <c r="F49" s="11" t="s">
        <v>239</v>
      </c>
      <c r="G49" s="11">
        <v>20.892959999999999</v>
      </c>
      <c r="H49" s="11">
        <v>141.4</v>
      </c>
      <c r="I49" s="11">
        <v>24.446099999999998</v>
      </c>
      <c r="J49" s="11">
        <v>63.220289999999999</v>
      </c>
      <c r="K49" s="11">
        <v>91.031500000000008</v>
      </c>
      <c r="L49" s="11">
        <v>92.77852</v>
      </c>
      <c r="M49" s="11">
        <v>525.28000000000009</v>
      </c>
      <c r="N49" s="11">
        <v>60.525270000000006</v>
      </c>
      <c r="O49" s="11" t="s">
        <v>239</v>
      </c>
      <c r="P49" s="11">
        <v>533.31449999999995</v>
      </c>
      <c r="Q49" s="11">
        <v>53.841149999999992</v>
      </c>
      <c r="R49" s="11">
        <v>122.10243000000001</v>
      </c>
      <c r="S49" s="11">
        <v>15.607548</v>
      </c>
      <c r="T49" s="11">
        <v>63.585919999999994</v>
      </c>
      <c r="U49" s="11">
        <v>15.67468</v>
      </c>
      <c r="V49" s="11">
        <v>2.3445619999999998</v>
      </c>
      <c r="W49" s="11">
        <v>16.831039999999998</v>
      </c>
      <c r="X49" s="11">
        <v>2.667001</v>
      </c>
      <c r="Y49" s="11">
        <v>16.243980000000001</v>
      </c>
      <c r="Z49" s="11">
        <v>3.4991110000000001</v>
      </c>
      <c r="AA49" s="11">
        <v>9.9314999999999998</v>
      </c>
      <c r="AB49" s="11">
        <v>1.4187599999999998</v>
      </c>
      <c r="AC49" s="11">
        <v>7.8722000000000003</v>
      </c>
      <c r="AD49" s="11">
        <v>1.4799069999999999</v>
      </c>
      <c r="AE49" s="11">
        <v>14.51296</v>
      </c>
      <c r="AF49" s="11">
        <v>4.0578230000000008</v>
      </c>
      <c r="AG49" s="11">
        <v>9.0984599999999993</v>
      </c>
      <c r="AH49" s="11" t="s">
        <v>239</v>
      </c>
      <c r="AI49" s="11">
        <v>7.4738799999999994</v>
      </c>
      <c r="AJ49" s="11">
        <v>2.4289020000000003</v>
      </c>
      <c r="AK49" s="2"/>
    </row>
    <row r="50" spans="1:37">
      <c r="A50" s="17" t="s">
        <v>272</v>
      </c>
      <c r="B50" s="11" t="s">
        <v>239</v>
      </c>
      <c r="C50" s="11" t="s">
        <v>239</v>
      </c>
      <c r="D50" s="86" t="s">
        <v>239</v>
      </c>
      <c r="E50" s="11">
        <v>2.1970000000000001</v>
      </c>
      <c r="F50" s="11" t="s">
        <v>239</v>
      </c>
      <c r="G50" s="11">
        <v>14.66728</v>
      </c>
      <c r="H50" s="11">
        <v>140.39000000000001</v>
      </c>
      <c r="I50" s="11">
        <v>25.610199999999999</v>
      </c>
      <c r="J50" s="11">
        <v>65.607920000000007</v>
      </c>
      <c r="K50" s="11">
        <v>91.031500000000008</v>
      </c>
      <c r="L50" s="11">
        <v>94.368359999999996</v>
      </c>
      <c r="M50" s="11">
        <v>546.56000000000006</v>
      </c>
      <c r="N50" s="11">
        <v>60.637979999999999</v>
      </c>
      <c r="O50" s="11">
        <v>1.562454</v>
      </c>
      <c r="P50" s="11">
        <v>557.798</v>
      </c>
      <c r="Q50" s="11">
        <v>53.188529999999993</v>
      </c>
      <c r="R50" s="11">
        <v>121.78026000000001</v>
      </c>
      <c r="S50" s="11">
        <v>14.532647999999998</v>
      </c>
      <c r="T50" s="11">
        <v>71.207520000000002</v>
      </c>
      <c r="U50" s="11">
        <v>16.204229999999999</v>
      </c>
      <c r="V50" s="11">
        <v>2.6698839999999997</v>
      </c>
      <c r="W50" s="11">
        <v>16.71808</v>
      </c>
      <c r="X50" s="11">
        <v>2.5442519999999997</v>
      </c>
      <c r="Y50" s="11">
        <v>17.661239999999999</v>
      </c>
      <c r="Z50" s="11">
        <v>3.3126380000000002</v>
      </c>
      <c r="AA50" s="11">
        <v>11.035</v>
      </c>
      <c r="AB50" s="11">
        <v>1.5313600000000001</v>
      </c>
      <c r="AC50" s="11">
        <v>9.3341800000000017</v>
      </c>
      <c r="AD50" s="11">
        <v>1.4121249999999999</v>
      </c>
      <c r="AE50" s="11">
        <v>13.967359999999999</v>
      </c>
      <c r="AF50" s="11">
        <v>4.1973469999999997</v>
      </c>
      <c r="AG50" s="11">
        <v>9.0536399999999997</v>
      </c>
      <c r="AH50" s="11">
        <v>5.4</v>
      </c>
      <c r="AI50" s="11">
        <v>7.803609999999999</v>
      </c>
      <c r="AJ50" s="11">
        <v>2.3523149999999999</v>
      </c>
      <c r="AK50" s="2"/>
    </row>
    <row r="51" spans="1:37">
      <c r="A51" s="17" t="s">
        <v>273</v>
      </c>
      <c r="B51" s="11" t="s">
        <v>239</v>
      </c>
      <c r="C51" s="11" t="s">
        <v>239</v>
      </c>
      <c r="D51" s="86" t="s">
        <v>239</v>
      </c>
      <c r="E51" s="11">
        <v>2.9250000000000003</v>
      </c>
      <c r="F51" s="11">
        <v>20.20731</v>
      </c>
      <c r="G51" s="11">
        <v>18.57152</v>
      </c>
      <c r="H51" s="11">
        <v>154.53</v>
      </c>
      <c r="I51" s="11">
        <v>24.446099999999998</v>
      </c>
      <c r="J51" s="11">
        <v>68.306979999999996</v>
      </c>
      <c r="K51" s="11">
        <v>91.248499999999993</v>
      </c>
      <c r="L51" s="11">
        <v>94.936159999999987</v>
      </c>
      <c r="M51" s="11">
        <v>520.80000000000007</v>
      </c>
      <c r="N51" s="11">
        <v>64.920960000000008</v>
      </c>
      <c r="O51" s="11" t="s">
        <v>239</v>
      </c>
      <c r="P51" s="11">
        <v>569.50750000000005</v>
      </c>
      <c r="Q51" s="11">
        <v>56.669169999999994</v>
      </c>
      <c r="R51" s="11">
        <v>120.16941000000001</v>
      </c>
      <c r="S51" s="11">
        <v>13.866210000000001</v>
      </c>
      <c r="T51" s="11">
        <v>64.456960000000009</v>
      </c>
      <c r="U51" s="11">
        <v>14.827399999999999</v>
      </c>
      <c r="V51" s="11">
        <v>3.3653999999999997</v>
      </c>
      <c r="W51" s="11">
        <v>14.00704</v>
      </c>
      <c r="X51" s="11">
        <v>2.7562729999999998</v>
      </c>
      <c r="Y51" s="11">
        <v>15.589860000000002</v>
      </c>
      <c r="Z51" s="11">
        <v>3.5978319999999999</v>
      </c>
      <c r="AA51" s="11">
        <v>9.8211499999999994</v>
      </c>
      <c r="AB51" s="11">
        <v>1.5313600000000001</v>
      </c>
      <c r="AC51" s="11">
        <v>10.6837</v>
      </c>
      <c r="AD51" s="11">
        <v>1.8978959999999998</v>
      </c>
      <c r="AE51" s="11">
        <v>14.62208</v>
      </c>
      <c r="AF51" s="11">
        <v>3.5229810000000001</v>
      </c>
      <c r="AG51" s="11">
        <v>9.2105100000000011</v>
      </c>
      <c r="AH51" s="11">
        <v>6.8849999999999998</v>
      </c>
      <c r="AI51" s="11">
        <v>7.0012669999999995</v>
      </c>
      <c r="AJ51" s="11">
        <v>2.0787900000000001</v>
      </c>
      <c r="AK51" s="2"/>
    </row>
    <row r="52" spans="1:37">
      <c r="A52" s="17" t="s">
        <v>274</v>
      </c>
      <c r="B52" s="11" t="s">
        <v>239</v>
      </c>
      <c r="C52" s="11" t="s">
        <v>239</v>
      </c>
      <c r="D52" s="86" t="s">
        <v>239</v>
      </c>
      <c r="E52" s="11">
        <v>2.3140000000000001</v>
      </c>
      <c r="F52" s="11" t="s">
        <v>239</v>
      </c>
      <c r="G52" s="11">
        <v>14.878319999999999</v>
      </c>
      <c r="H52" s="11">
        <v>149.47999999999999</v>
      </c>
      <c r="I52" s="11">
        <v>22.583539999999996</v>
      </c>
      <c r="J52" s="11">
        <v>65.08887</v>
      </c>
      <c r="K52" s="11">
        <v>90.814499999999995</v>
      </c>
      <c r="L52" s="11">
        <v>92.664959999999994</v>
      </c>
      <c r="M52" s="11">
        <v>487.20000000000005</v>
      </c>
      <c r="N52" s="11">
        <v>59.7363</v>
      </c>
      <c r="O52" s="11">
        <v>1.127016</v>
      </c>
      <c r="P52" s="11">
        <v>522.66949999999997</v>
      </c>
      <c r="Q52" s="11">
        <v>54.058689999999999</v>
      </c>
      <c r="R52" s="11">
        <v>115.12208000000001</v>
      </c>
      <c r="S52" s="11">
        <v>14.188679999999998</v>
      </c>
      <c r="T52" s="11">
        <v>57.597519999999996</v>
      </c>
      <c r="U52" s="11">
        <v>13.7683</v>
      </c>
      <c r="V52" s="11">
        <v>2.7371919999999998</v>
      </c>
      <c r="W52" s="11">
        <v>14.458880000000001</v>
      </c>
      <c r="X52" s="11">
        <v>2.3768669999999998</v>
      </c>
      <c r="Y52" s="11">
        <v>15.37182</v>
      </c>
      <c r="Z52" s="11">
        <v>3.5868630000000001</v>
      </c>
      <c r="AA52" s="11">
        <v>10.814299999999999</v>
      </c>
      <c r="AB52" s="11">
        <v>1.4750599999999998</v>
      </c>
      <c r="AC52" s="11">
        <v>10.571240000000001</v>
      </c>
      <c r="AD52" s="11">
        <v>1.5589859999999998</v>
      </c>
      <c r="AE52" s="11">
        <v>12.5488</v>
      </c>
      <c r="AF52" s="11">
        <v>3.9182990000000002</v>
      </c>
      <c r="AG52" s="11">
        <v>8.8183350000000011</v>
      </c>
      <c r="AH52" s="11">
        <v>7.0200000000000005</v>
      </c>
      <c r="AI52" s="11">
        <v>6.3088340000000001</v>
      </c>
      <c r="AJ52" s="11">
        <v>2.1772590000000003</v>
      </c>
      <c r="AK52" s="2"/>
    </row>
    <row r="53" spans="1:37">
      <c r="A53" s="17" t="s">
        <v>275</v>
      </c>
      <c r="B53" s="11" t="s">
        <v>239</v>
      </c>
      <c r="C53" s="11" t="s">
        <v>239</v>
      </c>
      <c r="D53" s="86" t="s">
        <v>239</v>
      </c>
      <c r="E53" s="11">
        <v>2.1970000000000001</v>
      </c>
      <c r="F53" s="11">
        <v>15.93816</v>
      </c>
      <c r="G53" s="11">
        <v>15.511439999999999</v>
      </c>
      <c r="H53" s="11">
        <v>156.55000000000001</v>
      </c>
      <c r="I53" s="11">
        <v>28.986089999999997</v>
      </c>
      <c r="J53" s="11">
        <v>66.12697</v>
      </c>
      <c r="K53" s="11">
        <v>95.045999999999992</v>
      </c>
      <c r="L53" s="11">
        <v>96.185320000000004</v>
      </c>
      <c r="M53" s="11">
        <v>525.28000000000009</v>
      </c>
      <c r="N53" s="11">
        <v>60.976109999999998</v>
      </c>
      <c r="O53" s="11" t="s">
        <v>239</v>
      </c>
      <c r="P53" s="11">
        <v>534.37900000000002</v>
      </c>
      <c r="Q53" s="11">
        <v>57.32179</v>
      </c>
      <c r="R53" s="11">
        <v>119.09551000000002</v>
      </c>
      <c r="S53" s="11">
        <v>14.94111</v>
      </c>
      <c r="T53" s="11">
        <v>63.041519999999998</v>
      </c>
      <c r="U53" s="11">
        <v>13.450569999999999</v>
      </c>
      <c r="V53" s="11">
        <v>2.7708460000000001</v>
      </c>
      <c r="W53" s="11">
        <v>17.508800000000001</v>
      </c>
      <c r="X53" s="11">
        <v>2.5554109999999999</v>
      </c>
      <c r="Y53" s="11">
        <v>18.969480000000001</v>
      </c>
      <c r="Z53" s="11">
        <v>3.367483</v>
      </c>
      <c r="AA53" s="11">
        <v>11.36605</v>
      </c>
      <c r="AB53" s="11">
        <v>1.2948999999999997</v>
      </c>
      <c r="AC53" s="11">
        <v>10.79616</v>
      </c>
      <c r="AD53" s="11">
        <v>1.6041739999999998</v>
      </c>
      <c r="AE53" s="11">
        <v>14.07648</v>
      </c>
      <c r="AF53" s="11">
        <v>3.8136559999999999</v>
      </c>
      <c r="AG53" s="11">
        <v>8.6054399999999998</v>
      </c>
      <c r="AH53" s="11">
        <v>7.83</v>
      </c>
      <c r="AI53" s="11">
        <v>7.8475739999999998</v>
      </c>
      <c r="AJ53" s="11">
        <v>2.4398430000000002</v>
      </c>
      <c r="AK53" s="2"/>
    </row>
    <row r="54" spans="1:37">
      <c r="A54" s="17" t="s">
        <v>276</v>
      </c>
      <c r="B54" s="11" t="s">
        <v>239</v>
      </c>
      <c r="C54" s="11" t="s">
        <v>239</v>
      </c>
      <c r="D54" s="86" t="s">
        <v>239</v>
      </c>
      <c r="E54" s="11">
        <v>1.6120000000000001</v>
      </c>
      <c r="F54" s="11">
        <v>13.18693</v>
      </c>
      <c r="G54" s="11">
        <v>17.621839999999999</v>
      </c>
      <c r="H54" s="11">
        <v>122.21000000000001</v>
      </c>
      <c r="I54" s="11">
        <v>25.959429999999998</v>
      </c>
      <c r="J54" s="11">
        <v>66.542209999999997</v>
      </c>
      <c r="K54" s="11">
        <v>95.914000000000001</v>
      </c>
      <c r="L54" s="11">
        <v>93.686999999999998</v>
      </c>
      <c r="M54" s="11">
        <v>505.12000000000006</v>
      </c>
      <c r="N54" s="11">
        <v>61.088820000000005</v>
      </c>
      <c r="O54" s="11" t="s">
        <v>239</v>
      </c>
      <c r="P54" s="11">
        <v>579.08799999999997</v>
      </c>
      <c r="Q54" s="11">
        <v>57.213019999999993</v>
      </c>
      <c r="R54" s="11">
        <v>117.05510000000001</v>
      </c>
      <c r="S54" s="11">
        <v>15.37107</v>
      </c>
      <c r="T54" s="11">
        <v>61.081679999999999</v>
      </c>
      <c r="U54" s="11">
        <v>14.086029999999999</v>
      </c>
      <c r="V54" s="11">
        <v>3.1298219999999999</v>
      </c>
      <c r="W54" s="11">
        <v>15.927359999999998</v>
      </c>
      <c r="X54" s="11">
        <v>2.2764359999999999</v>
      </c>
      <c r="Y54" s="11">
        <v>17.77026</v>
      </c>
      <c r="Z54" s="11">
        <v>3.6417079999999999</v>
      </c>
      <c r="AA54" s="11">
        <v>11.36605</v>
      </c>
      <c r="AB54" s="11">
        <v>1.4863199999999999</v>
      </c>
      <c r="AC54" s="11">
        <v>10.121400000000001</v>
      </c>
      <c r="AD54" s="11">
        <v>1.5928769999999999</v>
      </c>
      <c r="AE54" s="11">
        <v>14.07648</v>
      </c>
      <c r="AF54" s="11">
        <v>3.5462349999999998</v>
      </c>
      <c r="AG54" s="11">
        <v>9.770760000000001</v>
      </c>
      <c r="AH54" s="11">
        <v>6.48</v>
      </c>
      <c r="AI54" s="11">
        <v>7.2320779999999996</v>
      </c>
      <c r="AJ54" s="11">
        <v>2.2100820000000003</v>
      </c>
      <c r="AK54" s="2"/>
    </row>
    <row r="55" spans="1:37">
      <c r="A55" s="17" t="s">
        <v>277</v>
      </c>
      <c r="B55" s="11" t="s">
        <v>239</v>
      </c>
      <c r="C55" s="11" t="s">
        <v>239</v>
      </c>
      <c r="D55" s="86" t="s">
        <v>239</v>
      </c>
      <c r="E55" s="11">
        <v>1.599</v>
      </c>
      <c r="F55" s="11">
        <v>6.8306399999999998</v>
      </c>
      <c r="G55" s="11">
        <v>19.521199999999997</v>
      </c>
      <c r="H55" s="11">
        <v>145.44</v>
      </c>
      <c r="I55" s="11">
        <v>29.102499999999999</v>
      </c>
      <c r="J55" s="11">
        <v>63.739339999999999</v>
      </c>
      <c r="K55" s="11">
        <v>94.177999999999997</v>
      </c>
      <c r="L55" s="11">
        <v>93.232759999999985</v>
      </c>
      <c r="M55" s="11">
        <v>504.00000000000006</v>
      </c>
      <c r="N55" s="11">
        <v>60.750689999999999</v>
      </c>
      <c r="O55" s="11" t="s">
        <v>239</v>
      </c>
      <c r="P55" s="11">
        <v>552.47550000000001</v>
      </c>
      <c r="Q55" s="11">
        <v>57.430559999999993</v>
      </c>
      <c r="R55" s="11">
        <v>118.129</v>
      </c>
      <c r="S55" s="11">
        <v>14.081189999999999</v>
      </c>
      <c r="T55" s="11">
        <v>59.884</v>
      </c>
      <c r="U55" s="11">
        <v>14.086029999999999</v>
      </c>
      <c r="V55" s="11">
        <v>3.2083479999999995</v>
      </c>
      <c r="W55" s="11">
        <v>16.26624</v>
      </c>
      <c r="X55" s="11">
        <v>2.667001</v>
      </c>
      <c r="Y55" s="11">
        <v>14.935740000000001</v>
      </c>
      <c r="Z55" s="11">
        <v>3.3565140000000002</v>
      </c>
      <c r="AA55" s="11">
        <v>10.3729</v>
      </c>
      <c r="AB55" s="11">
        <v>1.2723799999999998</v>
      </c>
      <c r="AC55" s="11">
        <v>9.8964800000000004</v>
      </c>
      <c r="AD55" s="11">
        <v>1.6154709999999999</v>
      </c>
      <c r="AE55" s="11">
        <v>13.934623999999999</v>
      </c>
      <c r="AF55" s="11">
        <v>3.0811549999999999</v>
      </c>
      <c r="AG55" s="11">
        <v>8.3365200000000002</v>
      </c>
      <c r="AH55" s="11">
        <v>4.995000000000001</v>
      </c>
      <c r="AI55" s="11">
        <v>7.4738799999999994</v>
      </c>
      <c r="AJ55" s="11">
        <v>2.5492530000000002</v>
      </c>
      <c r="AK55" s="2"/>
    </row>
    <row r="56" spans="1:37">
      <c r="A56" s="17" t="s">
        <v>278</v>
      </c>
      <c r="B56" s="11" t="s">
        <v>239</v>
      </c>
      <c r="C56" s="11" t="s">
        <v>239</v>
      </c>
      <c r="D56" s="86" t="s">
        <v>239</v>
      </c>
      <c r="E56" s="11">
        <v>1.599</v>
      </c>
      <c r="F56" s="11">
        <v>9.3921299999999999</v>
      </c>
      <c r="G56" s="11">
        <v>19.099119999999999</v>
      </c>
      <c r="H56" s="11">
        <v>162.61000000000001</v>
      </c>
      <c r="I56" s="11">
        <v>25.843019999999996</v>
      </c>
      <c r="J56" s="11">
        <v>64.673630000000003</v>
      </c>
      <c r="K56" s="11">
        <v>96.347999999999999</v>
      </c>
      <c r="L56" s="11">
        <v>93.119199999999992</v>
      </c>
      <c r="M56" s="11">
        <v>524.16000000000008</v>
      </c>
      <c r="N56" s="11">
        <v>62.779470000000003</v>
      </c>
      <c r="O56" s="11" t="s">
        <v>239</v>
      </c>
      <c r="P56" s="11">
        <v>580.15250000000003</v>
      </c>
      <c r="Q56" s="11">
        <v>55.799009999999988</v>
      </c>
      <c r="R56" s="11">
        <v>125.53891000000002</v>
      </c>
      <c r="S56" s="11">
        <v>14.40366</v>
      </c>
      <c r="T56" s="11">
        <v>55.311039999999998</v>
      </c>
      <c r="U56" s="11">
        <v>14.61558</v>
      </c>
      <c r="V56" s="11">
        <v>2.4791779999999997</v>
      </c>
      <c r="W56" s="11">
        <v>15.588480000000001</v>
      </c>
      <c r="X56" s="11">
        <v>2.3545489999999996</v>
      </c>
      <c r="Y56" s="11">
        <v>15.916920000000001</v>
      </c>
      <c r="Z56" s="11">
        <v>3.1481029999999999</v>
      </c>
      <c r="AA56" s="11">
        <v>12.910949999999998</v>
      </c>
      <c r="AB56" s="11">
        <v>1.3849799999999999</v>
      </c>
      <c r="AC56" s="11">
        <v>9.8964800000000004</v>
      </c>
      <c r="AD56" s="11">
        <v>1.6267679999999998</v>
      </c>
      <c r="AE56" s="11">
        <v>14.283807999999999</v>
      </c>
      <c r="AF56" s="11">
        <v>3.8136559999999999</v>
      </c>
      <c r="AG56" s="11">
        <v>9.0536399999999997</v>
      </c>
      <c r="AH56" s="11">
        <v>4.4550000000000001</v>
      </c>
      <c r="AI56" s="11">
        <v>8.2432499999999997</v>
      </c>
      <c r="AJ56" s="11">
        <v>2.6805450000000004</v>
      </c>
      <c r="AK56" s="2"/>
    </row>
    <row r="57" spans="1:37">
      <c r="A57" s="17" t="s">
        <v>279</v>
      </c>
      <c r="B57" s="11" t="s">
        <v>239</v>
      </c>
      <c r="C57" s="11" t="s">
        <v>239</v>
      </c>
      <c r="D57" s="86" t="s">
        <v>239</v>
      </c>
      <c r="E57" s="11">
        <v>1.7160000000000002</v>
      </c>
      <c r="F57" s="11">
        <v>10.720310000000001</v>
      </c>
      <c r="G57" s="11">
        <v>19.204639999999998</v>
      </c>
      <c r="H57" s="11">
        <v>136.35</v>
      </c>
      <c r="I57" s="11">
        <v>24.678919999999998</v>
      </c>
      <c r="J57" s="11">
        <v>68.20317</v>
      </c>
      <c r="K57" s="11">
        <v>100.68799999999999</v>
      </c>
      <c r="L57" s="11">
        <v>97.320920000000001</v>
      </c>
      <c r="M57" s="11">
        <v>543.20000000000005</v>
      </c>
      <c r="N57" s="11">
        <v>63.343020000000003</v>
      </c>
      <c r="O57" s="11" t="s">
        <v>239</v>
      </c>
      <c r="P57" s="11">
        <v>567.37850000000003</v>
      </c>
      <c r="Q57" s="11">
        <v>58.300719999999998</v>
      </c>
      <c r="R57" s="11">
        <v>123.49850000000001</v>
      </c>
      <c r="S57" s="11">
        <v>14.726129999999999</v>
      </c>
      <c r="T57" s="11">
        <v>57.815280000000001</v>
      </c>
      <c r="U57" s="11">
        <v>13.7683</v>
      </c>
      <c r="V57" s="11">
        <v>2.400652</v>
      </c>
      <c r="W57" s="11">
        <v>14.232959999999999</v>
      </c>
      <c r="X57" s="11">
        <v>2.8455449999999995</v>
      </c>
      <c r="Y57" s="11">
        <v>17.77026</v>
      </c>
      <c r="Z57" s="11">
        <v>4.0365919999999997</v>
      </c>
      <c r="AA57" s="11">
        <v>10.814299999999999</v>
      </c>
      <c r="AB57" s="11">
        <v>1.8128599999999999</v>
      </c>
      <c r="AC57" s="11">
        <v>11.021080000000001</v>
      </c>
      <c r="AD57" s="11">
        <v>1.3669369999999998</v>
      </c>
      <c r="AE57" s="11">
        <v>13.312639999999998</v>
      </c>
      <c r="AF57" s="11">
        <v>4.4996490000000007</v>
      </c>
      <c r="AG57" s="11">
        <v>8.9640000000000004</v>
      </c>
      <c r="AH57" s="11">
        <v>5.13</v>
      </c>
      <c r="AI57" s="11">
        <v>7.4848709999999992</v>
      </c>
      <c r="AJ57" s="11">
        <v>2.1772590000000003</v>
      </c>
      <c r="AK57" s="2"/>
    </row>
    <row r="58" spans="1:37">
      <c r="A58" s="17" t="s">
        <v>280</v>
      </c>
      <c r="B58" s="11" t="s">
        <v>239</v>
      </c>
      <c r="C58" s="11" t="s">
        <v>239</v>
      </c>
      <c r="D58" s="86" t="s">
        <v>239</v>
      </c>
      <c r="E58" s="11">
        <v>1.7939999999999998</v>
      </c>
      <c r="F58" s="11">
        <v>12.99719</v>
      </c>
      <c r="G58" s="11">
        <v>19.732239999999997</v>
      </c>
      <c r="H58" s="11">
        <v>129.28</v>
      </c>
      <c r="I58" s="11">
        <v>27.007119999999997</v>
      </c>
      <c r="J58" s="11">
        <v>61.974570000000007</v>
      </c>
      <c r="K58" s="11">
        <v>95.045999999999992</v>
      </c>
      <c r="L58" s="11">
        <v>93.914119999999997</v>
      </c>
      <c r="M58" s="11">
        <v>504.00000000000006</v>
      </c>
      <c r="N58" s="11">
        <v>59.510879999999993</v>
      </c>
      <c r="O58" s="11" t="s">
        <v>239</v>
      </c>
      <c r="P58" s="11">
        <v>532.25</v>
      </c>
      <c r="Q58" s="11">
        <v>53.297299999999993</v>
      </c>
      <c r="R58" s="11">
        <v>115.22947000000001</v>
      </c>
      <c r="S58" s="11">
        <v>14.29617</v>
      </c>
      <c r="T58" s="11">
        <v>64.130319999999998</v>
      </c>
      <c r="U58" s="11">
        <v>14.509669999999998</v>
      </c>
      <c r="V58" s="11">
        <v>2.7596279999999997</v>
      </c>
      <c r="W58" s="11">
        <v>15.13664</v>
      </c>
      <c r="X58" s="11">
        <v>2.1871639999999997</v>
      </c>
      <c r="Y58" s="11">
        <v>14.28162</v>
      </c>
      <c r="Z58" s="11">
        <v>3.0713199999999996</v>
      </c>
      <c r="AA58" s="11">
        <v>11.035</v>
      </c>
      <c r="AB58" s="11">
        <v>1.7227799999999998</v>
      </c>
      <c r="AC58" s="11">
        <v>12.14568</v>
      </c>
      <c r="AD58" s="11">
        <v>1.378234</v>
      </c>
      <c r="AE58" s="11">
        <v>13.0944</v>
      </c>
      <c r="AF58" s="11">
        <v>4.3368710000000004</v>
      </c>
      <c r="AG58" s="11">
        <v>9.3561750000000004</v>
      </c>
      <c r="AH58" s="11">
        <v>9.18</v>
      </c>
      <c r="AI58" s="11">
        <v>7.6936999999999998</v>
      </c>
      <c r="AJ58" s="11">
        <v>2.4398430000000002</v>
      </c>
      <c r="AK58" s="2"/>
    </row>
    <row r="59" spans="1:37">
      <c r="A59" s="17" t="s">
        <v>281</v>
      </c>
      <c r="B59" s="11" t="s">
        <v>239</v>
      </c>
      <c r="C59" s="11" t="s">
        <v>239</v>
      </c>
      <c r="D59" s="86" t="s">
        <v>239</v>
      </c>
      <c r="E59" s="11">
        <v>2.3140000000000001</v>
      </c>
      <c r="F59" s="11">
        <v>11.953619999999999</v>
      </c>
      <c r="G59" s="11">
        <v>19.521199999999997</v>
      </c>
      <c r="H59" s="11">
        <v>133.32</v>
      </c>
      <c r="I59" s="11">
        <v>30.03378</v>
      </c>
      <c r="J59" s="11">
        <v>65.607920000000007</v>
      </c>
      <c r="K59" s="11">
        <v>97.107500000000002</v>
      </c>
      <c r="L59" s="11">
        <v>97.320920000000001</v>
      </c>
      <c r="M59" s="11">
        <v>517.44000000000005</v>
      </c>
      <c r="N59" s="11">
        <v>64.357410000000002</v>
      </c>
      <c r="O59" s="11">
        <v>1.6905239999999999</v>
      </c>
      <c r="P59" s="11">
        <v>575.89449999999999</v>
      </c>
      <c r="Q59" s="11">
        <v>56.560399999999994</v>
      </c>
      <c r="R59" s="11">
        <v>127.04237000000001</v>
      </c>
      <c r="S59" s="11">
        <v>14.40366</v>
      </c>
      <c r="T59" s="11">
        <v>63.80368</v>
      </c>
      <c r="U59" s="11">
        <v>15.039219999999998</v>
      </c>
      <c r="V59" s="11">
        <v>2.7371919999999998</v>
      </c>
      <c r="W59" s="11">
        <v>16.71808</v>
      </c>
      <c r="X59" s="11">
        <v>2.5554109999999999</v>
      </c>
      <c r="Y59" s="11">
        <v>15.916920000000001</v>
      </c>
      <c r="Z59" s="11">
        <v>3.2468239999999997</v>
      </c>
      <c r="AA59" s="11">
        <v>10.703949999999999</v>
      </c>
      <c r="AB59" s="11">
        <v>1.5763999999999998</v>
      </c>
      <c r="AC59" s="11">
        <v>10.23386</v>
      </c>
      <c r="AD59" s="11">
        <v>1.5250950000000001</v>
      </c>
      <c r="AE59" s="11">
        <v>13.279904</v>
      </c>
      <c r="AF59" s="11">
        <v>4.0113150000000006</v>
      </c>
      <c r="AG59" s="11">
        <v>9.7259399999999996</v>
      </c>
      <c r="AH59" s="11">
        <v>5.2650000000000006</v>
      </c>
      <c r="AI59" s="11">
        <v>7.0232489999999999</v>
      </c>
      <c r="AJ59" s="11">
        <v>2.3960790000000003</v>
      </c>
      <c r="AK59" s="2"/>
    </row>
    <row r="60" spans="1:37">
      <c r="A60" s="17" t="s">
        <v>282</v>
      </c>
      <c r="B60" s="11" t="s">
        <v>239</v>
      </c>
      <c r="C60" s="11" t="s">
        <v>239</v>
      </c>
      <c r="D60" s="11" t="s">
        <v>239</v>
      </c>
      <c r="E60" s="11">
        <v>2.1320000000000001</v>
      </c>
      <c r="F60" s="11">
        <v>14.70485</v>
      </c>
      <c r="G60" s="11">
        <v>17.938399999999998</v>
      </c>
      <c r="H60" s="11">
        <v>132.31</v>
      </c>
      <c r="I60" s="11">
        <v>25.144559999999998</v>
      </c>
      <c r="J60" s="11">
        <v>63.012670000000007</v>
      </c>
      <c r="K60" s="11">
        <v>91.68249999999999</v>
      </c>
      <c r="L60" s="11">
        <v>89.371719999999996</v>
      </c>
      <c r="M60" s="11">
        <v>501.76000000000005</v>
      </c>
      <c r="N60" s="11">
        <v>62.892179999999996</v>
      </c>
      <c r="O60" s="11" t="s">
        <v>239</v>
      </c>
      <c r="P60" s="11">
        <v>531.18550000000005</v>
      </c>
      <c r="Q60" s="11">
        <v>57.974409999999992</v>
      </c>
      <c r="R60" s="11">
        <v>119.73985</v>
      </c>
      <c r="S60" s="11">
        <v>14.188679999999998</v>
      </c>
      <c r="T60" s="11">
        <v>59.121839999999999</v>
      </c>
      <c r="U60" s="11">
        <v>13.344659999999999</v>
      </c>
      <c r="V60" s="11">
        <v>2.5689219999999997</v>
      </c>
      <c r="W60" s="11">
        <v>14.232959999999999</v>
      </c>
      <c r="X60" s="11">
        <v>2.6558419999999998</v>
      </c>
      <c r="Y60" s="11">
        <v>16.134960000000003</v>
      </c>
      <c r="Z60" s="11">
        <v>3.4003900000000002</v>
      </c>
      <c r="AA60" s="11">
        <v>10.3729</v>
      </c>
      <c r="AB60" s="11">
        <v>1.3399399999999999</v>
      </c>
      <c r="AC60" s="11">
        <v>10.79616</v>
      </c>
      <c r="AD60" s="11">
        <v>1.5815799999999998</v>
      </c>
      <c r="AE60" s="11">
        <v>14.185599999999999</v>
      </c>
      <c r="AF60" s="11">
        <v>3.6625049999999999</v>
      </c>
      <c r="AG60" s="11">
        <v>9.4794300000000007</v>
      </c>
      <c r="AH60" s="11" t="s">
        <v>239</v>
      </c>
      <c r="AI60" s="11">
        <v>7.7156819999999993</v>
      </c>
      <c r="AJ60" s="11">
        <v>2.3413740000000005</v>
      </c>
      <c r="AK60" s="2"/>
    </row>
    <row r="61" spans="1:37">
      <c r="A61" s="17" t="s">
        <v>283</v>
      </c>
      <c r="B61" s="11" t="s">
        <v>239</v>
      </c>
      <c r="C61" s="11" t="s">
        <v>239</v>
      </c>
      <c r="D61" s="11" t="s">
        <v>239</v>
      </c>
      <c r="E61" s="11">
        <v>2.9120000000000004</v>
      </c>
      <c r="F61" s="11">
        <v>16.1279</v>
      </c>
      <c r="G61" s="11">
        <v>17.621839999999999</v>
      </c>
      <c r="H61" s="11">
        <v>138.37</v>
      </c>
      <c r="I61" s="11">
        <v>24.79533</v>
      </c>
      <c r="J61" s="11">
        <v>64.673630000000003</v>
      </c>
      <c r="K61" s="11">
        <v>94.611999999999995</v>
      </c>
      <c r="L61" s="11">
        <v>93.914119999999997</v>
      </c>
      <c r="M61" s="11">
        <v>506.24000000000007</v>
      </c>
      <c r="N61" s="11">
        <v>61.877789999999997</v>
      </c>
      <c r="O61" s="11">
        <v>1.5539160000000001</v>
      </c>
      <c r="P61" s="11">
        <v>542.89499999999998</v>
      </c>
      <c r="Q61" s="11">
        <v>58.191949999999991</v>
      </c>
      <c r="R61" s="11">
        <v>120.16941000000001</v>
      </c>
      <c r="S61" s="11">
        <v>14.511149999999999</v>
      </c>
      <c r="T61" s="11">
        <v>60.428399999999996</v>
      </c>
      <c r="U61" s="11">
        <v>14.721489999999999</v>
      </c>
      <c r="V61" s="11">
        <v>2.9278979999999994</v>
      </c>
      <c r="W61" s="11">
        <v>17.621759999999998</v>
      </c>
      <c r="X61" s="11">
        <v>2.667001</v>
      </c>
      <c r="Y61" s="11">
        <v>17.00712</v>
      </c>
      <c r="Z61" s="11">
        <v>3.5429870000000001</v>
      </c>
      <c r="AA61" s="11">
        <v>10.48325</v>
      </c>
      <c r="AB61" s="11">
        <v>1.6552199999999999</v>
      </c>
      <c r="AC61" s="11">
        <v>10.908619999999999</v>
      </c>
      <c r="AD61" s="11">
        <v>1.5928769999999999</v>
      </c>
      <c r="AE61" s="11">
        <v>14.447488</v>
      </c>
      <c r="AF61" s="11">
        <v>3.7322670000000002</v>
      </c>
      <c r="AG61" s="11">
        <v>9.0200250000000004</v>
      </c>
      <c r="AH61" s="11" t="s">
        <v>239</v>
      </c>
      <c r="AI61" s="11">
        <v>7.5288349999999991</v>
      </c>
      <c r="AJ61" s="11">
        <v>2.5711350000000004</v>
      </c>
      <c r="AK61" s="2"/>
    </row>
    <row r="62" spans="1:37">
      <c r="A62" s="17" t="s">
        <v>284</v>
      </c>
      <c r="B62" s="11" t="s">
        <v>239</v>
      </c>
      <c r="C62" s="11" t="s">
        <v>239</v>
      </c>
      <c r="D62" s="11" t="s">
        <v>239</v>
      </c>
      <c r="E62" s="11">
        <v>1.859</v>
      </c>
      <c r="F62" s="11">
        <v>13.66128</v>
      </c>
      <c r="G62" s="11">
        <v>20.154319999999998</v>
      </c>
      <c r="H62" s="11">
        <v>145.44</v>
      </c>
      <c r="I62" s="11">
        <v>26.075839999999996</v>
      </c>
      <c r="J62" s="11">
        <v>63.531720000000007</v>
      </c>
      <c r="K62" s="11">
        <v>90.489000000000004</v>
      </c>
      <c r="L62" s="11">
        <v>95.163279999999986</v>
      </c>
      <c r="M62" s="11">
        <v>492.80000000000007</v>
      </c>
      <c r="N62" s="11">
        <v>60.750689999999999</v>
      </c>
      <c r="O62" s="11" t="s">
        <v>239</v>
      </c>
      <c r="P62" s="11">
        <v>520.54049999999995</v>
      </c>
      <c r="Q62" s="11">
        <v>56.125319999999995</v>
      </c>
      <c r="R62" s="11">
        <v>117.16249000000001</v>
      </c>
      <c r="S62" s="11">
        <v>14.511149999999999</v>
      </c>
      <c r="T62" s="11">
        <v>59.557360000000003</v>
      </c>
      <c r="U62" s="11">
        <v>14.509669999999998</v>
      </c>
      <c r="V62" s="11">
        <v>2.7371919999999998</v>
      </c>
      <c r="W62" s="11">
        <v>14.57184</v>
      </c>
      <c r="X62" s="11">
        <v>2.5219339999999995</v>
      </c>
      <c r="Y62" s="11">
        <v>17.33418</v>
      </c>
      <c r="Z62" s="11">
        <v>3.1371339999999996</v>
      </c>
      <c r="AA62" s="11">
        <v>10.593599999999999</v>
      </c>
      <c r="AB62" s="11">
        <v>1.4525399999999999</v>
      </c>
      <c r="AC62" s="11">
        <v>10.008940000000001</v>
      </c>
      <c r="AD62" s="11">
        <v>1.5702829999999999</v>
      </c>
      <c r="AE62" s="11">
        <v>13.203519999999999</v>
      </c>
      <c r="AF62" s="11">
        <v>3.4532190000000003</v>
      </c>
      <c r="AG62" s="11">
        <v>9.1432800000000007</v>
      </c>
      <c r="AH62" s="11">
        <v>5.13</v>
      </c>
      <c r="AI62" s="11">
        <v>8.1003670000000003</v>
      </c>
      <c r="AJ62" s="11">
        <v>2.0459670000000001</v>
      </c>
      <c r="AK62" s="2"/>
    </row>
    <row r="64" spans="1:37" ht="18.5">
      <c r="A64" s="3" t="s">
        <v>285</v>
      </c>
    </row>
    <row r="65" spans="1:68" s="6" customFormat="1" ht="16">
      <c r="A65" s="4" t="s">
        <v>56</v>
      </c>
      <c r="B65" s="5" t="s">
        <v>200</v>
      </c>
      <c r="C65" s="5" t="s">
        <v>201</v>
      </c>
      <c r="D65" s="5" t="s">
        <v>202</v>
      </c>
      <c r="E65" s="5" t="s">
        <v>203</v>
      </c>
      <c r="F65" s="5" t="s">
        <v>204</v>
      </c>
      <c r="G65" s="5" t="s">
        <v>205</v>
      </c>
      <c r="H65" s="5" t="s">
        <v>206</v>
      </c>
      <c r="I65" s="5" t="s">
        <v>207</v>
      </c>
      <c r="J65" s="5" t="s">
        <v>208</v>
      </c>
      <c r="K65" s="5" t="s">
        <v>209</v>
      </c>
      <c r="L65" s="5" t="s">
        <v>210</v>
      </c>
      <c r="M65" s="5" t="s">
        <v>211</v>
      </c>
      <c r="N65" s="5" t="s">
        <v>212</v>
      </c>
      <c r="O65" s="5" t="s">
        <v>213</v>
      </c>
      <c r="P65" s="5" t="s">
        <v>214</v>
      </c>
      <c r="Q65" s="5" t="s">
        <v>215</v>
      </c>
      <c r="R65" s="5" t="s">
        <v>216</v>
      </c>
      <c r="S65" s="5" t="s">
        <v>217</v>
      </c>
      <c r="T65" s="5" t="s">
        <v>218</v>
      </c>
      <c r="U65" s="5" t="s">
        <v>219</v>
      </c>
      <c r="V65" s="5" t="s">
        <v>220</v>
      </c>
      <c r="W65" s="5" t="s">
        <v>221</v>
      </c>
      <c r="X65" s="5" t="s">
        <v>222</v>
      </c>
      <c r="Y65" s="5" t="s">
        <v>223</v>
      </c>
      <c r="Z65" s="5" t="s">
        <v>224</v>
      </c>
      <c r="AA65" s="5" t="s">
        <v>225</v>
      </c>
      <c r="AB65" s="5" t="s">
        <v>226</v>
      </c>
      <c r="AC65" s="5" t="s">
        <v>227</v>
      </c>
      <c r="AD65" s="5" t="s">
        <v>228</v>
      </c>
      <c r="AE65" s="5" t="s">
        <v>229</v>
      </c>
      <c r="AF65" s="5" t="s">
        <v>230</v>
      </c>
      <c r="AG65" s="5" t="s">
        <v>231</v>
      </c>
      <c r="AH65" s="5" t="s">
        <v>232</v>
      </c>
      <c r="AI65" s="5" t="s">
        <v>233</v>
      </c>
      <c r="AJ65" s="5" t="s">
        <v>234</v>
      </c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</row>
    <row r="66" spans="1:68" s="9" customFormat="1">
      <c r="A66" s="7" t="s">
        <v>235</v>
      </c>
      <c r="B66" s="8">
        <v>39.9</v>
      </c>
      <c r="C66" s="8">
        <v>38.799999999999997</v>
      </c>
      <c r="D66" s="8">
        <v>36.4</v>
      </c>
      <c r="E66" s="8">
        <v>35.5</v>
      </c>
      <c r="F66" s="22">
        <v>38.799999999999997</v>
      </c>
      <c r="G66" s="22">
        <v>37.799999999999997</v>
      </c>
      <c r="H66" s="8">
        <v>39.1</v>
      </c>
      <c r="I66" s="8">
        <v>36.9</v>
      </c>
      <c r="J66" s="8">
        <v>31.4</v>
      </c>
      <c r="K66" s="8">
        <v>78.400000000000006</v>
      </c>
      <c r="L66" s="8">
        <v>38.299999999999997</v>
      </c>
      <c r="M66" s="8">
        <v>37.9</v>
      </c>
      <c r="N66" s="8">
        <v>38.9</v>
      </c>
      <c r="O66" s="8">
        <v>42.7</v>
      </c>
      <c r="P66" s="8">
        <v>39.299999999999997</v>
      </c>
      <c r="Q66" s="8">
        <v>36</v>
      </c>
      <c r="R66" s="8">
        <v>38.4</v>
      </c>
      <c r="S66" s="8">
        <v>37.9</v>
      </c>
      <c r="T66" s="8">
        <v>35.5</v>
      </c>
      <c r="U66" s="8">
        <v>37.700000000000003</v>
      </c>
      <c r="V66" s="8">
        <v>35.6</v>
      </c>
      <c r="W66" s="8">
        <v>37.299999999999997</v>
      </c>
      <c r="X66" s="8">
        <v>37.6</v>
      </c>
      <c r="Y66" s="8">
        <v>35.5</v>
      </c>
      <c r="Z66" s="8">
        <v>38.299999999999997</v>
      </c>
      <c r="AA66" s="8">
        <v>38</v>
      </c>
      <c r="AB66" s="8">
        <v>36.799999999999997</v>
      </c>
      <c r="AC66" s="8">
        <v>39.200000000000003</v>
      </c>
      <c r="AD66" s="8">
        <v>37</v>
      </c>
      <c r="AE66" s="8">
        <v>36.700000000000003</v>
      </c>
      <c r="AF66" s="8">
        <v>37.6</v>
      </c>
      <c r="AG66" s="8">
        <v>38</v>
      </c>
      <c r="AH66" s="8">
        <v>38.57</v>
      </c>
      <c r="AI66" s="8">
        <v>37.79</v>
      </c>
      <c r="AJ66" s="8">
        <v>37.380000000000003</v>
      </c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</row>
    <row r="67" spans="1:68">
      <c r="A67" s="10" t="s">
        <v>68</v>
      </c>
      <c r="B67" s="19">
        <v>39.900000000000013</v>
      </c>
      <c r="C67" s="19">
        <v>38.821739130434757</v>
      </c>
      <c r="D67" s="19">
        <v>36.397826086956549</v>
      </c>
      <c r="E67" s="19">
        <v>35.506521739130427</v>
      </c>
      <c r="F67" s="19">
        <v>38.933333333333316</v>
      </c>
      <c r="G67" s="19">
        <v>37.83043478260867</v>
      </c>
      <c r="H67" s="19">
        <v>39.202173913043453</v>
      </c>
      <c r="I67" s="19">
        <v>36.90869565217394</v>
      </c>
      <c r="J67" s="19">
        <v>31.410869565217407</v>
      </c>
      <c r="K67" s="19">
        <v>78.39782608695657</v>
      </c>
      <c r="L67" s="19">
        <v>38.29565217391302</v>
      </c>
      <c r="M67" s="19">
        <v>37.900000000000027</v>
      </c>
      <c r="N67" s="19">
        <v>38.908695652173947</v>
      </c>
      <c r="O67" s="19">
        <v>42.715217391304378</v>
      </c>
      <c r="P67" s="19">
        <v>39.317391304347801</v>
      </c>
      <c r="Q67" s="19">
        <v>36.015217391304347</v>
      </c>
      <c r="R67" s="19">
        <v>38.434782608695677</v>
      </c>
      <c r="S67" s="19">
        <v>37.904347826086983</v>
      </c>
      <c r="T67" s="19">
        <v>35.545652173913041</v>
      </c>
      <c r="U67" s="19">
        <v>37.728260869565247</v>
      </c>
      <c r="V67" s="19">
        <v>35.602173913043451</v>
      </c>
      <c r="W67" s="19">
        <v>37.319565217391279</v>
      </c>
      <c r="X67" s="19">
        <v>37.619565217391276</v>
      </c>
      <c r="Y67" s="19">
        <v>35.539130434782606</v>
      </c>
      <c r="Z67" s="19">
        <v>38.297826086956498</v>
      </c>
      <c r="AA67" s="19">
        <v>38.023913043478267</v>
      </c>
      <c r="AB67" s="19">
        <v>36.784782608695629</v>
      </c>
      <c r="AC67" s="19">
        <v>39.210869565217415</v>
      </c>
      <c r="AD67" s="19">
        <v>36.984782608695653</v>
      </c>
      <c r="AE67" s="19">
        <v>36.719565217391334</v>
      </c>
      <c r="AF67" s="19">
        <v>37.617391304347798</v>
      </c>
      <c r="AG67" s="19">
        <v>37.991304347826095</v>
      </c>
      <c r="AH67" s="19">
        <v>38.599999999999966</v>
      </c>
      <c r="AI67" s="19">
        <v>37.793478260869541</v>
      </c>
      <c r="AJ67" s="19">
        <v>37.404347826086983</v>
      </c>
    </row>
    <row r="68" spans="1:68">
      <c r="A68" s="10" t="s">
        <v>69</v>
      </c>
      <c r="B68" s="19">
        <v>0.48989794855663554</v>
      </c>
      <c r="C68" s="19">
        <v>0.83500902726519344</v>
      </c>
      <c r="D68" s="19">
        <v>2.8996219035186033</v>
      </c>
      <c r="E68" s="19">
        <v>0.43017119729150544</v>
      </c>
      <c r="F68" s="19">
        <v>3.842684247010447</v>
      </c>
      <c r="G68" s="19">
        <v>0.91258787804829111</v>
      </c>
      <c r="H68" s="19">
        <v>2.1494141286425714</v>
      </c>
      <c r="I68" s="19">
        <v>0.60838501390301791</v>
      </c>
      <c r="J68" s="19">
        <v>0.60177745542693184</v>
      </c>
      <c r="K68" s="19">
        <v>1.2904257001907016</v>
      </c>
      <c r="L68" s="19">
        <v>0.70397198775683656</v>
      </c>
      <c r="M68" s="19">
        <v>0.65673765525214578</v>
      </c>
      <c r="N68" s="19">
        <v>0.90296717351525335</v>
      </c>
      <c r="O68" s="19">
        <v>0.90790479418929615</v>
      </c>
      <c r="P68" s="19">
        <v>0.97294206255503468</v>
      </c>
      <c r="Q68" s="19">
        <v>0.59704692307672691</v>
      </c>
      <c r="R68" s="19">
        <v>0.69684680033562374</v>
      </c>
      <c r="S68" s="19">
        <v>0.6459997600472448</v>
      </c>
      <c r="T68" s="19">
        <v>1.4600217519160632</v>
      </c>
      <c r="U68" s="19">
        <v>1.397303641632238</v>
      </c>
      <c r="V68" s="19">
        <v>0.66134136477022443</v>
      </c>
      <c r="W68" s="19">
        <v>0.84196412731328463</v>
      </c>
      <c r="X68" s="19">
        <v>0.68856443633603959</v>
      </c>
      <c r="Y68" s="19">
        <v>0.80593263379015723</v>
      </c>
      <c r="Z68" s="19">
        <v>0.76384511340839423</v>
      </c>
      <c r="AA68" s="19">
        <v>0.79474883383663275</v>
      </c>
      <c r="AB68" s="19">
        <v>0.59850159464296437</v>
      </c>
      <c r="AC68" s="19">
        <v>1.0010674831698965</v>
      </c>
      <c r="AD68" s="19">
        <v>0.54687633337671648</v>
      </c>
      <c r="AE68" s="19">
        <v>0.28167068411731211</v>
      </c>
      <c r="AF68" s="19">
        <v>0.65846243539626148</v>
      </c>
      <c r="AG68" s="19">
        <v>0.48243240023235456</v>
      </c>
      <c r="AH68" s="19">
        <v>0.79125656807494371</v>
      </c>
      <c r="AI68" s="19">
        <v>0.54278216290746939</v>
      </c>
      <c r="AJ68" s="19">
        <v>0.81075007861923565</v>
      </c>
    </row>
    <row r="69" spans="1:68">
      <c r="A69" s="12" t="s">
        <v>236</v>
      </c>
      <c r="B69" s="13">
        <f>(ABS(B66-B67)/B66)*100</f>
        <v>3.561617723108272E-14</v>
      </c>
      <c r="C69" s="13">
        <f t="shared" ref="C69:AJ69" si="1">(ABS(C66-C67)/C66)*100</f>
        <v>5.6028686687525919E-2</v>
      </c>
      <c r="D69" s="13">
        <f t="shared" si="1"/>
        <v>5.9722885809058122E-3</v>
      </c>
      <c r="E69" s="13">
        <f t="shared" si="1"/>
        <v>1.8371096142048751E-2</v>
      </c>
      <c r="F69" s="13">
        <f t="shared" si="1"/>
        <v>0.34364261168381099</v>
      </c>
      <c r="G69" s="13">
        <f t="shared" si="1"/>
        <v>8.0515297906541286E-2</v>
      </c>
      <c r="H69" s="13">
        <f t="shared" si="1"/>
        <v>0.26131435560984945</v>
      </c>
      <c r="I69" s="13">
        <f t="shared" si="1"/>
        <v>2.3565453045910491E-2</v>
      </c>
      <c r="J69" s="13">
        <f t="shared" si="1"/>
        <v>3.461644973696959E-2</v>
      </c>
      <c r="K69" s="13">
        <f t="shared" si="1"/>
        <v>2.7728482696881438E-3</v>
      </c>
      <c r="L69" s="13">
        <f t="shared" si="1"/>
        <v>1.1352026336756112E-2</v>
      </c>
      <c r="M69" s="13">
        <f t="shared" si="1"/>
        <v>7.4991317758321916E-14</v>
      </c>
      <c r="N69" s="13">
        <f t="shared" si="1"/>
        <v>2.2353861629686573E-2</v>
      </c>
      <c r="O69" s="13">
        <f t="shared" si="1"/>
        <v>3.5637918745609794E-2</v>
      </c>
      <c r="P69" s="13">
        <f t="shared" si="1"/>
        <v>4.4252682818839144E-2</v>
      </c>
      <c r="Q69" s="13">
        <f t="shared" si="1"/>
        <v>4.2270531400963776E-2</v>
      </c>
      <c r="R69" s="13">
        <f t="shared" si="1"/>
        <v>9.0579710144996411E-2</v>
      </c>
      <c r="S69" s="13">
        <f t="shared" si="1"/>
        <v>1.1471836641120571E-2</v>
      </c>
      <c r="T69" s="13">
        <f t="shared" si="1"/>
        <v>0.12859767299448135</v>
      </c>
      <c r="U69" s="13">
        <f t="shared" si="1"/>
        <v>7.4962518740700812E-2</v>
      </c>
      <c r="V69" s="13">
        <f t="shared" si="1"/>
        <v>6.1064973130609988E-3</v>
      </c>
      <c r="W69" s="13">
        <f t="shared" si="1"/>
        <v>5.2453665928369766E-2</v>
      </c>
      <c r="X69" s="13">
        <f t="shared" si="1"/>
        <v>5.2035152636369181E-2</v>
      </c>
      <c r="Y69" s="13">
        <f t="shared" si="1"/>
        <v>0.11022657685241259</v>
      </c>
      <c r="Z69" s="13">
        <f t="shared" si="1"/>
        <v>5.6760131684058844E-3</v>
      </c>
      <c r="AA69" s="13">
        <f t="shared" si="1"/>
        <v>6.2929061784912144E-2</v>
      </c>
      <c r="AB69" s="13">
        <f t="shared" si="1"/>
        <v>4.1351606805348579E-2</v>
      </c>
      <c r="AC69" s="13">
        <f t="shared" si="1"/>
        <v>2.7728482697479597E-2</v>
      </c>
      <c r="AD69" s="13">
        <f t="shared" si="1"/>
        <v>4.1128084606343138E-2</v>
      </c>
      <c r="AE69" s="13">
        <f t="shared" si="1"/>
        <v>5.3311219049950016E-2</v>
      </c>
      <c r="AF69" s="13">
        <f t="shared" si="1"/>
        <v>4.6253469010097539E-2</v>
      </c>
      <c r="AG69" s="13">
        <f t="shared" si="1"/>
        <v>2.288329519448801E-2</v>
      </c>
      <c r="AH69" s="13">
        <f t="shared" si="1"/>
        <v>7.7780658542819833E-2</v>
      </c>
      <c r="AI69" s="13">
        <f t="shared" si="1"/>
        <v>9.2041833012497538E-3</v>
      </c>
      <c r="AJ69" s="13">
        <f t="shared" si="1"/>
        <v>6.5135971340237325E-2</v>
      </c>
    </row>
    <row r="70" spans="1:68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spans="1:68">
      <c r="A71" s="15" t="s">
        <v>237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</row>
    <row r="72" spans="1:68">
      <c r="A72" t="s">
        <v>286</v>
      </c>
      <c r="B72" s="2">
        <v>40.299999999999997</v>
      </c>
      <c r="C72" s="2">
        <v>37.1</v>
      </c>
      <c r="D72" s="2">
        <v>31</v>
      </c>
      <c r="E72" s="2">
        <v>35.6</v>
      </c>
      <c r="F72" s="2">
        <v>34.299999999999997</v>
      </c>
      <c r="G72" s="2">
        <v>38.700000000000003</v>
      </c>
      <c r="H72" s="2">
        <v>36</v>
      </c>
      <c r="I72" s="2">
        <v>38.1</v>
      </c>
      <c r="J72" s="2">
        <v>31.4</v>
      </c>
      <c r="K72" s="2">
        <v>79.599999999999994</v>
      </c>
      <c r="L72" s="2">
        <v>39.4</v>
      </c>
      <c r="M72" s="2">
        <v>37.6</v>
      </c>
      <c r="N72" s="2">
        <v>38.700000000000003</v>
      </c>
      <c r="O72" s="2">
        <v>42.9</v>
      </c>
      <c r="P72" s="2">
        <v>41.5</v>
      </c>
      <c r="Q72" s="2">
        <v>36.299999999999997</v>
      </c>
      <c r="R72" s="2">
        <v>38.9</v>
      </c>
      <c r="S72" s="2">
        <v>39</v>
      </c>
      <c r="T72" s="2">
        <v>35.9</v>
      </c>
      <c r="U72" s="2">
        <v>36.6</v>
      </c>
      <c r="V72" s="2">
        <v>35.299999999999997</v>
      </c>
      <c r="W72" s="2">
        <v>36.4</v>
      </c>
      <c r="X72" s="2">
        <v>38</v>
      </c>
      <c r="Y72" s="2">
        <v>34.9</v>
      </c>
      <c r="Z72" s="2">
        <v>38.5</v>
      </c>
      <c r="AA72" s="2">
        <v>38.799999999999997</v>
      </c>
      <c r="AB72" s="2">
        <v>37.200000000000003</v>
      </c>
      <c r="AC72" s="2">
        <v>40.299999999999997</v>
      </c>
      <c r="AD72" s="2">
        <v>36.299999999999997</v>
      </c>
      <c r="AE72" s="2">
        <v>37.1</v>
      </c>
      <c r="AF72" s="2">
        <v>38.299999999999997</v>
      </c>
      <c r="AG72" s="2">
        <v>38.6</v>
      </c>
      <c r="AH72" s="2">
        <v>38.200000000000003</v>
      </c>
      <c r="AI72" s="2">
        <v>37.799999999999997</v>
      </c>
      <c r="AJ72" s="2">
        <v>37.299999999999997</v>
      </c>
    </row>
    <row r="73" spans="1:68">
      <c r="A73" t="s">
        <v>287</v>
      </c>
      <c r="B73" s="2">
        <v>39</v>
      </c>
      <c r="C73" s="2">
        <v>39</v>
      </c>
      <c r="D73" s="2">
        <v>33.299999999999997</v>
      </c>
      <c r="E73" s="2">
        <v>35.5</v>
      </c>
      <c r="F73" s="2">
        <v>34</v>
      </c>
      <c r="G73" s="2">
        <v>37.799999999999997</v>
      </c>
      <c r="H73" s="2">
        <v>37.6</v>
      </c>
      <c r="I73" s="2">
        <v>37.1</v>
      </c>
      <c r="J73" s="2">
        <v>30.7</v>
      </c>
      <c r="K73" s="2">
        <v>76.599999999999994</v>
      </c>
      <c r="L73" s="2">
        <v>37</v>
      </c>
      <c r="M73" s="2">
        <v>37.6</v>
      </c>
      <c r="N73" s="2">
        <v>38.1</v>
      </c>
      <c r="O73" s="2">
        <v>42.1</v>
      </c>
      <c r="P73" s="2">
        <v>38.1</v>
      </c>
      <c r="Q73" s="2">
        <v>35.299999999999997</v>
      </c>
      <c r="R73" s="2">
        <v>37.700000000000003</v>
      </c>
      <c r="S73" s="2">
        <v>37</v>
      </c>
      <c r="T73" s="2">
        <v>34.4</v>
      </c>
      <c r="U73" s="2">
        <v>38</v>
      </c>
      <c r="V73" s="2">
        <v>35.6</v>
      </c>
      <c r="W73" s="2">
        <v>36.6</v>
      </c>
      <c r="X73" s="2">
        <v>36.6</v>
      </c>
      <c r="Y73" s="2">
        <v>35.5</v>
      </c>
      <c r="Z73" s="2">
        <v>38.6</v>
      </c>
      <c r="AA73" s="2">
        <v>38.1</v>
      </c>
      <c r="AB73" s="2">
        <v>36.5</v>
      </c>
      <c r="AC73" s="2">
        <v>37.9</v>
      </c>
      <c r="AD73" s="2">
        <v>37</v>
      </c>
      <c r="AE73" s="2">
        <v>36.5</v>
      </c>
      <c r="AF73" s="2">
        <v>37.200000000000003</v>
      </c>
      <c r="AG73" s="2">
        <v>37.1</v>
      </c>
      <c r="AH73" s="2">
        <v>39.200000000000003</v>
      </c>
      <c r="AI73" s="2">
        <v>37.799999999999997</v>
      </c>
      <c r="AJ73" s="2">
        <v>36.1</v>
      </c>
    </row>
    <row r="74" spans="1:68">
      <c r="A74" t="s">
        <v>288</v>
      </c>
      <c r="B74" s="2">
        <v>40</v>
      </c>
      <c r="C74" s="2">
        <v>39.799999999999997</v>
      </c>
      <c r="D74" s="2">
        <v>40.9</v>
      </c>
      <c r="E74" s="2">
        <v>36.1</v>
      </c>
      <c r="F74" s="2">
        <v>48.4</v>
      </c>
      <c r="G74" s="2">
        <v>38</v>
      </c>
      <c r="H74" s="2">
        <v>43</v>
      </c>
      <c r="I74" s="2">
        <v>36.1</v>
      </c>
      <c r="J74" s="2">
        <v>31.3</v>
      </c>
      <c r="K74" s="2">
        <v>78.7</v>
      </c>
      <c r="L74" s="2">
        <v>38.6</v>
      </c>
      <c r="M74" s="2">
        <v>39.1</v>
      </c>
      <c r="N74" s="2">
        <v>40.1</v>
      </c>
      <c r="O74" s="2">
        <v>43.3</v>
      </c>
      <c r="P74" s="2">
        <v>38</v>
      </c>
      <c r="Q74" s="2">
        <v>36.299999999999997</v>
      </c>
      <c r="R74" s="2">
        <v>38</v>
      </c>
      <c r="S74" s="2">
        <v>37.700000000000003</v>
      </c>
      <c r="T74" s="2">
        <v>35.700000000000003</v>
      </c>
      <c r="U74" s="2">
        <v>36.9</v>
      </c>
      <c r="V74" s="2">
        <v>35.799999999999997</v>
      </c>
      <c r="W74" s="2">
        <v>39.200000000000003</v>
      </c>
      <c r="X74" s="2">
        <v>37.4</v>
      </c>
      <c r="Y74" s="2">
        <v>35.9</v>
      </c>
      <c r="Z74" s="2">
        <v>38.1</v>
      </c>
      <c r="AA74" s="2">
        <v>37.5</v>
      </c>
      <c r="AB74" s="2">
        <v>37.4</v>
      </c>
      <c r="AC74" s="2">
        <v>40.5</v>
      </c>
      <c r="AD74" s="2">
        <v>37.299999999999997</v>
      </c>
      <c r="AE74" s="2">
        <v>36.799999999999997</v>
      </c>
      <c r="AF74" s="2">
        <v>37.700000000000003</v>
      </c>
      <c r="AG74" s="2">
        <v>38.1</v>
      </c>
      <c r="AH74" s="2">
        <v>39.5</v>
      </c>
      <c r="AI74" s="2">
        <v>38.200000000000003</v>
      </c>
      <c r="AJ74" s="2">
        <v>37.9</v>
      </c>
    </row>
    <row r="75" spans="1:68">
      <c r="A75" t="s">
        <v>289</v>
      </c>
      <c r="B75" s="2">
        <v>39.9</v>
      </c>
      <c r="C75" s="2">
        <v>38.6</v>
      </c>
      <c r="D75" s="2">
        <v>39.9</v>
      </c>
      <c r="E75" s="2">
        <v>34.799999999999997</v>
      </c>
      <c r="F75" s="2">
        <v>42.7</v>
      </c>
      <c r="G75" s="2">
        <v>38.299999999999997</v>
      </c>
      <c r="H75" s="2">
        <v>40.200000000000003</v>
      </c>
      <c r="I75" s="2">
        <v>35.6</v>
      </c>
      <c r="J75" s="2">
        <v>31.7</v>
      </c>
      <c r="K75" s="2">
        <v>77.8</v>
      </c>
      <c r="L75" s="2">
        <v>37.299999999999997</v>
      </c>
      <c r="M75" s="2">
        <v>37</v>
      </c>
      <c r="N75" s="2">
        <v>38.200000000000003</v>
      </c>
      <c r="O75" s="2">
        <v>42.1</v>
      </c>
      <c r="P75" s="2">
        <v>40.1</v>
      </c>
      <c r="Q75" s="2">
        <v>36.200000000000003</v>
      </c>
      <c r="R75" s="2">
        <v>38.799999999999997</v>
      </c>
      <c r="S75" s="2">
        <v>37.1</v>
      </c>
      <c r="T75" s="2">
        <v>34.4</v>
      </c>
      <c r="U75" s="2">
        <v>36.9</v>
      </c>
      <c r="V75" s="2">
        <v>34.5</v>
      </c>
      <c r="W75" s="2">
        <v>37.200000000000003</v>
      </c>
      <c r="X75" s="2">
        <v>37.700000000000003</v>
      </c>
      <c r="Y75" s="2">
        <v>35.4</v>
      </c>
      <c r="Z75" s="2">
        <v>37.6</v>
      </c>
      <c r="AA75" s="2">
        <v>37.1</v>
      </c>
      <c r="AB75" s="2">
        <v>35.799999999999997</v>
      </c>
      <c r="AC75" s="2">
        <v>38.1</v>
      </c>
      <c r="AD75" s="2">
        <v>36.799999999999997</v>
      </c>
      <c r="AE75" s="2">
        <v>36.6</v>
      </c>
      <c r="AF75" s="2">
        <v>36.299999999999997</v>
      </c>
      <c r="AG75" s="2">
        <v>38.1</v>
      </c>
      <c r="AH75" s="2">
        <v>38.200000000000003</v>
      </c>
      <c r="AI75" s="2">
        <v>37.700000000000003</v>
      </c>
      <c r="AJ75" s="2">
        <v>37.700000000000003</v>
      </c>
    </row>
    <row r="76" spans="1:68">
      <c r="A76" t="s">
        <v>290</v>
      </c>
      <c r="B76" s="2">
        <v>39.700000000000003</v>
      </c>
      <c r="C76" s="2">
        <v>39.700000000000003</v>
      </c>
      <c r="D76" s="2">
        <v>37.6</v>
      </c>
      <c r="E76" s="2">
        <v>35</v>
      </c>
      <c r="F76" s="2">
        <v>41.5</v>
      </c>
      <c r="G76" s="2">
        <v>36.4</v>
      </c>
      <c r="H76" s="2">
        <v>41.8</v>
      </c>
      <c r="I76" s="2">
        <v>37.299999999999997</v>
      </c>
      <c r="J76" s="2">
        <v>32.299999999999997</v>
      </c>
      <c r="K76" s="2">
        <v>80.2</v>
      </c>
      <c r="L76" s="2">
        <v>38.799999999999997</v>
      </c>
      <c r="M76" s="2">
        <v>37.700000000000003</v>
      </c>
      <c r="N76" s="2">
        <v>38.700000000000003</v>
      </c>
      <c r="O76" s="2">
        <v>43</v>
      </c>
      <c r="P76" s="2">
        <v>40.4</v>
      </c>
      <c r="Q76" s="2">
        <v>35.799999999999997</v>
      </c>
      <c r="R76" s="2">
        <v>39.6</v>
      </c>
      <c r="S76" s="2">
        <v>38.5</v>
      </c>
      <c r="T76" s="2">
        <v>36.6</v>
      </c>
      <c r="U76" s="2">
        <v>40.5</v>
      </c>
      <c r="V76" s="2">
        <v>35.9</v>
      </c>
      <c r="W76" s="2">
        <v>37.1</v>
      </c>
      <c r="X76" s="2">
        <v>37.6</v>
      </c>
      <c r="Y76" s="2">
        <v>36.6</v>
      </c>
      <c r="Z76" s="2">
        <v>36.700000000000003</v>
      </c>
      <c r="AA76" s="2">
        <v>38.1</v>
      </c>
      <c r="AB76" s="2">
        <v>35.9</v>
      </c>
      <c r="AC76" s="2">
        <v>39.200000000000003</v>
      </c>
      <c r="AD76" s="2">
        <v>36.5</v>
      </c>
      <c r="AE76" s="2">
        <v>36.799999999999997</v>
      </c>
      <c r="AF76" s="2">
        <v>38.299999999999997</v>
      </c>
      <c r="AG76" s="2">
        <v>37.799999999999997</v>
      </c>
      <c r="AH76" s="2">
        <v>36.700000000000003</v>
      </c>
      <c r="AI76" s="2">
        <v>36.6</v>
      </c>
      <c r="AJ76" s="2">
        <v>38.4</v>
      </c>
    </row>
    <row r="77" spans="1:68">
      <c r="A77" t="s">
        <v>291</v>
      </c>
      <c r="B77" s="2">
        <v>40.799999999999997</v>
      </c>
      <c r="C77" s="2">
        <v>40.299999999999997</v>
      </c>
      <c r="D77" s="2">
        <v>39.6</v>
      </c>
      <c r="E77" s="2">
        <v>36.200000000000003</v>
      </c>
      <c r="F77" s="2">
        <v>39.4</v>
      </c>
      <c r="G77" s="2">
        <v>36.1</v>
      </c>
      <c r="H77" s="2">
        <v>42.5</v>
      </c>
      <c r="I77" s="2">
        <v>37.1</v>
      </c>
      <c r="J77" s="2">
        <v>32.700000000000003</v>
      </c>
      <c r="K77" s="2">
        <v>81.099999999999994</v>
      </c>
      <c r="L77" s="2">
        <v>39.299999999999997</v>
      </c>
      <c r="M77" s="2">
        <v>39.4</v>
      </c>
      <c r="N77" s="2">
        <v>41.1</v>
      </c>
      <c r="O77" s="2">
        <v>44.6</v>
      </c>
      <c r="P77" s="2">
        <v>38.4</v>
      </c>
      <c r="Q77" s="2">
        <v>37.5</v>
      </c>
      <c r="R77" s="2">
        <v>39.9</v>
      </c>
      <c r="S77" s="2">
        <v>39.1</v>
      </c>
      <c r="T77" s="2">
        <v>38.9</v>
      </c>
      <c r="U77" s="2">
        <v>40.9</v>
      </c>
      <c r="V77" s="2">
        <v>37.200000000000003</v>
      </c>
      <c r="W77" s="2">
        <v>38.6</v>
      </c>
      <c r="X77" s="2">
        <v>39</v>
      </c>
      <c r="Y77" s="2">
        <v>37.5</v>
      </c>
      <c r="Z77" s="2">
        <v>39.9</v>
      </c>
      <c r="AA77" s="2">
        <v>37.700000000000003</v>
      </c>
      <c r="AB77" s="2">
        <v>37.700000000000003</v>
      </c>
      <c r="AC77" s="2">
        <v>39.200000000000003</v>
      </c>
      <c r="AD77" s="2">
        <v>38.299999999999997</v>
      </c>
      <c r="AE77" s="2">
        <v>37.5</v>
      </c>
      <c r="AF77" s="2">
        <v>38.6</v>
      </c>
      <c r="AG77" s="2">
        <v>38.799999999999997</v>
      </c>
      <c r="AH77" s="2">
        <v>39.9</v>
      </c>
      <c r="AI77" s="2">
        <v>39</v>
      </c>
      <c r="AJ77" s="2">
        <v>38.9</v>
      </c>
    </row>
    <row r="78" spans="1:68">
      <c r="A78" t="s">
        <v>292</v>
      </c>
      <c r="B78" s="2">
        <v>40.6</v>
      </c>
      <c r="C78" s="2">
        <v>39.299999999999997</v>
      </c>
      <c r="D78" s="2">
        <v>37.799999999999997</v>
      </c>
      <c r="E78" s="2">
        <v>35</v>
      </c>
      <c r="F78" s="2">
        <v>37.4</v>
      </c>
      <c r="G78" s="2">
        <v>38</v>
      </c>
      <c r="H78" s="2">
        <v>39.1</v>
      </c>
      <c r="I78" s="2">
        <v>37.299999999999997</v>
      </c>
      <c r="J78" s="2">
        <v>30.5</v>
      </c>
      <c r="K78" s="2">
        <v>76.900000000000006</v>
      </c>
      <c r="L78" s="2">
        <v>38.200000000000003</v>
      </c>
      <c r="M78" s="2">
        <v>37.700000000000003</v>
      </c>
      <c r="N78" s="2">
        <v>38</v>
      </c>
      <c r="O78" s="2">
        <v>40.9</v>
      </c>
      <c r="P78" s="2">
        <v>39.4</v>
      </c>
      <c r="Q78" s="2">
        <v>36</v>
      </c>
      <c r="R78" s="2">
        <v>37.799999999999997</v>
      </c>
      <c r="S78" s="2">
        <v>37.4</v>
      </c>
      <c r="T78" s="2">
        <v>35.6</v>
      </c>
      <c r="U78" s="2">
        <v>37.1</v>
      </c>
      <c r="V78" s="2">
        <v>35.700000000000003</v>
      </c>
      <c r="W78" s="2">
        <v>38.1</v>
      </c>
      <c r="X78" s="2">
        <v>38.1</v>
      </c>
      <c r="Y78" s="2">
        <v>34.799999999999997</v>
      </c>
      <c r="Z78" s="2">
        <v>39.1</v>
      </c>
      <c r="AA78" s="2">
        <v>39.799999999999997</v>
      </c>
      <c r="AB78" s="2">
        <v>37</v>
      </c>
      <c r="AC78" s="2">
        <v>41</v>
      </c>
      <c r="AD78" s="2">
        <v>37.299999999999997</v>
      </c>
      <c r="AE78" s="2">
        <v>36.6</v>
      </c>
      <c r="AF78" s="2">
        <v>38.4</v>
      </c>
      <c r="AG78" s="2">
        <v>37.200000000000003</v>
      </c>
      <c r="AH78" s="2">
        <v>38.299999999999997</v>
      </c>
      <c r="AI78" s="2">
        <v>37.299999999999997</v>
      </c>
      <c r="AJ78" s="2">
        <v>37.700000000000003</v>
      </c>
    </row>
    <row r="79" spans="1:68">
      <c r="A79" t="s">
        <v>293</v>
      </c>
      <c r="B79" s="2">
        <v>39.5</v>
      </c>
      <c r="C79" s="2">
        <v>38.200000000000003</v>
      </c>
      <c r="D79" s="2">
        <v>34.1</v>
      </c>
      <c r="E79" s="2">
        <v>35.4</v>
      </c>
      <c r="F79" s="2">
        <v>40</v>
      </c>
      <c r="G79" s="2">
        <v>39.6</v>
      </c>
      <c r="H79" s="2">
        <v>36.6</v>
      </c>
      <c r="I79" s="2">
        <v>37</v>
      </c>
      <c r="J79" s="2">
        <v>30.9</v>
      </c>
      <c r="K79" s="2">
        <v>78.2</v>
      </c>
      <c r="L79" s="2">
        <v>38.299999999999997</v>
      </c>
      <c r="M79" s="2">
        <v>37.700000000000003</v>
      </c>
      <c r="N79" s="2">
        <v>39.5</v>
      </c>
      <c r="O79" s="2">
        <v>43.8</v>
      </c>
      <c r="P79" s="2">
        <v>39.1</v>
      </c>
      <c r="Q79" s="2">
        <v>36.299999999999997</v>
      </c>
      <c r="R79" s="2">
        <v>37.700000000000003</v>
      </c>
      <c r="S79" s="2">
        <v>37.799999999999997</v>
      </c>
      <c r="T79" s="2">
        <v>37.200000000000003</v>
      </c>
      <c r="U79" s="2">
        <v>37.299999999999997</v>
      </c>
      <c r="V79" s="2">
        <v>36</v>
      </c>
      <c r="W79" s="2">
        <v>37.200000000000003</v>
      </c>
      <c r="X79" s="2">
        <v>38.5</v>
      </c>
      <c r="Y79" s="2">
        <v>36</v>
      </c>
      <c r="Z79" s="2">
        <v>38.200000000000003</v>
      </c>
      <c r="AA79" s="2">
        <v>39.1</v>
      </c>
      <c r="AB79" s="2">
        <v>36</v>
      </c>
      <c r="AC79" s="2">
        <v>37.700000000000003</v>
      </c>
      <c r="AD79" s="2">
        <v>36.799999999999997</v>
      </c>
      <c r="AE79" s="2">
        <v>36.799999999999997</v>
      </c>
      <c r="AF79" s="2">
        <v>37.700000000000003</v>
      </c>
      <c r="AG79" s="2">
        <v>38.299999999999997</v>
      </c>
      <c r="AH79" s="2">
        <v>39</v>
      </c>
      <c r="AI79" s="2">
        <v>38</v>
      </c>
      <c r="AJ79" s="2">
        <v>37.1</v>
      </c>
    </row>
    <row r="80" spans="1:68">
      <c r="A80" t="s">
        <v>294</v>
      </c>
      <c r="B80" s="2">
        <v>39.5</v>
      </c>
      <c r="C80" s="2">
        <v>38.200000000000003</v>
      </c>
      <c r="D80" s="2">
        <v>34</v>
      </c>
      <c r="E80" s="2">
        <v>36</v>
      </c>
      <c r="F80" s="2">
        <v>36.700000000000003</v>
      </c>
      <c r="G80" s="2">
        <v>38.200000000000003</v>
      </c>
      <c r="H80" s="2">
        <v>39.1</v>
      </c>
      <c r="I80" s="2">
        <v>36.9</v>
      </c>
      <c r="J80" s="2">
        <v>31.4</v>
      </c>
      <c r="K80" s="2">
        <v>77.7</v>
      </c>
      <c r="L80" s="2">
        <v>37.700000000000003</v>
      </c>
      <c r="M80" s="2">
        <v>37.6</v>
      </c>
      <c r="N80" s="2">
        <v>38.1</v>
      </c>
      <c r="O80" s="2">
        <v>42.3</v>
      </c>
      <c r="P80" s="2">
        <v>39.6</v>
      </c>
      <c r="Q80" s="2">
        <v>35</v>
      </c>
      <c r="R80" s="2">
        <v>38.5</v>
      </c>
      <c r="S80" s="2">
        <v>37.700000000000003</v>
      </c>
      <c r="T80" s="2">
        <v>33</v>
      </c>
      <c r="U80" s="2">
        <v>36.6</v>
      </c>
      <c r="V80" s="2">
        <v>34.700000000000003</v>
      </c>
      <c r="W80" s="2">
        <v>36.4</v>
      </c>
      <c r="X80" s="2">
        <v>36.5</v>
      </c>
      <c r="Y80" s="2">
        <v>34.5</v>
      </c>
      <c r="Z80" s="2">
        <v>37.799999999999997</v>
      </c>
      <c r="AA80" s="2">
        <v>37</v>
      </c>
      <c r="AB80" s="2">
        <v>37.200000000000003</v>
      </c>
      <c r="AC80" s="2">
        <v>39.5</v>
      </c>
      <c r="AD80" s="2">
        <v>36.200000000000003</v>
      </c>
      <c r="AE80" s="2">
        <v>36.6</v>
      </c>
      <c r="AF80" s="2">
        <v>36.9</v>
      </c>
      <c r="AG80" s="2">
        <v>37.799999999999997</v>
      </c>
      <c r="AH80" s="2">
        <v>38.799999999999997</v>
      </c>
      <c r="AI80" s="2">
        <v>37.799999999999997</v>
      </c>
      <c r="AJ80" s="2">
        <v>36</v>
      </c>
    </row>
    <row r="81" spans="1:36">
      <c r="A81" s="15" t="s">
        <v>247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</row>
    <row r="82" spans="1:36">
      <c r="A82" t="s">
        <v>295</v>
      </c>
      <c r="B82" s="2">
        <v>39.9</v>
      </c>
      <c r="C82" s="2">
        <v>38.799999999999997</v>
      </c>
      <c r="D82" s="2">
        <v>36.4</v>
      </c>
      <c r="E82" s="2">
        <v>35.5</v>
      </c>
      <c r="F82" s="2">
        <v>38.799999999999997</v>
      </c>
      <c r="G82" s="2">
        <v>37.799999999999997</v>
      </c>
      <c r="H82" s="2">
        <v>39.1</v>
      </c>
      <c r="I82" s="2">
        <v>36.9</v>
      </c>
      <c r="J82" s="2">
        <v>31.4</v>
      </c>
      <c r="K82" s="2">
        <v>78.400000000000006</v>
      </c>
      <c r="L82" s="2">
        <v>38.299999999999997</v>
      </c>
      <c r="M82" s="2">
        <v>37.9</v>
      </c>
      <c r="N82" s="2">
        <v>38.9</v>
      </c>
      <c r="O82" s="2">
        <v>42.7</v>
      </c>
      <c r="P82" s="2">
        <v>39.299999999999997</v>
      </c>
      <c r="Q82" s="2">
        <v>36</v>
      </c>
      <c r="R82" s="2">
        <v>38.4</v>
      </c>
      <c r="S82" s="2">
        <v>37.9</v>
      </c>
      <c r="T82" s="2">
        <v>35.5</v>
      </c>
      <c r="U82" s="2">
        <v>37.700000000000003</v>
      </c>
      <c r="V82" s="2">
        <v>35.6</v>
      </c>
      <c r="W82" s="2">
        <v>37.299999999999997</v>
      </c>
      <c r="X82" s="2">
        <v>37.6</v>
      </c>
      <c r="Y82" s="2">
        <v>35.5</v>
      </c>
      <c r="Z82" s="2">
        <v>38.299999999999997</v>
      </c>
      <c r="AA82" s="2">
        <v>38</v>
      </c>
      <c r="AB82" s="2">
        <v>36.799999999999997</v>
      </c>
      <c r="AC82" s="2">
        <v>39.200000000000003</v>
      </c>
      <c r="AD82" s="2">
        <v>37</v>
      </c>
      <c r="AE82" s="2">
        <v>36.700000000000003</v>
      </c>
      <c r="AF82" s="2">
        <v>37.6</v>
      </c>
      <c r="AG82" s="2">
        <v>38</v>
      </c>
      <c r="AH82" s="2">
        <v>38.5</v>
      </c>
      <c r="AI82" s="2">
        <v>37.799999999999997</v>
      </c>
      <c r="AJ82" s="2">
        <v>37.4</v>
      </c>
    </row>
    <row r="83" spans="1:36">
      <c r="A83" t="s">
        <v>296</v>
      </c>
      <c r="B83" s="2">
        <v>40</v>
      </c>
      <c r="C83" s="2">
        <v>38.9</v>
      </c>
      <c r="D83" s="2">
        <v>36.6</v>
      </c>
      <c r="E83" s="2">
        <v>35.5</v>
      </c>
      <c r="F83" s="2">
        <v>38.799999999999997</v>
      </c>
      <c r="G83" s="2">
        <v>37.700000000000003</v>
      </c>
      <c r="H83" s="2">
        <v>39.299999999999997</v>
      </c>
      <c r="I83" s="2">
        <v>36.9</v>
      </c>
      <c r="J83" s="2">
        <v>31.5</v>
      </c>
      <c r="K83" s="2">
        <v>78.599999999999994</v>
      </c>
      <c r="L83" s="2">
        <v>38.5</v>
      </c>
      <c r="M83" s="2">
        <v>38</v>
      </c>
      <c r="N83" s="2">
        <v>39.1</v>
      </c>
      <c r="O83" s="2">
        <v>42.8</v>
      </c>
      <c r="P83" s="2">
        <v>39.299999999999997</v>
      </c>
      <c r="Q83" s="2">
        <v>36.1</v>
      </c>
      <c r="R83" s="2">
        <v>38.5</v>
      </c>
      <c r="S83" s="2">
        <v>37.9</v>
      </c>
      <c r="T83" s="2">
        <v>35.700000000000003</v>
      </c>
      <c r="U83" s="2">
        <v>37.700000000000003</v>
      </c>
      <c r="V83" s="2">
        <v>35.700000000000003</v>
      </c>
      <c r="W83" s="2">
        <v>37.4</v>
      </c>
      <c r="X83" s="2">
        <v>37.700000000000003</v>
      </c>
      <c r="Y83" s="2">
        <v>35.6</v>
      </c>
      <c r="Z83" s="2">
        <v>38.4</v>
      </c>
      <c r="AA83" s="2">
        <v>38.1</v>
      </c>
      <c r="AB83" s="2">
        <v>36.9</v>
      </c>
      <c r="AC83" s="2">
        <v>39.5</v>
      </c>
      <c r="AD83" s="2">
        <v>37.200000000000003</v>
      </c>
      <c r="AE83" s="2">
        <v>36.799999999999997</v>
      </c>
      <c r="AF83" s="2">
        <v>37.6</v>
      </c>
      <c r="AG83" s="2">
        <v>38.1</v>
      </c>
      <c r="AH83" s="2">
        <v>38.700000000000003</v>
      </c>
      <c r="AI83" s="2">
        <v>37.9</v>
      </c>
      <c r="AJ83" s="2">
        <v>37.6</v>
      </c>
    </row>
    <row r="84" spans="1:36">
      <c r="A84" t="s">
        <v>297</v>
      </c>
      <c r="B84" s="2">
        <v>39.9</v>
      </c>
      <c r="C84" s="2">
        <v>38.799999999999997</v>
      </c>
      <c r="D84" s="2">
        <v>36.4</v>
      </c>
      <c r="E84" s="2">
        <v>35.5</v>
      </c>
      <c r="F84" s="2">
        <v>38.799999999999997</v>
      </c>
      <c r="G84" s="2">
        <v>37.799999999999997</v>
      </c>
      <c r="H84" s="2">
        <v>39.1</v>
      </c>
      <c r="I84" s="2">
        <v>36.9</v>
      </c>
      <c r="J84" s="2">
        <v>31.4</v>
      </c>
      <c r="K84" s="2">
        <v>78.400000000000006</v>
      </c>
      <c r="L84" s="2">
        <v>38.299999999999997</v>
      </c>
      <c r="M84" s="2">
        <v>37.9</v>
      </c>
      <c r="N84" s="2">
        <v>38.9</v>
      </c>
      <c r="O84" s="2">
        <v>42.7</v>
      </c>
      <c r="P84" s="2">
        <v>39.299999999999997</v>
      </c>
      <c r="Q84" s="2">
        <v>36</v>
      </c>
      <c r="R84" s="2">
        <v>38.4</v>
      </c>
      <c r="S84" s="2">
        <v>37.9</v>
      </c>
      <c r="T84" s="2">
        <v>35.5</v>
      </c>
      <c r="U84" s="2">
        <v>37.700000000000003</v>
      </c>
      <c r="V84" s="2">
        <v>35.6</v>
      </c>
      <c r="W84" s="2">
        <v>37.299999999999997</v>
      </c>
      <c r="X84" s="2">
        <v>37.6</v>
      </c>
      <c r="Y84" s="2">
        <v>35.5</v>
      </c>
      <c r="Z84" s="2">
        <v>38.299999999999997</v>
      </c>
      <c r="AA84" s="2">
        <v>38</v>
      </c>
      <c r="AB84" s="2">
        <v>36.799999999999997</v>
      </c>
      <c r="AC84" s="2">
        <v>39.200000000000003</v>
      </c>
      <c r="AD84" s="2">
        <v>37</v>
      </c>
      <c r="AE84" s="2">
        <v>36.700000000000003</v>
      </c>
      <c r="AF84" s="2">
        <v>37.6</v>
      </c>
      <c r="AG84" s="2">
        <v>38</v>
      </c>
      <c r="AH84" s="2">
        <v>38.6</v>
      </c>
      <c r="AI84" s="2">
        <v>37.799999999999997</v>
      </c>
      <c r="AJ84" s="2">
        <v>37.4</v>
      </c>
    </row>
    <row r="85" spans="1:36">
      <c r="A85" t="s">
        <v>298</v>
      </c>
      <c r="B85" s="2">
        <v>39.9</v>
      </c>
      <c r="C85" s="2">
        <v>38.799999999999997</v>
      </c>
      <c r="D85" s="2">
        <v>36.4</v>
      </c>
      <c r="E85" s="2">
        <v>35.5</v>
      </c>
      <c r="F85" s="2">
        <v>38.799999999999997</v>
      </c>
      <c r="G85" s="2">
        <v>37.799999999999997</v>
      </c>
      <c r="H85" s="2">
        <v>39.1</v>
      </c>
      <c r="I85" s="2">
        <v>36.9</v>
      </c>
      <c r="J85" s="2">
        <v>31.4</v>
      </c>
      <c r="K85" s="2">
        <v>78.400000000000006</v>
      </c>
      <c r="L85" s="2">
        <v>38.299999999999997</v>
      </c>
      <c r="M85" s="2">
        <v>37.9</v>
      </c>
      <c r="N85" s="2">
        <v>38.9</v>
      </c>
      <c r="O85" s="2">
        <v>42.7</v>
      </c>
      <c r="P85" s="2">
        <v>39.299999999999997</v>
      </c>
      <c r="Q85" s="2">
        <v>36</v>
      </c>
      <c r="R85" s="2">
        <v>38.4</v>
      </c>
      <c r="S85" s="2">
        <v>37.9</v>
      </c>
      <c r="T85" s="2">
        <v>35.5</v>
      </c>
      <c r="U85" s="2">
        <v>37.700000000000003</v>
      </c>
      <c r="V85" s="2">
        <v>35.6</v>
      </c>
      <c r="W85" s="2">
        <v>37.299999999999997</v>
      </c>
      <c r="X85" s="2">
        <v>37.6</v>
      </c>
      <c r="Y85" s="2">
        <v>35.5</v>
      </c>
      <c r="Z85" s="2">
        <v>38.299999999999997</v>
      </c>
      <c r="AA85" s="2">
        <v>38</v>
      </c>
      <c r="AB85" s="2">
        <v>36.799999999999997</v>
      </c>
      <c r="AC85" s="2">
        <v>39.200000000000003</v>
      </c>
      <c r="AD85" s="2">
        <v>37</v>
      </c>
      <c r="AE85" s="2">
        <v>36.700000000000003</v>
      </c>
      <c r="AF85" s="2">
        <v>37.6</v>
      </c>
      <c r="AG85" s="2">
        <v>38</v>
      </c>
      <c r="AH85" s="2">
        <v>38.6</v>
      </c>
      <c r="AI85" s="2">
        <v>37.799999999999997</v>
      </c>
      <c r="AJ85" s="2">
        <v>37.4</v>
      </c>
    </row>
    <row r="86" spans="1:36">
      <c r="A86" t="s">
        <v>299</v>
      </c>
      <c r="B86" s="2">
        <v>39.9</v>
      </c>
      <c r="C86" s="2">
        <v>38.799999999999997</v>
      </c>
      <c r="D86" s="2">
        <v>36.4</v>
      </c>
      <c r="E86" s="2">
        <v>35.5</v>
      </c>
      <c r="F86" s="2">
        <v>38.799999999999997</v>
      </c>
      <c r="G86" s="2">
        <v>37.799999999999997</v>
      </c>
      <c r="H86" s="2">
        <v>39.1</v>
      </c>
      <c r="I86" s="2">
        <v>36.9</v>
      </c>
      <c r="J86" s="2">
        <v>31.4</v>
      </c>
      <c r="K86" s="2">
        <v>78.400000000000006</v>
      </c>
      <c r="L86" s="2">
        <v>38.299999999999997</v>
      </c>
      <c r="M86" s="2">
        <v>37.9</v>
      </c>
      <c r="N86" s="2">
        <v>38.9</v>
      </c>
      <c r="O86" s="2">
        <v>42.7</v>
      </c>
      <c r="P86" s="2">
        <v>39.299999999999997</v>
      </c>
      <c r="Q86" s="2">
        <v>36</v>
      </c>
      <c r="R86" s="2">
        <v>38.4</v>
      </c>
      <c r="S86" s="2">
        <v>37.9</v>
      </c>
      <c r="T86" s="2">
        <v>35.5</v>
      </c>
      <c r="U86" s="2">
        <v>37.700000000000003</v>
      </c>
      <c r="V86" s="2">
        <v>35.6</v>
      </c>
      <c r="W86" s="2">
        <v>37.299999999999997</v>
      </c>
      <c r="X86" s="2">
        <v>37.6</v>
      </c>
      <c r="Y86" s="2">
        <v>35.5</v>
      </c>
      <c r="Z86" s="2">
        <v>38.299999999999997</v>
      </c>
      <c r="AA86" s="2">
        <v>38</v>
      </c>
      <c r="AB86" s="2">
        <v>36.799999999999997</v>
      </c>
      <c r="AC86" s="2">
        <v>39.200000000000003</v>
      </c>
      <c r="AD86" s="2">
        <v>37</v>
      </c>
      <c r="AE86" s="2">
        <v>36.700000000000003</v>
      </c>
      <c r="AF86" s="2">
        <v>37.6</v>
      </c>
      <c r="AG86" s="2">
        <v>38</v>
      </c>
      <c r="AH86" s="2">
        <v>38.6</v>
      </c>
      <c r="AI86" s="2">
        <v>37.799999999999997</v>
      </c>
      <c r="AJ86" s="2">
        <v>37.4</v>
      </c>
    </row>
    <row r="87" spans="1:36">
      <c r="A87" t="s">
        <v>300</v>
      </c>
      <c r="B87" s="2">
        <v>39.9</v>
      </c>
      <c r="C87" s="2">
        <v>38.799999999999997</v>
      </c>
      <c r="D87" s="2">
        <v>36.4</v>
      </c>
      <c r="E87" s="2">
        <v>35.5</v>
      </c>
      <c r="F87" s="2">
        <v>38.799999999999997</v>
      </c>
      <c r="G87" s="2">
        <v>37.799999999999997</v>
      </c>
      <c r="H87" s="2">
        <v>39.1</v>
      </c>
      <c r="I87" s="2">
        <v>36.9</v>
      </c>
      <c r="J87" s="2">
        <v>31.4</v>
      </c>
      <c r="K87" s="2">
        <v>78.400000000000006</v>
      </c>
      <c r="L87" s="2">
        <v>38.299999999999997</v>
      </c>
      <c r="M87" s="2">
        <v>37.9</v>
      </c>
      <c r="N87" s="2">
        <v>38.9</v>
      </c>
      <c r="O87" s="2">
        <v>42.7</v>
      </c>
      <c r="P87" s="2">
        <v>39.299999999999997</v>
      </c>
      <c r="Q87" s="2">
        <v>36</v>
      </c>
      <c r="R87" s="2">
        <v>38.4</v>
      </c>
      <c r="S87" s="2">
        <v>37.9</v>
      </c>
      <c r="T87" s="2">
        <v>35.5</v>
      </c>
      <c r="U87" s="2">
        <v>37.700000000000003</v>
      </c>
      <c r="V87" s="2">
        <v>35.6</v>
      </c>
      <c r="W87" s="2">
        <v>37.299999999999997</v>
      </c>
      <c r="X87" s="2">
        <v>37.6</v>
      </c>
      <c r="Y87" s="2">
        <v>35.5</v>
      </c>
      <c r="Z87" s="2">
        <v>38.299999999999997</v>
      </c>
      <c r="AA87" s="2">
        <v>38</v>
      </c>
      <c r="AB87" s="2">
        <v>36.799999999999997</v>
      </c>
      <c r="AC87" s="2">
        <v>39.200000000000003</v>
      </c>
      <c r="AD87" s="2">
        <v>37</v>
      </c>
      <c r="AE87" s="2">
        <v>36.700000000000003</v>
      </c>
      <c r="AF87" s="2">
        <v>37.6</v>
      </c>
      <c r="AG87" s="2">
        <v>38</v>
      </c>
      <c r="AH87" s="2">
        <v>38.6</v>
      </c>
      <c r="AI87" s="2">
        <v>37.799999999999997</v>
      </c>
      <c r="AJ87" s="2">
        <v>37.4</v>
      </c>
    </row>
    <row r="88" spans="1:36">
      <c r="A88" t="s">
        <v>301</v>
      </c>
      <c r="B88" s="2">
        <v>39.9</v>
      </c>
      <c r="C88" s="2">
        <v>38.799999999999997</v>
      </c>
      <c r="D88" s="2">
        <v>36.4</v>
      </c>
      <c r="E88" s="2">
        <v>35.5</v>
      </c>
      <c r="F88" s="2">
        <v>38.799999999999997</v>
      </c>
      <c r="G88" s="2">
        <v>37.799999999999997</v>
      </c>
      <c r="H88" s="2">
        <v>39.1</v>
      </c>
      <c r="I88" s="2">
        <v>36.9</v>
      </c>
      <c r="J88" s="2">
        <v>31.4</v>
      </c>
      <c r="K88" s="2">
        <v>78.400000000000006</v>
      </c>
      <c r="L88" s="2">
        <v>38.299999999999997</v>
      </c>
      <c r="M88" s="2">
        <v>37.9</v>
      </c>
      <c r="N88" s="2">
        <v>38.9</v>
      </c>
      <c r="O88" s="2">
        <v>42.7</v>
      </c>
      <c r="P88" s="2">
        <v>39.299999999999997</v>
      </c>
      <c r="Q88" s="2">
        <v>36</v>
      </c>
      <c r="R88" s="2">
        <v>38.4</v>
      </c>
      <c r="S88" s="2">
        <v>37.9</v>
      </c>
      <c r="T88" s="2">
        <v>35.5</v>
      </c>
      <c r="U88" s="2">
        <v>37.700000000000003</v>
      </c>
      <c r="V88" s="2">
        <v>35.6</v>
      </c>
      <c r="W88" s="2">
        <v>37.299999999999997</v>
      </c>
      <c r="X88" s="2">
        <v>37.6</v>
      </c>
      <c r="Y88" s="2">
        <v>35.5</v>
      </c>
      <c r="Z88" s="2">
        <v>38.299999999999997</v>
      </c>
      <c r="AA88" s="2">
        <v>38</v>
      </c>
      <c r="AB88" s="2">
        <v>36.799999999999997</v>
      </c>
      <c r="AC88" s="2">
        <v>39.200000000000003</v>
      </c>
      <c r="AD88" s="2">
        <v>37</v>
      </c>
      <c r="AE88" s="2">
        <v>36.700000000000003</v>
      </c>
      <c r="AF88" s="2">
        <v>37.6</v>
      </c>
      <c r="AG88" s="2">
        <v>38</v>
      </c>
      <c r="AH88" s="2">
        <v>38.6</v>
      </c>
      <c r="AI88" s="2">
        <v>37.799999999999997</v>
      </c>
      <c r="AJ88" s="2">
        <v>37.4</v>
      </c>
    </row>
    <row r="89" spans="1:36">
      <c r="A89" t="s">
        <v>302</v>
      </c>
      <c r="B89" s="2">
        <v>39.9</v>
      </c>
      <c r="C89" s="2">
        <v>38.799999999999997</v>
      </c>
      <c r="D89" s="2">
        <v>36.4</v>
      </c>
      <c r="E89" s="2">
        <v>35.5</v>
      </c>
      <c r="F89" s="2">
        <v>38.799999999999997</v>
      </c>
      <c r="G89" s="2">
        <v>37.799999999999997</v>
      </c>
      <c r="H89" s="2">
        <v>39.1</v>
      </c>
      <c r="I89" s="2">
        <v>36.9</v>
      </c>
      <c r="J89" s="2">
        <v>31.4</v>
      </c>
      <c r="K89" s="2">
        <v>78.400000000000006</v>
      </c>
      <c r="L89" s="2">
        <v>38.299999999999997</v>
      </c>
      <c r="M89" s="2">
        <v>37.9</v>
      </c>
      <c r="N89" s="2">
        <v>38.9</v>
      </c>
      <c r="O89" s="2">
        <v>42.7</v>
      </c>
      <c r="P89" s="2">
        <v>39.299999999999997</v>
      </c>
      <c r="Q89" s="2">
        <v>36</v>
      </c>
      <c r="R89" s="2">
        <v>38.4</v>
      </c>
      <c r="S89" s="2">
        <v>37.9</v>
      </c>
      <c r="T89" s="2">
        <v>35.5</v>
      </c>
      <c r="U89" s="2">
        <v>37.700000000000003</v>
      </c>
      <c r="V89" s="2">
        <v>35.6</v>
      </c>
      <c r="W89" s="2">
        <v>37.299999999999997</v>
      </c>
      <c r="X89" s="2">
        <v>37.6</v>
      </c>
      <c r="Y89" s="2">
        <v>35.5</v>
      </c>
      <c r="Z89" s="2">
        <v>38.299999999999997</v>
      </c>
      <c r="AA89" s="2">
        <v>38</v>
      </c>
      <c r="AB89" s="2">
        <v>36.799999999999997</v>
      </c>
      <c r="AC89" s="2">
        <v>39.200000000000003</v>
      </c>
      <c r="AD89" s="2">
        <v>37</v>
      </c>
      <c r="AE89" s="2">
        <v>36.700000000000003</v>
      </c>
      <c r="AF89" s="2">
        <v>37.6</v>
      </c>
      <c r="AG89" s="2">
        <v>38</v>
      </c>
      <c r="AH89" s="2">
        <v>38.6</v>
      </c>
      <c r="AI89" s="2">
        <v>37.799999999999997</v>
      </c>
      <c r="AJ89" s="2">
        <v>37.4</v>
      </c>
    </row>
    <row r="90" spans="1:36">
      <c r="A90" t="s">
        <v>303</v>
      </c>
      <c r="B90" s="2">
        <v>39.9</v>
      </c>
      <c r="C90" s="2">
        <v>38.799999999999997</v>
      </c>
      <c r="D90" s="2">
        <v>35.9</v>
      </c>
      <c r="E90" s="2">
        <v>35.5</v>
      </c>
      <c r="F90" s="2">
        <v>39.6</v>
      </c>
      <c r="G90" s="2">
        <v>38.1</v>
      </c>
      <c r="H90" s="2">
        <v>39.4</v>
      </c>
      <c r="I90" s="2">
        <v>37</v>
      </c>
      <c r="J90" s="2">
        <v>31.5</v>
      </c>
      <c r="K90" s="2">
        <v>78.5</v>
      </c>
      <c r="L90" s="2">
        <v>38.299999999999997</v>
      </c>
      <c r="M90" s="2">
        <v>37.9</v>
      </c>
      <c r="N90" s="2">
        <v>38.9</v>
      </c>
      <c r="O90" s="2">
        <v>42.8</v>
      </c>
      <c r="P90" s="2">
        <v>39.299999999999997</v>
      </c>
      <c r="Q90" s="2">
        <v>36</v>
      </c>
      <c r="R90" s="2">
        <v>38.4</v>
      </c>
      <c r="S90" s="2">
        <v>37.9</v>
      </c>
      <c r="T90" s="2">
        <v>35.5</v>
      </c>
      <c r="U90" s="2">
        <v>37.700000000000003</v>
      </c>
      <c r="V90" s="2">
        <v>35.6</v>
      </c>
      <c r="W90" s="2">
        <v>37.299999999999997</v>
      </c>
      <c r="X90" s="2">
        <v>37.6</v>
      </c>
      <c r="Y90" s="2">
        <v>35.5</v>
      </c>
      <c r="Z90" s="2">
        <v>38.299999999999997</v>
      </c>
      <c r="AA90" s="2">
        <v>38</v>
      </c>
      <c r="AB90" s="2">
        <v>36.799999999999997</v>
      </c>
      <c r="AC90" s="2">
        <v>39.200000000000003</v>
      </c>
      <c r="AD90" s="2">
        <v>37</v>
      </c>
      <c r="AE90" s="2">
        <v>36.700000000000003</v>
      </c>
      <c r="AF90" s="2">
        <v>37.6</v>
      </c>
      <c r="AG90" s="2">
        <v>38</v>
      </c>
      <c r="AH90" s="2">
        <v>38.6</v>
      </c>
      <c r="AI90" s="2">
        <v>37.799999999999997</v>
      </c>
      <c r="AJ90" s="2">
        <v>37.4</v>
      </c>
    </row>
    <row r="91" spans="1:36">
      <c r="A91" t="s">
        <v>304</v>
      </c>
      <c r="B91" s="2">
        <v>39.9</v>
      </c>
      <c r="C91" s="2">
        <v>38.799999999999997</v>
      </c>
      <c r="D91" s="2">
        <v>36.700000000000003</v>
      </c>
      <c r="E91" s="2">
        <v>35.5</v>
      </c>
      <c r="F91" s="2">
        <v>38.9</v>
      </c>
      <c r="G91" s="2">
        <v>37.9</v>
      </c>
      <c r="H91" s="2">
        <v>39.200000000000003</v>
      </c>
      <c r="I91" s="2">
        <v>36.9</v>
      </c>
      <c r="J91" s="2">
        <v>31.4</v>
      </c>
      <c r="K91" s="2">
        <v>78.400000000000006</v>
      </c>
      <c r="L91" s="2">
        <v>38.299999999999997</v>
      </c>
      <c r="M91" s="2">
        <v>37.9</v>
      </c>
      <c r="N91" s="2">
        <v>38.9</v>
      </c>
      <c r="O91" s="2">
        <v>42.7</v>
      </c>
      <c r="P91" s="2">
        <v>39.299999999999997</v>
      </c>
      <c r="Q91" s="2">
        <v>36</v>
      </c>
      <c r="R91" s="2">
        <v>38.4</v>
      </c>
      <c r="S91" s="2">
        <v>37.9</v>
      </c>
      <c r="T91" s="2">
        <v>35.5</v>
      </c>
      <c r="U91" s="2">
        <v>37.700000000000003</v>
      </c>
      <c r="V91" s="2">
        <v>35.6</v>
      </c>
      <c r="W91" s="2">
        <v>37.299999999999997</v>
      </c>
      <c r="X91" s="2">
        <v>37.6</v>
      </c>
      <c r="Y91" s="2">
        <v>35.5</v>
      </c>
      <c r="Z91" s="2">
        <v>38.299999999999997</v>
      </c>
      <c r="AA91" s="2">
        <v>38</v>
      </c>
      <c r="AB91" s="2">
        <v>36.799999999999997</v>
      </c>
      <c r="AC91" s="2">
        <v>39.200000000000003</v>
      </c>
      <c r="AD91" s="2">
        <v>37</v>
      </c>
      <c r="AE91" s="2">
        <v>36.700000000000003</v>
      </c>
      <c r="AF91" s="2">
        <v>37.6</v>
      </c>
      <c r="AG91" s="2">
        <v>38</v>
      </c>
      <c r="AH91" s="2">
        <v>38.6</v>
      </c>
      <c r="AI91" s="2">
        <v>37.799999999999997</v>
      </c>
      <c r="AJ91" s="2">
        <v>37.4</v>
      </c>
    </row>
    <row r="92" spans="1:36">
      <c r="A92" s="14" t="s">
        <v>259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>
      <c r="A93" t="s">
        <v>305</v>
      </c>
      <c r="B93" s="2">
        <v>39.9</v>
      </c>
      <c r="C93" s="2">
        <v>38.799999999999997</v>
      </c>
      <c r="D93" s="2">
        <v>36.4</v>
      </c>
      <c r="E93" s="2">
        <v>35.5</v>
      </c>
      <c r="F93" s="2">
        <v>38.799999999999997</v>
      </c>
      <c r="G93" s="2">
        <v>37.799999999999997</v>
      </c>
      <c r="H93" s="2">
        <v>39.1</v>
      </c>
      <c r="I93" s="2">
        <v>36.9</v>
      </c>
      <c r="J93" s="2">
        <v>31.4</v>
      </c>
      <c r="K93" s="2">
        <v>78</v>
      </c>
      <c r="L93" s="2">
        <v>38.299999999999997</v>
      </c>
      <c r="M93" s="2">
        <v>37.9</v>
      </c>
      <c r="N93" s="2">
        <v>38.9</v>
      </c>
      <c r="O93" s="2">
        <v>42.7</v>
      </c>
      <c r="P93" s="2">
        <v>39.299999999999997</v>
      </c>
      <c r="Q93" s="2">
        <v>36</v>
      </c>
      <c r="R93" s="2">
        <v>38.4</v>
      </c>
      <c r="S93" s="2">
        <v>37.9</v>
      </c>
      <c r="T93" s="2">
        <v>35.5</v>
      </c>
      <c r="U93" s="2">
        <v>37.700000000000003</v>
      </c>
      <c r="V93" s="2">
        <v>35.6</v>
      </c>
      <c r="W93" s="2">
        <v>37.299999999999997</v>
      </c>
      <c r="X93" s="2">
        <v>37.6</v>
      </c>
      <c r="Y93" s="2">
        <v>35.5</v>
      </c>
      <c r="Z93" s="2">
        <v>38.299999999999997</v>
      </c>
      <c r="AA93" s="2">
        <v>38</v>
      </c>
      <c r="AB93" s="2">
        <v>36.799999999999997</v>
      </c>
      <c r="AC93" s="2">
        <v>39.200000000000003</v>
      </c>
      <c r="AD93" s="2">
        <v>37</v>
      </c>
      <c r="AE93" s="2">
        <v>36.700000000000003</v>
      </c>
      <c r="AF93" s="2">
        <v>37.6</v>
      </c>
      <c r="AG93" s="2">
        <v>38</v>
      </c>
      <c r="AH93" s="2">
        <v>38.6</v>
      </c>
      <c r="AI93" s="2">
        <v>37.799999999999997</v>
      </c>
      <c r="AJ93" s="2">
        <v>37.4</v>
      </c>
    </row>
    <row r="94" spans="1:36">
      <c r="A94" t="s">
        <v>306</v>
      </c>
      <c r="B94" s="2">
        <v>39.799999999999997</v>
      </c>
      <c r="C94" s="2">
        <v>38.700000000000003</v>
      </c>
      <c r="D94" s="2">
        <v>36.200000000000003</v>
      </c>
      <c r="E94" s="2">
        <v>35.5</v>
      </c>
      <c r="F94" s="2">
        <v>38.799999999999997</v>
      </c>
      <c r="G94" s="2">
        <v>37.799999999999997</v>
      </c>
      <c r="H94" s="2">
        <v>38.9</v>
      </c>
      <c r="I94" s="2">
        <v>36.799999999999997</v>
      </c>
      <c r="J94" s="2">
        <v>31.4</v>
      </c>
      <c r="K94" s="2">
        <v>78.3</v>
      </c>
      <c r="L94" s="2">
        <v>38.1</v>
      </c>
      <c r="M94" s="2">
        <v>37.700000000000003</v>
      </c>
      <c r="N94" s="2">
        <v>38.700000000000003</v>
      </c>
      <c r="O94" s="2">
        <v>42.5</v>
      </c>
      <c r="P94" s="2">
        <v>39</v>
      </c>
      <c r="Q94" s="2">
        <v>36</v>
      </c>
      <c r="R94" s="2">
        <v>38.4</v>
      </c>
      <c r="S94" s="2">
        <v>37.9</v>
      </c>
      <c r="T94" s="2">
        <v>35.4</v>
      </c>
      <c r="U94" s="2">
        <v>37.4</v>
      </c>
      <c r="V94" s="2">
        <v>35.4</v>
      </c>
      <c r="W94" s="2">
        <v>37.200000000000003</v>
      </c>
      <c r="X94" s="2">
        <v>37.5</v>
      </c>
      <c r="Y94" s="2">
        <v>35.4</v>
      </c>
      <c r="Z94" s="2">
        <v>38.200000000000003</v>
      </c>
      <c r="AA94" s="2">
        <v>37.9</v>
      </c>
      <c r="AB94" s="2">
        <v>36.6</v>
      </c>
      <c r="AC94" s="2">
        <v>39</v>
      </c>
      <c r="AD94" s="2">
        <v>36.799999999999997</v>
      </c>
      <c r="AE94" s="2">
        <v>36.6</v>
      </c>
      <c r="AF94" s="2">
        <v>37.5</v>
      </c>
      <c r="AG94" s="2">
        <v>37.9</v>
      </c>
      <c r="AH94" s="2">
        <v>38.5</v>
      </c>
      <c r="AI94" s="2">
        <v>37.700000000000003</v>
      </c>
      <c r="AJ94" s="2">
        <v>37.200000000000003</v>
      </c>
    </row>
    <row r="95" spans="1:36">
      <c r="A95" t="s">
        <v>307</v>
      </c>
      <c r="B95" s="2">
        <v>39.9</v>
      </c>
      <c r="C95" s="2">
        <v>38.799999999999997</v>
      </c>
      <c r="D95" s="2">
        <v>36.4</v>
      </c>
      <c r="E95" s="2">
        <v>35.5</v>
      </c>
      <c r="F95" s="2">
        <v>38.799999999999997</v>
      </c>
      <c r="G95" s="2">
        <v>37.799999999999997</v>
      </c>
      <c r="H95" s="2">
        <v>39.1</v>
      </c>
      <c r="I95" s="2">
        <v>36.9</v>
      </c>
      <c r="J95" s="2">
        <v>31.4</v>
      </c>
      <c r="K95" s="2">
        <v>78.400000000000006</v>
      </c>
      <c r="L95" s="2">
        <v>38.299999999999997</v>
      </c>
      <c r="M95" s="2">
        <v>37.9</v>
      </c>
      <c r="N95" s="2">
        <v>38.9</v>
      </c>
      <c r="O95" s="2">
        <v>42.7</v>
      </c>
      <c r="P95" s="2">
        <v>39.299999999999997</v>
      </c>
      <c r="Q95" s="2">
        <v>36</v>
      </c>
      <c r="R95" s="2">
        <v>38.4</v>
      </c>
      <c r="S95" s="2">
        <v>37.9</v>
      </c>
      <c r="T95" s="2">
        <v>35.5</v>
      </c>
      <c r="U95" s="2">
        <v>37.700000000000003</v>
      </c>
      <c r="V95" s="2">
        <v>35.6</v>
      </c>
      <c r="W95" s="2">
        <v>37.299999999999997</v>
      </c>
      <c r="X95" s="2">
        <v>37.6</v>
      </c>
      <c r="Y95" s="2">
        <v>35.5</v>
      </c>
      <c r="Z95" s="2">
        <v>38.299999999999997</v>
      </c>
      <c r="AA95" s="2">
        <v>38</v>
      </c>
      <c r="AB95" s="2">
        <v>36.799999999999997</v>
      </c>
      <c r="AC95" s="2">
        <v>39.200000000000003</v>
      </c>
      <c r="AD95" s="2">
        <v>37</v>
      </c>
      <c r="AE95" s="2">
        <v>36.700000000000003</v>
      </c>
      <c r="AF95" s="2">
        <v>37.6</v>
      </c>
      <c r="AG95" s="2">
        <v>38</v>
      </c>
      <c r="AH95" s="2">
        <v>38.6</v>
      </c>
      <c r="AI95" s="2">
        <v>37.799999999999997</v>
      </c>
      <c r="AJ95" s="2">
        <v>37.4</v>
      </c>
    </row>
    <row r="96" spans="1:36">
      <c r="A96" t="s">
        <v>308</v>
      </c>
      <c r="B96" s="2">
        <v>39.9</v>
      </c>
      <c r="C96" s="2">
        <v>38.799999999999997</v>
      </c>
      <c r="D96" s="2">
        <v>36.4</v>
      </c>
      <c r="E96" s="2">
        <v>35.5</v>
      </c>
      <c r="F96" s="2">
        <v>38.799999999999997</v>
      </c>
      <c r="G96" s="2">
        <v>37.799999999999997</v>
      </c>
      <c r="H96" s="2">
        <v>39.1</v>
      </c>
      <c r="I96" s="2">
        <v>36.9</v>
      </c>
      <c r="J96" s="2">
        <v>31.4</v>
      </c>
      <c r="K96" s="2">
        <v>78.400000000000006</v>
      </c>
      <c r="L96" s="2">
        <v>38.299999999999997</v>
      </c>
      <c r="M96" s="2">
        <v>37.9</v>
      </c>
      <c r="N96" s="2">
        <v>38.9</v>
      </c>
      <c r="O96" s="2">
        <v>42.7</v>
      </c>
      <c r="P96" s="2">
        <v>39.299999999999997</v>
      </c>
      <c r="Q96" s="2">
        <v>36</v>
      </c>
      <c r="R96" s="2">
        <v>38.4</v>
      </c>
      <c r="S96" s="2">
        <v>37.9</v>
      </c>
      <c r="T96" s="2">
        <v>35.5</v>
      </c>
      <c r="U96" s="2">
        <v>37.700000000000003</v>
      </c>
      <c r="V96" s="2">
        <v>35.6</v>
      </c>
      <c r="W96" s="2">
        <v>37.299999999999997</v>
      </c>
      <c r="X96" s="2">
        <v>37.6</v>
      </c>
      <c r="Y96" s="2">
        <v>35.5</v>
      </c>
      <c r="Z96" s="2">
        <v>38.299999999999997</v>
      </c>
      <c r="AA96" s="2">
        <v>38</v>
      </c>
      <c r="AB96" s="2">
        <v>36.799999999999997</v>
      </c>
      <c r="AC96" s="2">
        <v>39.200000000000003</v>
      </c>
      <c r="AD96" s="2">
        <v>37</v>
      </c>
      <c r="AE96" s="2">
        <v>36.700000000000003</v>
      </c>
      <c r="AF96" s="2">
        <v>37.6</v>
      </c>
      <c r="AG96" s="2">
        <v>38</v>
      </c>
      <c r="AH96" s="2">
        <v>38.6</v>
      </c>
      <c r="AI96" s="2">
        <v>37.799999999999997</v>
      </c>
      <c r="AJ96" s="2">
        <v>37.4</v>
      </c>
    </row>
    <row r="97" spans="1:36">
      <c r="A97" t="s">
        <v>309</v>
      </c>
      <c r="B97" s="2">
        <v>39.9</v>
      </c>
      <c r="C97" s="2">
        <v>38.799999999999997</v>
      </c>
      <c r="D97" s="2">
        <v>36.4</v>
      </c>
      <c r="E97" s="2">
        <v>35.5</v>
      </c>
      <c r="F97" s="2">
        <v>38.799999999999997</v>
      </c>
      <c r="G97" s="2">
        <v>37.799999999999997</v>
      </c>
      <c r="H97" s="2">
        <v>39.1</v>
      </c>
      <c r="I97" s="2">
        <v>36.9</v>
      </c>
      <c r="J97" s="2">
        <v>31.4</v>
      </c>
      <c r="K97" s="2">
        <v>78.400000000000006</v>
      </c>
      <c r="L97" s="2">
        <v>38.299999999999997</v>
      </c>
      <c r="M97" s="2">
        <v>37.9</v>
      </c>
      <c r="N97" s="2">
        <v>38.9</v>
      </c>
      <c r="O97" s="2">
        <v>42.7</v>
      </c>
      <c r="P97" s="2">
        <v>39.299999999999997</v>
      </c>
      <c r="Q97" s="2">
        <v>36</v>
      </c>
      <c r="R97" s="2">
        <v>38.4</v>
      </c>
      <c r="S97" s="2">
        <v>37.9</v>
      </c>
      <c r="T97" s="2">
        <v>35.5</v>
      </c>
      <c r="U97" s="2">
        <v>37.700000000000003</v>
      </c>
      <c r="V97" s="2">
        <v>35.6</v>
      </c>
      <c r="W97" s="2">
        <v>37.299999999999997</v>
      </c>
      <c r="X97" s="2">
        <v>37.6</v>
      </c>
      <c r="Y97" s="2">
        <v>35.5</v>
      </c>
      <c r="Z97" s="2">
        <v>38.299999999999997</v>
      </c>
      <c r="AA97" s="2">
        <v>38</v>
      </c>
      <c r="AB97" s="2">
        <v>36.799999999999997</v>
      </c>
      <c r="AC97" s="2">
        <v>39.200000000000003</v>
      </c>
      <c r="AD97" s="2">
        <v>37</v>
      </c>
      <c r="AE97" s="2">
        <v>36.700000000000003</v>
      </c>
      <c r="AF97" s="2">
        <v>37.6</v>
      </c>
      <c r="AG97" s="2">
        <v>38</v>
      </c>
      <c r="AH97" s="2">
        <v>38.6</v>
      </c>
      <c r="AI97" s="2">
        <v>37.799999999999997</v>
      </c>
      <c r="AJ97" s="2">
        <v>37.4</v>
      </c>
    </row>
    <row r="98" spans="1:36">
      <c r="A98" t="s">
        <v>310</v>
      </c>
      <c r="B98" s="2">
        <v>39.9</v>
      </c>
      <c r="C98" s="2">
        <v>38.799999999999997</v>
      </c>
      <c r="D98" s="2">
        <v>36.4</v>
      </c>
      <c r="E98" s="2">
        <v>35.5</v>
      </c>
      <c r="F98" s="2">
        <v>38.799999999999997</v>
      </c>
      <c r="G98" s="2">
        <v>37.799999999999997</v>
      </c>
      <c r="H98" s="2">
        <v>39.1</v>
      </c>
      <c r="I98" s="2">
        <v>36.9</v>
      </c>
      <c r="J98" s="2">
        <v>31.4</v>
      </c>
      <c r="K98" s="2">
        <v>78.400000000000006</v>
      </c>
      <c r="L98" s="2">
        <v>38.299999999999997</v>
      </c>
      <c r="M98" s="2">
        <v>37.9</v>
      </c>
      <c r="N98" s="2">
        <v>38.9</v>
      </c>
      <c r="O98" s="2">
        <v>42.7</v>
      </c>
      <c r="P98" s="2">
        <v>39.299999999999997</v>
      </c>
      <c r="Q98" s="2">
        <v>36</v>
      </c>
      <c r="R98" s="2">
        <v>38.4</v>
      </c>
      <c r="S98" s="2">
        <v>37.9</v>
      </c>
      <c r="T98" s="2">
        <v>35.5</v>
      </c>
      <c r="U98" s="2">
        <v>37.700000000000003</v>
      </c>
      <c r="V98" s="2">
        <v>35.6</v>
      </c>
      <c r="W98" s="2">
        <v>37.299999999999997</v>
      </c>
      <c r="X98" s="2">
        <v>37.6</v>
      </c>
      <c r="Y98" s="2">
        <v>35.5</v>
      </c>
      <c r="Z98" s="2">
        <v>38.299999999999997</v>
      </c>
      <c r="AA98" s="2">
        <v>38</v>
      </c>
      <c r="AB98" s="2">
        <v>36.799999999999997</v>
      </c>
      <c r="AC98" s="2">
        <v>39.200000000000003</v>
      </c>
      <c r="AD98" s="2">
        <v>37</v>
      </c>
      <c r="AE98" s="2">
        <v>36.700000000000003</v>
      </c>
      <c r="AF98" s="2">
        <v>37.6</v>
      </c>
      <c r="AG98" s="2">
        <v>38</v>
      </c>
      <c r="AH98" s="2">
        <v>38.6</v>
      </c>
      <c r="AI98" s="2">
        <v>37.799999999999997</v>
      </c>
      <c r="AJ98" s="2">
        <v>37.4</v>
      </c>
    </row>
    <row r="99" spans="1:36">
      <c r="A99" t="s">
        <v>311</v>
      </c>
      <c r="B99" s="2">
        <v>39.9</v>
      </c>
      <c r="C99" s="2">
        <v>38.799999999999997</v>
      </c>
      <c r="D99" s="2">
        <v>36.4</v>
      </c>
      <c r="E99" s="2">
        <v>35.5</v>
      </c>
      <c r="F99" s="2">
        <v>38.799999999999997</v>
      </c>
      <c r="G99" s="2">
        <v>37.799999999999997</v>
      </c>
      <c r="H99" s="2">
        <v>39.1</v>
      </c>
      <c r="I99" s="2">
        <v>36.9</v>
      </c>
      <c r="J99" s="2">
        <v>31.4</v>
      </c>
      <c r="K99" s="2">
        <v>78.400000000000006</v>
      </c>
      <c r="L99" s="2">
        <v>38.299999999999997</v>
      </c>
      <c r="M99" s="2">
        <v>37.9</v>
      </c>
      <c r="N99" s="2">
        <v>38.9</v>
      </c>
      <c r="O99" s="2">
        <v>42.7</v>
      </c>
      <c r="P99" s="2">
        <v>39.299999999999997</v>
      </c>
      <c r="Q99" s="2">
        <v>36</v>
      </c>
      <c r="R99" s="2">
        <v>38.4</v>
      </c>
      <c r="S99" s="2">
        <v>37.9</v>
      </c>
      <c r="T99" s="2">
        <v>35.5</v>
      </c>
      <c r="U99" s="2">
        <v>37.700000000000003</v>
      </c>
      <c r="V99" s="2">
        <v>35.6</v>
      </c>
      <c r="W99" s="2">
        <v>37.299999999999997</v>
      </c>
      <c r="X99" s="2">
        <v>37.6</v>
      </c>
      <c r="Y99" s="2">
        <v>35.5</v>
      </c>
      <c r="Z99" s="2">
        <v>38.299999999999997</v>
      </c>
      <c r="AA99" s="2">
        <v>38</v>
      </c>
      <c r="AB99" s="2">
        <v>36.799999999999997</v>
      </c>
      <c r="AC99" s="2">
        <v>39.200000000000003</v>
      </c>
      <c r="AD99" s="2">
        <v>37</v>
      </c>
      <c r="AE99" s="2">
        <v>36.700000000000003</v>
      </c>
      <c r="AF99" s="2">
        <v>37.6</v>
      </c>
      <c r="AG99" s="2">
        <v>38</v>
      </c>
      <c r="AH99" s="2">
        <v>38.6</v>
      </c>
      <c r="AI99" s="2">
        <v>37.799999999999997</v>
      </c>
      <c r="AJ99" s="2">
        <v>37.4</v>
      </c>
    </row>
    <row r="100" spans="1:36">
      <c r="A100" s="14" t="s">
        <v>268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>
      <c r="A101" t="s">
        <v>312</v>
      </c>
      <c r="B101" s="2">
        <v>39.9</v>
      </c>
      <c r="C101" s="2">
        <v>38.799999999999997</v>
      </c>
      <c r="D101" s="2">
        <v>36.4</v>
      </c>
      <c r="E101" s="2">
        <v>35.5</v>
      </c>
      <c r="F101" s="2">
        <v>38.799999999999997</v>
      </c>
      <c r="G101" s="2">
        <v>37.799999999999997</v>
      </c>
      <c r="H101" s="2">
        <v>39.1</v>
      </c>
      <c r="I101" s="2">
        <v>36.9</v>
      </c>
      <c r="J101" s="2">
        <v>31.4</v>
      </c>
      <c r="K101" s="2">
        <v>78.400000000000006</v>
      </c>
      <c r="L101" s="2">
        <v>38.299999999999997</v>
      </c>
      <c r="M101" s="2">
        <v>37.9</v>
      </c>
      <c r="N101" s="2">
        <v>38.9</v>
      </c>
      <c r="O101" s="2">
        <v>42.7</v>
      </c>
      <c r="P101" s="2">
        <v>39.299999999999997</v>
      </c>
      <c r="Q101" s="2">
        <v>36</v>
      </c>
      <c r="R101" s="2">
        <v>38.4</v>
      </c>
      <c r="S101" s="2">
        <v>37.9</v>
      </c>
      <c r="T101" s="2">
        <v>35.5</v>
      </c>
      <c r="U101" s="2">
        <v>37.700000000000003</v>
      </c>
      <c r="V101" s="18">
        <v>35.6</v>
      </c>
      <c r="W101" s="2">
        <v>37.299999999999997</v>
      </c>
      <c r="X101" s="2">
        <v>37.6</v>
      </c>
      <c r="Y101" s="2">
        <v>35.5</v>
      </c>
      <c r="Z101" s="2">
        <v>38.299999999999997</v>
      </c>
      <c r="AA101" s="2">
        <v>38</v>
      </c>
      <c r="AB101" s="2">
        <v>36.799999999999997</v>
      </c>
      <c r="AC101" s="2">
        <v>39.200000000000003</v>
      </c>
      <c r="AD101" s="2">
        <v>37</v>
      </c>
      <c r="AE101" s="2">
        <v>36.700000000000003</v>
      </c>
      <c r="AF101" s="2">
        <v>37.6</v>
      </c>
      <c r="AG101" s="2">
        <v>38</v>
      </c>
      <c r="AH101" s="2">
        <v>38.6</v>
      </c>
      <c r="AI101" s="2">
        <v>37.799999999999997</v>
      </c>
      <c r="AJ101" s="2">
        <v>37.4</v>
      </c>
    </row>
    <row r="102" spans="1:36">
      <c r="A102" t="s">
        <v>287</v>
      </c>
      <c r="B102" s="2">
        <v>39.799999999999997</v>
      </c>
      <c r="C102" s="2">
        <v>38.700000000000003</v>
      </c>
      <c r="D102" s="2">
        <v>36.299999999999997</v>
      </c>
      <c r="E102" s="2">
        <v>35.5</v>
      </c>
      <c r="F102" s="2">
        <v>38.799999999999997</v>
      </c>
      <c r="G102" s="2">
        <v>37.700000000000003</v>
      </c>
      <c r="H102" s="2">
        <v>39.1</v>
      </c>
      <c r="I102" s="2">
        <v>37</v>
      </c>
      <c r="J102" s="2">
        <v>31.4</v>
      </c>
      <c r="K102" s="2">
        <v>78.400000000000006</v>
      </c>
      <c r="L102" s="2">
        <v>38.299999999999997</v>
      </c>
      <c r="M102" s="2">
        <v>37.9</v>
      </c>
      <c r="N102" s="2">
        <v>38.9</v>
      </c>
      <c r="O102" s="2">
        <v>42.7</v>
      </c>
      <c r="P102" s="2">
        <v>39.299999999999997</v>
      </c>
      <c r="Q102" s="2">
        <v>36</v>
      </c>
      <c r="R102" s="2">
        <v>38.5</v>
      </c>
      <c r="S102" s="2">
        <v>37.9</v>
      </c>
      <c r="T102" s="2">
        <v>35.4</v>
      </c>
      <c r="U102" s="2">
        <v>37.799999999999997</v>
      </c>
      <c r="V102" s="18">
        <v>35.6</v>
      </c>
      <c r="W102" s="2">
        <v>37.299999999999997</v>
      </c>
      <c r="X102" s="2">
        <v>37.6</v>
      </c>
      <c r="Y102" s="2">
        <v>35.5</v>
      </c>
      <c r="Z102" s="2">
        <v>38.299999999999997</v>
      </c>
      <c r="AA102" s="2">
        <v>38</v>
      </c>
      <c r="AB102" s="2">
        <v>36.799999999999997</v>
      </c>
      <c r="AC102" s="2">
        <v>39.200000000000003</v>
      </c>
      <c r="AD102" s="2">
        <v>37</v>
      </c>
      <c r="AE102" s="2">
        <v>36.700000000000003</v>
      </c>
      <c r="AF102" s="2">
        <v>37.6</v>
      </c>
      <c r="AG102" s="2">
        <v>37.9</v>
      </c>
      <c r="AH102" s="2">
        <v>38.6</v>
      </c>
      <c r="AI102" s="2">
        <v>37.700000000000003</v>
      </c>
      <c r="AJ102" s="2">
        <v>37.4</v>
      </c>
    </row>
    <row r="103" spans="1:36">
      <c r="A103" t="s">
        <v>288</v>
      </c>
      <c r="B103" s="2">
        <v>39.9</v>
      </c>
      <c r="C103" s="2">
        <v>38.799999999999997</v>
      </c>
      <c r="D103" s="2">
        <v>36.4</v>
      </c>
      <c r="E103" s="2">
        <v>35.5</v>
      </c>
      <c r="F103" s="2">
        <v>38.799999999999997</v>
      </c>
      <c r="G103" s="2">
        <v>37.799999999999997</v>
      </c>
      <c r="H103" s="2">
        <v>39.1</v>
      </c>
      <c r="I103" s="2">
        <v>36.9</v>
      </c>
      <c r="J103" s="2">
        <v>31.4</v>
      </c>
      <c r="K103" s="2">
        <v>78</v>
      </c>
      <c r="L103" s="2">
        <v>38.299999999999997</v>
      </c>
      <c r="M103" s="2">
        <v>37.9</v>
      </c>
      <c r="N103" s="2">
        <v>38.9</v>
      </c>
      <c r="O103" s="2">
        <v>42.7</v>
      </c>
      <c r="P103" s="2">
        <v>39.299999999999997</v>
      </c>
      <c r="Q103" s="2">
        <v>36</v>
      </c>
      <c r="R103" s="2">
        <v>38.4</v>
      </c>
      <c r="S103" s="2">
        <v>37.9</v>
      </c>
      <c r="T103" s="2">
        <v>35.5</v>
      </c>
      <c r="U103" s="2">
        <v>37.700000000000003</v>
      </c>
      <c r="V103" s="18">
        <v>35.6</v>
      </c>
      <c r="W103" s="2">
        <v>37.299999999999997</v>
      </c>
      <c r="X103" s="2">
        <v>37.6</v>
      </c>
      <c r="Y103" s="2">
        <v>35.5</v>
      </c>
      <c r="Z103" s="2">
        <v>38.299999999999997</v>
      </c>
      <c r="AA103" s="2">
        <v>38</v>
      </c>
      <c r="AB103" s="2">
        <v>36.799999999999997</v>
      </c>
      <c r="AC103" s="2">
        <v>39.200000000000003</v>
      </c>
      <c r="AD103" s="2">
        <v>37</v>
      </c>
      <c r="AE103" s="2">
        <v>36.700000000000003</v>
      </c>
      <c r="AF103" s="2">
        <v>37.6</v>
      </c>
      <c r="AG103" s="2">
        <v>38</v>
      </c>
      <c r="AH103" s="2">
        <v>38.6</v>
      </c>
      <c r="AI103" s="2">
        <v>37.799999999999997</v>
      </c>
      <c r="AJ103" s="2">
        <v>37.4</v>
      </c>
    </row>
    <row r="104" spans="1:36">
      <c r="A104" t="s">
        <v>289</v>
      </c>
      <c r="B104" s="2">
        <v>39.9</v>
      </c>
      <c r="C104" s="2">
        <v>38.799999999999997</v>
      </c>
      <c r="D104" s="2">
        <v>36.4</v>
      </c>
      <c r="E104" s="2">
        <v>35.5</v>
      </c>
      <c r="F104" s="2">
        <v>38.799999999999997</v>
      </c>
      <c r="G104" s="2">
        <v>37.799999999999997</v>
      </c>
      <c r="H104" s="2">
        <v>39.1</v>
      </c>
      <c r="I104" s="2">
        <v>36.9</v>
      </c>
      <c r="J104" s="2">
        <v>31.4</v>
      </c>
      <c r="K104" s="2">
        <v>78</v>
      </c>
      <c r="L104" s="2">
        <v>38.299999999999997</v>
      </c>
      <c r="M104" s="2">
        <v>37.9</v>
      </c>
      <c r="N104" s="2">
        <v>38.9</v>
      </c>
      <c r="O104" s="2">
        <v>42.7</v>
      </c>
      <c r="P104" s="2">
        <v>39.299999999999997</v>
      </c>
      <c r="Q104" s="2">
        <v>36</v>
      </c>
      <c r="R104" s="2">
        <v>38.4</v>
      </c>
      <c r="S104" s="2">
        <v>37.9</v>
      </c>
      <c r="T104" s="2">
        <v>35.5</v>
      </c>
      <c r="U104" s="2">
        <v>37.700000000000003</v>
      </c>
      <c r="V104" s="18">
        <v>35.6</v>
      </c>
      <c r="W104" s="2">
        <v>37.299999999999997</v>
      </c>
      <c r="X104" s="2">
        <v>37.6</v>
      </c>
      <c r="Y104" s="2">
        <v>35.5</v>
      </c>
      <c r="Z104" s="2">
        <v>38.299999999999997</v>
      </c>
      <c r="AA104" s="2">
        <v>38</v>
      </c>
      <c r="AB104" s="2">
        <v>36.799999999999997</v>
      </c>
      <c r="AC104" s="2">
        <v>39.200000000000003</v>
      </c>
      <c r="AD104" s="2">
        <v>37</v>
      </c>
      <c r="AE104" s="2">
        <v>36.700000000000003</v>
      </c>
      <c r="AF104" s="2">
        <v>37.6</v>
      </c>
      <c r="AG104" s="2">
        <v>38</v>
      </c>
      <c r="AH104" s="2">
        <v>38.6</v>
      </c>
      <c r="AI104" s="2">
        <v>37.799999999999997</v>
      </c>
      <c r="AJ104" s="2">
        <v>37.4</v>
      </c>
    </row>
    <row r="105" spans="1:36">
      <c r="A105" t="s">
        <v>290</v>
      </c>
      <c r="B105" s="2">
        <v>39.9</v>
      </c>
      <c r="C105" s="2">
        <v>38.799999999999997</v>
      </c>
      <c r="D105" s="2">
        <v>36.4</v>
      </c>
      <c r="E105" s="2">
        <v>35.5</v>
      </c>
      <c r="F105" s="2">
        <v>38.799999999999997</v>
      </c>
      <c r="G105" s="2">
        <v>37.799999999999997</v>
      </c>
      <c r="H105" s="2">
        <v>39.1</v>
      </c>
      <c r="I105" s="2">
        <v>36.9</v>
      </c>
      <c r="J105" s="2">
        <v>31.4</v>
      </c>
      <c r="K105" s="2">
        <v>78</v>
      </c>
      <c r="L105" s="2">
        <v>38.299999999999997</v>
      </c>
      <c r="M105" s="2">
        <v>37.9</v>
      </c>
      <c r="N105" s="2">
        <v>38.9</v>
      </c>
      <c r="O105" s="2">
        <v>42.7</v>
      </c>
      <c r="P105" s="2">
        <v>39.299999999999997</v>
      </c>
      <c r="Q105" s="2">
        <v>36</v>
      </c>
      <c r="R105" s="2">
        <v>38.4</v>
      </c>
      <c r="S105" s="2">
        <v>37.9</v>
      </c>
      <c r="T105" s="2">
        <v>35.5</v>
      </c>
      <c r="U105" s="2">
        <v>37.700000000000003</v>
      </c>
      <c r="V105" s="18">
        <v>35.6</v>
      </c>
      <c r="W105" s="2">
        <v>37.299999999999997</v>
      </c>
      <c r="X105" s="2">
        <v>37.6</v>
      </c>
      <c r="Y105" s="2">
        <v>35.5</v>
      </c>
      <c r="Z105" s="2">
        <v>38.299999999999997</v>
      </c>
      <c r="AA105" s="2">
        <v>38</v>
      </c>
      <c r="AB105" s="2">
        <v>36.799999999999997</v>
      </c>
      <c r="AC105" s="2">
        <v>39.200000000000003</v>
      </c>
      <c r="AD105" s="2">
        <v>37</v>
      </c>
      <c r="AE105" s="2">
        <v>36.700000000000003</v>
      </c>
      <c r="AF105" s="2">
        <v>37.6</v>
      </c>
      <c r="AG105" s="2">
        <v>38</v>
      </c>
      <c r="AH105" s="2">
        <v>38.6</v>
      </c>
      <c r="AI105" s="2">
        <v>37.799999999999997</v>
      </c>
      <c r="AJ105" s="2">
        <v>37.4</v>
      </c>
    </row>
    <row r="106" spans="1:36">
      <c r="A106" s="14" t="s">
        <v>269</v>
      </c>
    </row>
    <row r="107" spans="1:36">
      <c r="A107" t="s">
        <v>313</v>
      </c>
      <c r="B107" s="2">
        <v>39.9</v>
      </c>
      <c r="C107" s="2">
        <v>38.799999999999997</v>
      </c>
      <c r="D107" s="2">
        <v>36.4</v>
      </c>
      <c r="E107" s="2">
        <v>35.5</v>
      </c>
      <c r="F107" s="11" t="s">
        <v>239</v>
      </c>
      <c r="G107" s="2">
        <v>37.9</v>
      </c>
      <c r="H107" s="2">
        <v>39.200000000000003</v>
      </c>
      <c r="I107" s="2">
        <v>36.9</v>
      </c>
      <c r="J107" s="2">
        <v>31.4</v>
      </c>
      <c r="K107" s="2">
        <v>78.400000000000006</v>
      </c>
      <c r="L107" s="2">
        <v>38.299999999999997</v>
      </c>
      <c r="M107" s="2">
        <v>37.9</v>
      </c>
      <c r="N107" s="2">
        <v>38.9</v>
      </c>
      <c r="O107" s="2">
        <v>42.7</v>
      </c>
      <c r="P107" s="2">
        <v>39.299999999999997</v>
      </c>
      <c r="Q107" s="2">
        <v>36</v>
      </c>
      <c r="R107" s="2">
        <v>38.4</v>
      </c>
      <c r="S107" s="2">
        <v>37.9</v>
      </c>
      <c r="T107" s="2">
        <v>35.5</v>
      </c>
      <c r="U107" s="2">
        <v>37.700000000000003</v>
      </c>
      <c r="V107" s="2">
        <v>35.6</v>
      </c>
      <c r="W107" s="2">
        <v>37.299999999999997</v>
      </c>
      <c r="X107" s="2">
        <v>37.6</v>
      </c>
      <c r="Y107" s="2">
        <v>35.5</v>
      </c>
      <c r="Z107" s="2">
        <v>38.299999999999997</v>
      </c>
      <c r="AA107" s="2">
        <v>38</v>
      </c>
      <c r="AB107" s="2">
        <v>36.799999999999997</v>
      </c>
      <c r="AC107" s="2">
        <v>39.200000000000003</v>
      </c>
      <c r="AD107" s="2">
        <v>37</v>
      </c>
      <c r="AE107" s="2">
        <v>36.700000000000003</v>
      </c>
      <c r="AF107" s="2">
        <v>37.6</v>
      </c>
      <c r="AG107" s="2">
        <v>38</v>
      </c>
      <c r="AH107" s="2">
        <v>38.6</v>
      </c>
      <c r="AI107" s="2">
        <v>37.799999999999997</v>
      </c>
      <c r="AJ107" s="2">
        <v>37.4</v>
      </c>
    </row>
    <row r="108" spans="1:36">
      <c r="A108" t="s">
        <v>314</v>
      </c>
      <c r="B108" s="2">
        <v>40.1</v>
      </c>
      <c r="C108" s="2">
        <v>38.9</v>
      </c>
      <c r="D108" s="2">
        <v>36.200000000000003</v>
      </c>
      <c r="E108" s="2">
        <v>35.6</v>
      </c>
      <c r="F108" s="2">
        <v>39</v>
      </c>
      <c r="G108" s="2">
        <v>38.1</v>
      </c>
      <c r="H108" s="2">
        <v>39.299999999999997</v>
      </c>
      <c r="I108" s="2">
        <v>37</v>
      </c>
      <c r="J108" s="2">
        <v>31.4</v>
      </c>
      <c r="K108" s="2">
        <v>78.5</v>
      </c>
      <c r="L108" s="2">
        <v>38.299999999999997</v>
      </c>
      <c r="M108" s="2">
        <v>37.799999999999997</v>
      </c>
      <c r="N108" s="2">
        <v>38.9</v>
      </c>
      <c r="O108" s="2">
        <v>42.7</v>
      </c>
      <c r="P108" s="2">
        <v>39.299999999999997</v>
      </c>
      <c r="Q108" s="2">
        <v>36</v>
      </c>
      <c r="R108" s="2">
        <v>38.5</v>
      </c>
      <c r="S108" s="2">
        <v>37.9</v>
      </c>
      <c r="T108" s="2">
        <v>35.5</v>
      </c>
      <c r="U108" s="2">
        <v>37.700000000000003</v>
      </c>
      <c r="V108" s="2">
        <v>35.5</v>
      </c>
      <c r="W108" s="2">
        <v>37.299999999999997</v>
      </c>
      <c r="X108" s="2">
        <v>37.6</v>
      </c>
      <c r="Y108" s="2">
        <v>35.5</v>
      </c>
      <c r="Z108" s="2">
        <v>38.4</v>
      </c>
      <c r="AA108" s="2">
        <v>38</v>
      </c>
      <c r="AB108" s="2">
        <v>36.700000000000003</v>
      </c>
      <c r="AC108" s="2">
        <v>39.1</v>
      </c>
      <c r="AD108" s="2">
        <v>37</v>
      </c>
      <c r="AE108" s="2">
        <v>36.700000000000003</v>
      </c>
      <c r="AF108" s="2">
        <v>37.6</v>
      </c>
      <c r="AG108" s="2">
        <v>38</v>
      </c>
      <c r="AH108" s="2">
        <v>38.6</v>
      </c>
      <c r="AI108" s="2">
        <v>37.700000000000003</v>
      </c>
      <c r="AJ108" s="2">
        <v>37.299999999999997</v>
      </c>
    </row>
    <row r="109" spans="1:36">
      <c r="A109" t="s">
        <v>315</v>
      </c>
      <c r="B109" s="2">
        <v>39.9</v>
      </c>
      <c r="C109" s="2">
        <v>38.799999999999997</v>
      </c>
      <c r="D109" s="2">
        <v>36.4</v>
      </c>
      <c r="E109" s="2">
        <v>35.5</v>
      </c>
      <c r="F109" s="2">
        <v>38.9</v>
      </c>
      <c r="G109" s="2">
        <v>37.799999999999997</v>
      </c>
      <c r="H109" s="2">
        <v>39.1</v>
      </c>
      <c r="I109" s="2">
        <v>36.9</v>
      </c>
      <c r="J109" s="2">
        <v>31.4</v>
      </c>
      <c r="K109" s="2">
        <v>78.400000000000006</v>
      </c>
      <c r="L109" s="2">
        <v>38.299999999999997</v>
      </c>
      <c r="M109" s="2">
        <v>37.9</v>
      </c>
      <c r="N109" s="2">
        <v>38.9</v>
      </c>
      <c r="O109" s="2">
        <v>42.7</v>
      </c>
      <c r="P109" s="2">
        <v>39.299999999999997</v>
      </c>
      <c r="Q109" s="2">
        <v>36</v>
      </c>
      <c r="R109" s="2">
        <v>38.4</v>
      </c>
      <c r="S109" s="2">
        <v>37.9</v>
      </c>
      <c r="T109" s="2">
        <v>35.5</v>
      </c>
      <c r="U109" s="2">
        <v>37.700000000000003</v>
      </c>
      <c r="V109" s="2">
        <v>35.6</v>
      </c>
      <c r="W109" s="2">
        <v>37.299999999999997</v>
      </c>
      <c r="X109" s="2">
        <v>37.6</v>
      </c>
      <c r="Y109" s="2">
        <v>35.5</v>
      </c>
      <c r="Z109" s="2">
        <v>38.299999999999997</v>
      </c>
      <c r="AA109" s="2">
        <v>38</v>
      </c>
      <c r="AB109" s="2">
        <v>36.799999999999997</v>
      </c>
      <c r="AC109" s="2">
        <v>39.200000000000003</v>
      </c>
      <c r="AD109" s="2">
        <v>37</v>
      </c>
      <c r="AE109" s="2">
        <v>36.700000000000003</v>
      </c>
      <c r="AF109" s="2">
        <v>37.6</v>
      </c>
      <c r="AG109" s="2">
        <v>38</v>
      </c>
      <c r="AH109" s="2">
        <v>38.6</v>
      </c>
      <c r="AI109" s="2">
        <v>37.799999999999997</v>
      </c>
      <c r="AJ109" s="2">
        <v>37.4</v>
      </c>
    </row>
    <row r="110" spans="1:36">
      <c r="A110" t="s">
        <v>316</v>
      </c>
      <c r="B110" s="2">
        <v>39.799999999999997</v>
      </c>
      <c r="C110" s="2">
        <v>38.799999999999997</v>
      </c>
      <c r="D110" s="2">
        <v>36.4</v>
      </c>
      <c r="E110" s="2">
        <v>35.5</v>
      </c>
      <c r="F110" s="2">
        <v>38.799999999999997</v>
      </c>
      <c r="G110" s="2">
        <v>37.799999999999997</v>
      </c>
      <c r="H110" s="2">
        <v>39.1</v>
      </c>
      <c r="I110" s="2">
        <v>36.9</v>
      </c>
      <c r="J110" s="2">
        <v>31.4</v>
      </c>
      <c r="K110" s="2">
        <v>78.400000000000006</v>
      </c>
      <c r="L110" s="2">
        <v>38.299999999999997</v>
      </c>
      <c r="M110" s="2">
        <v>37.9</v>
      </c>
      <c r="N110" s="2">
        <v>38.9</v>
      </c>
      <c r="O110" s="2">
        <v>42.7</v>
      </c>
      <c r="P110" s="2">
        <v>39.299999999999997</v>
      </c>
      <c r="Q110" s="2">
        <v>36</v>
      </c>
      <c r="R110" s="2">
        <v>38.4</v>
      </c>
      <c r="S110" s="2">
        <v>37.9</v>
      </c>
      <c r="T110" s="2">
        <v>35.5</v>
      </c>
      <c r="U110" s="2">
        <v>37.700000000000003</v>
      </c>
      <c r="V110" s="2">
        <v>35.6</v>
      </c>
      <c r="W110" s="2">
        <v>37.299999999999997</v>
      </c>
      <c r="X110" s="2">
        <v>37.6</v>
      </c>
      <c r="Y110" s="2">
        <v>35.5</v>
      </c>
      <c r="Z110" s="2">
        <v>38.299999999999997</v>
      </c>
      <c r="AA110" s="2">
        <v>38</v>
      </c>
      <c r="AB110" s="2">
        <v>36.799999999999997</v>
      </c>
      <c r="AC110" s="2">
        <v>39.200000000000003</v>
      </c>
      <c r="AD110" s="2">
        <v>37</v>
      </c>
      <c r="AE110" s="2">
        <v>36.700000000000003</v>
      </c>
      <c r="AF110" s="2">
        <v>37.6</v>
      </c>
      <c r="AG110" s="2">
        <v>38</v>
      </c>
      <c r="AH110" s="2">
        <v>38.6</v>
      </c>
      <c r="AI110" s="2">
        <v>37.799999999999997</v>
      </c>
      <c r="AJ110" s="2">
        <v>37.4</v>
      </c>
    </row>
    <row r="111" spans="1:36">
      <c r="A111" t="s">
        <v>317</v>
      </c>
      <c r="B111" s="2">
        <v>40</v>
      </c>
      <c r="C111" s="2">
        <v>38.799999999999997</v>
      </c>
      <c r="D111" s="2">
        <v>36.4</v>
      </c>
      <c r="E111" s="2">
        <v>35.5</v>
      </c>
      <c r="F111" s="2">
        <v>38.799999999999997</v>
      </c>
      <c r="G111" s="2">
        <v>37.799999999999997</v>
      </c>
      <c r="H111" s="2">
        <v>39.1</v>
      </c>
      <c r="I111" s="2">
        <v>36.9</v>
      </c>
      <c r="J111" s="2">
        <v>31.4</v>
      </c>
      <c r="K111" s="2">
        <v>78.400000000000006</v>
      </c>
      <c r="L111" s="2">
        <v>38.299999999999997</v>
      </c>
      <c r="M111" s="2">
        <v>37.9</v>
      </c>
      <c r="N111" s="2">
        <v>38.9</v>
      </c>
      <c r="O111" s="2">
        <v>42.7</v>
      </c>
      <c r="P111" s="2">
        <v>39.299999999999997</v>
      </c>
      <c r="Q111" s="2">
        <v>36</v>
      </c>
      <c r="R111" s="2">
        <v>38.4</v>
      </c>
      <c r="S111" s="2">
        <v>37.9</v>
      </c>
      <c r="T111" s="2">
        <v>35.5</v>
      </c>
      <c r="U111" s="2">
        <v>37.700000000000003</v>
      </c>
      <c r="V111" s="2">
        <v>35.6</v>
      </c>
      <c r="W111" s="2">
        <v>37.299999999999997</v>
      </c>
      <c r="X111" s="2">
        <v>37.6</v>
      </c>
      <c r="Y111" s="2">
        <v>35.5</v>
      </c>
      <c r="Z111" s="2">
        <v>38.299999999999997</v>
      </c>
      <c r="AA111" s="2">
        <v>38</v>
      </c>
      <c r="AB111" s="2">
        <v>36.799999999999997</v>
      </c>
      <c r="AC111" s="2">
        <v>39.200000000000003</v>
      </c>
      <c r="AD111" s="2">
        <v>37</v>
      </c>
      <c r="AE111" s="2">
        <v>36.700000000000003</v>
      </c>
      <c r="AF111" s="2">
        <v>37.6</v>
      </c>
      <c r="AG111" s="2">
        <v>38</v>
      </c>
      <c r="AH111" s="2">
        <v>38.6</v>
      </c>
      <c r="AI111" s="2">
        <v>37.799999999999997</v>
      </c>
      <c r="AJ111" s="2">
        <v>37.4</v>
      </c>
    </row>
    <row r="112" spans="1:36">
      <c r="A112" t="s">
        <v>318</v>
      </c>
      <c r="B112" s="2">
        <v>39.799999999999997</v>
      </c>
      <c r="C112" s="2">
        <v>38.799999999999997</v>
      </c>
      <c r="D112" s="2">
        <v>36</v>
      </c>
      <c r="E112" s="2">
        <v>35.5</v>
      </c>
      <c r="F112" s="2">
        <v>38.799999999999997</v>
      </c>
      <c r="G112" s="2">
        <v>37.799999999999997</v>
      </c>
      <c r="H112" s="2">
        <v>39.1</v>
      </c>
      <c r="I112" s="2">
        <v>36.9</v>
      </c>
      <c r="J112" s="2">
        <v>31.4</v>
      </c>
      <c r="K112" s="2">
        <v>78.400000000000006</v>
      </c>
      <c r="L112" s="2">
        <v>38.299999999999997</v>
      </c>
      <c r="M112" s="2">
        <v>37.9</v>
      </c>
      <c r="N112" s="2">
        <v>38.9</v>
      </c>
      <c r="O112" s="2">
        <v>42.7</v>
      </c>
      <c r="P112" s="2">
        <v>39.299999999999997</v>
      </c>
      <c r="Q112" s="2">
        <v>36</v>
      </c>
      <c r="R112" s="2">
        <v>38.4</v>
      </c>
      <c r="S112" s="2">
        <v>37.9</v>
      </c>
      <c r="T112" s="2">
        <v>35.5</v>
      </c>
      <c r="U112" s="2">
        <v>37.700000000000003</v>
      </c>
      <c r="V112" s="2">
        <v>35.6</v>
      </c>
      <c r="W112" s="2">
        <v>37.299999999999997</v>
      </c>
      <c r="X112" s="2">
        <v>37.6</v>
      </c>
      <c r="Y112" s="2">
        <v>35.5</v>
      </c>
      <c r="Z112" s="2">
        <v>38.299999999999997</v>
      </c>
      <c r="AA112" s="2">
        <v>38</v>
      </c>
      <c r="AB112" s="2">
        <v>36.799999999999997</v>
      </c>
      <c r="AC112" s="2">
        <v>39.200000000000003</v>
      </c>
      <c r="AD112" s="2">
        <v>37</v>
      </c>
      <c r="AE112" s="2">
        <v>36.700000000000003</v>
      </c>
      <c r="AF112" s="2">
        <v>37.6</v>
      </c>
      <c r="AG112" s="2">
        <v>38</v>
      </c>
      <c r="AH112" s="2">
        <v>38.6</v>
      </c>
      <c r="AI112" s="2">
        <v>37.799999999999997</v>
      </c>
      <c r="AJ112" s="2">
        <v>37.4</v>
      </c>
    </row>
    <row r="113" spans="1:36">
      <c r="A113" t="s">
        <v>319</v>
      </c>
      <c r="B113" s="2">
        <v>39.9</v>
      </c>
      <c r="C113" s="2">
        <v>38.799999999999997</v>
      </c>
      <c r="D113" s="2">
        <v>36.4</v>
      </c>
      <c r="E113" s="2">
        <v>35.5</v>
      </c>
      <c r="F113" s="2">
        <v>38.799999999999997</v>
      </c>
      <c r="G113" s="2">
        <v>37.799999999999997</v>
      </c>
      <c r="H113" s="2">
        <v>39.1</v>
      </c>
      <c r="I113" s="2">
        <v>36.9</v>
      </c>
      <c r="J113" s="2">
        <v>31.4</v>
      </c>
      <c r="K113" s="2">
        <v>78.400000000000006</v>
      </c>
      <c r="L113" s="2">
        <v>38.299999999999997</v>
      </c>
      <c r="M113" s="2">
        <v>37.9</v>
      </c>
      <c r="N113" s="2">
        <v>38.9</v>
      </c>
      <c r="O113" s="2">
        <v>42.7</v>
      </c>
      <c r="P113" s="2">
        <v>39.299999999999997</v>
      </c>
      <c r="Q113" s="2">
        <v>36</v>
      </c>
      <c r="R113" s="2">
        <v>38.4</v>
      </c>
      <c r="S113" s="2">
        <v>37.9</v>
      </c>
      <c r="T113" s="2">
        <v>35.5</v>
      </c>
      <c r="U113" s="2">
        <v>37.700000000000003</v>
      </c>
      <c r="V113" s="2">
        <v>35.6</v>
      </c>
      <c r="W113" s="2">
        <v>37.299999999999997</v>
      </c>
      <c r="X113" s="2">
        <v>37.6</v>
      </c>
      <c r="Y113" s="2">
        <v>35.5</v>
      </c>
      <c r="Z113" s="2">
        <v>38.299999999999997</v>
      </c>
      <c r="AA113" s="2">
        <v>38</v>
      </c>
      <c r="AB113" s="2">
        <v>36.799999999999997</v>
      </c>
      <c r="AC113" s="2">
        <v>39.200000000000003</v>
      </c>
      <c r="AD113" s="2">
        <v>37</v>
      </c>
      <c r="AE113" s="2">
        <v>36.700000000000003</v>
      </c>
      <c r="AF113" s="2">
        <v>37.6</v>
      </c>
      <c r="AG113" s="2">
        <v>38</v>
      </c>
      <c r="AH113" s="2">
        <v>38.6</v>
      </c>
      <c r="AI113" s="2">
        <v>37.799999999999997</v>
      </c>
      <c r="AJ113" s="2">
        <v>37.4</v>
      </c>
    </row>
    <row r="114" spans="1:36">
      <c r="A114" t="s">
        <v>320</v>
      </c>
      <c r="B114" s="2">
        <v>39.9</v>
      </c>
      <c r="C114" s="2">
        <v>38.799999999999997</v>
      </c>
      <c r="D114" s="2">
        <v>36.4</v>
      </c>
      <c r="E114" s="2">
        <v>35.5</v>
      </c>
      <c r="F114" s="2">
        <v>38.799999999999997</v>
      </c>
      <c r="G114" s="2">
        <v>37.799999999999997</v>
      </c>
      <c r="H114" s="2">
        <v>39.1</v>
      </c>
      <c r="I114" s="2">
        <v>36.9</v>
      </c>
      <c r="J114" s="2">
        <v>31.4</v>
      </c>
      <c r="K114" s="2">
        <v>78.400000000000006</v>
      </c>
      <c r="L114" s="2">
        <v>38.299999999999997</v>
      </c>
      <c r="M114" s="2">
        <v>37.9</v>
      </c>
      <c r="N114" s="2">
        <v>38.9</v>
      </c>
      <c r="O114" s="2">
        <v>42.7</v>
      </c>
      <c r="P114" s="2">
        <v>39.299999999999997</v>
      </c>
      <c r="Q114" s="2">
        <v>36</v>
      </c>
      <c r="R114" s="2">
        <v>38.4</v>
      </c>
      <c r="S114" s="2">
        <v>37.9</v>
      </c>
      <c r="T114" s="2">
        <v>35.5</v>
      </c>
      <c r="U114" s="2">
        <v>37.700000000000003</v>
      </c>
      <c r="V114" s="2">
        <v>35.6</v>
      </c>
      <c r="W114" s="2">
        <v>37.299999999999997</v>
      </c>
      <c r="X114" s="2">
        <v>37.6</v>
      </c>
      <c r="Y114" s="2">
        <v>35.5</v>
      </c>
      <c r="Z114" s="2">
        <v>38.299999999999997</v>
      </c>
      <c r="AA114" s="2">
        <v>38</v>
      </c>
      <c r="AB114" s="2">
        <v>36.799999999999997</v>
      </c>
      <c r="AC114" s="2">
        <v>39.200000000000003</v>
      </c>
      <c r="AD114" s="2">
        <v>37</v>
      </c>
      <c r="AE114" s="2">
        <v>36.700000000000003</v>
      </c>
      <c r="AF114" s="2">
        <v>37.6</v>
      </c>
      <c r="AG114" s="2">
        <v>38</v>
      </c>
      <c r="AH114" s="2">
        <v>38.6</v>
      </c>
      <c r="AI114" s="2">
        <v>37.799999999999997</v>
      </c>
      <c r="AJ114" s="2">
        <v>37.4</v>
      </c>
    </row>
    <row r="115" spans="1:36">
      <c r="A115" t="s">
        <v>321</v>
      </c>
      <c r="B115" s="2">
        <v>39.799999999999997</v>
      </c>
      <c r="C115" s="2">
        <v>38.799999999999997</v>
      </c>
      <c r="D115" s="2">
        <v>36.4</v>
      </c>
      <c r="E115" s="2">
        <v>35.5</v>
      </c>
      <c r="F115" s="2">
        <v>38.799999999999997</v>
      </c>
      <c r="G115" s="2">
        <v>37.799999999999997</v>
      </c>
      <c r="H115" s="2">
        <v>39.1</v>
      </c>
      <c r="I115" s="2">
        <v>36.9</v>
      </c>
      <c r="J115" s="2">
        <v>31.4</v>
      </c>
      <c r="K115" s="2">
        <v>78.400000000000006</v>
      </c>
      <c r="L115" s="2">
        <v>38.299999999999997</v>
      </c>
      <c r="M115" s="2">
        <v>37.9</v>
      </c>
      <c r="N115" s="2">
        <v>38.9</v>
      </c>
      <c r="O115" s="2">
        <v>42.7</v>
      </c>
      <c r="P115" s="2">
        <v>39.299999999999997</v>
      </c>
      <c r="Q115" s="2">
        <v>36</v>
      </c>
      <c r="R115" s="2">
        <v>38.4</v>
      </c>
      <c r="S115" s="2">
        <v>37.9</v>
      </c>
      <c r="T115" s="2">
        <v>35.5</v>
      </c>
      <c r="U115" s="2">
        <v>37.700000000000003</v>
      </c>
      <c r="V115" s="2">
        <v>35.6</v>
      </c>
      <c r="W115" s="2">
        <v>37.299999999999997</v>
      </c>
      <c r="X115" s="2">
        <v>37.6</v>
      </c>
      <c r="Y115" s="2">
        <v>35.5</v>
      </c>
      <c r="Z115" s="2">
        <v>38.299999999999997</v>
      </c>
      <c r="AA115" s="2">
        <v>38</v>
      </c>
      <c r="AB115" s="2">
        <v>36.799999999999997</v>
      </c>
      <c r="AC115" s="2">
        <v>39.200000000000003</v>
      </c>
      <c r="AD115" s="2">
        <v>37</v>
      </c>
      <c r="AE115" s="2">
        <v>36.700000000000003</v>
      </c>
      <c r="AF115" s="2">
        <v>37.6</v>
      </c>
      <c r="AG115" s="2">
        <v>38</v>
      </c>
      <c r="AH115" s="2">
        <v>38.6</v>
      </c>
      <c r="AI115" s="2">
        <v>37.799999999999997</v>
      </c>
      <c r="AJ115" s="2">
        <v>37.4</v>
      </c>
    </row>
    <row r="116" spans="1:36">
      <c r="A116" t="s">
        <v>322</v>
      </c>
      <c r="B116" s="2">
        <v>39.9</v>
      </c>
      <c r="C116" s="2">
        <v>38.799999999999997</v>
      </c>
      <c r="D116" s="2">
        <v>36.299999999999997</v>
      </c>
      <c r="E116" s="2">
        <v>35.5</v>
      </c>
      <c r="F116" s="2">
        <v>38.799999999999997</v>
      </c>
      <c r="G116" s="2">
        <v>37.799999999999997</v>
      </c>
      <c r="H116" s="2">
        <v>39.1</v>
      </c>
      <c r="I116" s="2">
        <v>36.9</v>
      </c>
      <c r="J116" s="2">
        <v>31.4</v>
      </c>
      <c r="K116" s="2">
        <v>78.400000000000006</v>
      </c>
      <c r="L116" s="2">
        <v>38.299999999999997</v>
      </c>
      <c r="M116" s="2">
        <v>37.9</v>
      </c>
      <c r="N116" s="2">
        <v>38.9</v>
      </c>
      <c r="O116" s="2">
        <v>42.7</v>
      </c>
      <c r="P116" s="2">
        <v>39.299999999999997</v>
      </c>
      <c r="Q116" s="2">
        <v>36</v>
      </c>
      <c r="R116" s="2">
        <v>38.4</v>
      </c>
      <c r="S116" s="2">
        <v>37.9</v>
      </c>
      <c r="T116" s="2">
        <v>35.5</v>
      </c>
      <c r="U116" s="2">
        <v>37.700000000000003</v>
      </c>
      <c r="V116" s="2">
        <v>35.6</v>
      </c>
      <c r="W116" s="2">
        <v>37.299999999999997</v>
      </c>
      <c r="X116" s="2">
        <v>37.6</v>
      </c>
      <c r="Y116" s="2">
        <v>35.5</v>
      </c>
      <c r="Z116" s="2">
        <v>38.299999999999997</v>
      </c>
      <c r="AA116" s="2">
        <v>38</v>
      </c>
      <c r="AB116" s="2">
        <v>36.799999999999997</v>
      </c>
      <c r="AC116" s="2">
        <v>39.200000000000003</v>
      </c>
      <c r="AD116" s="2">
        <v>37</v>
      </c>
      <c r="AE116" s="2">
        <v>36.700000000000003</v>
      </c>
      <c r="AF116" s="2">
        <v>37.6</v>
      </c>
      <c r="AG116" s="2">
        <v>38</v>
      </c>
      <c r="AH116" s="2">
        <v>38.6</v>
      </c>
      <c r="AI116" s="2">
        <v>37.799999999999997</v>
      </c>
      <c r="AJ116" s="2">
        <v>37.4</v>
      </c>
    </row>
    <row r="117" spans="1:36">
      <c r="A117" t="s">
        <v>323</v>
      </c>
      <c r="B117" s="2">
        <v>39.9</v>
      </c>
      <c r="C117" s="2">
        <v>38.799999999999997</v>
      </c>
      <c r="D117" s="2">
        <v>36.4</v>
      </c>
      <c r="E117" s="2">
        <v>35.5</v>
      </c>
      <c r="F117" s="2">
        <v>38.799999999999997</v>
      </c>
      <c r="G117" s="2">
        <v>37.799999999999997</v>
      </c>
      <c r="H117" s="2">
        <v>39.1</v>
      </c>
      <c r="I117" s="2">
        <v>36.9</v>
      </c>
      <c r="J117" s="2">
        <v>31.4</v>
      </c>
      <c r="K117" s="2">
        <v>78.400000000000006</v>
      </c>
      <c r="L117" s="2">
        <v>38.299999999999997</v>
      </c>
      <c r="M117" s="2">
        <v>37.9</v>
      </c>
      <c r="N117" s="2">
        <v>38.9</v>
      </c>
      <c r="O117" s="2">
        <v>42.7</v>
      </c>
      <c r="P117" s="2">
        <v>39.299999999999997</v>
      </c>
      <c r="Q117" s="2">
        <v>36</v>
      </c>
      <c r="R117" s="2">
        <v>38.4</v>
      </c>
      <c r="S117" s="2">
        <v>37.9</v>
      </c>
      <c r="T117" s="2">
        <v>35.5</v>
      </c>
      <c r="U117" s="2">
        <v>37.700000000000003</v>
      </c>
      <c r="V117" s="2">
        <v>35.6</v>
      </c>
      <c r="W117" s="2">
        <v>37.299999999999997</v>
      </c>
      <c r="X117" s="2">
        <v>37.6</v>
      </c>
      <c r="Y117" s="2">
        <v>35.5</v>
      </c>
      <c r="Z117" s="2">
        <v>38.299999999999997</v>
      </c>
      <c r="AA117" s="2">
        <v>38</v>
      </c>
      <c r="AB117" s="2">
        <v>36.799999999999997</v>
      </c>
      <c r="AC117" s="2">
        <v>39.200000000000003</v>
      </c>
      <c r="AD117" s="2">
        <v>37</v>
      </c>
      <c r="AE117" s="2">
        <v>36.700000000000003</v>
      </c>
      <c r="AF117" s="2">
        <v>37.6</v>
      </c>
      <c r="AG117" s="2">
        <v>38</v>
      </c>
      <c r="AH117" s="2">
        <v>38.6</v>
      </c>
      <c r="AI117" s="2">
        <v>37.799999999999997</v>
      </c>
      <c r="AJ117" s="2">
        <v>37.4</v>
      </c>
    </row>
    <row r="118" spans="1:36">
      <c r="A118" t="s">
        <v>324</v>
      </c>
      <c r="B118" s="2">
        <v>39.9</v>
      </c>
      <c r="C118" s="2">
        <v>38.799999999999997</v>
      </c>
      <c r="D118" s="2">
        <v>36.4</v>
      </c>
      <c r="E118" s="2">
        <v>35.5</v>
      </c>
      <c r="F118" s="2">
        <v>38.799999999999997</v>
      </c>
      <c r="G118" s="2">
        <v>37.799999999999997</v>
      </c>
      <c r="H118" s="2">
        <v>39.1</v>
      </c>
      <c r="I118" s="2">
        <v>36.9</v>
      </c>
      <c r="J118" s="2">
        <v>31.4</v>
      </c>
      <c r="K118" s="2">
        <v>78.400000000000006</v>
      </c>
      <c r="L118" s="2">
        <v>38.299999999999997</v>
      </c>
      <c r="M118" s="2">
        <v>37.9</v>
      </c>
      <c r="N118" s="2">
        <v>38.9</v>
      </c>
      <c r="O118" s="2">
        <v>42.7</v>
      </c>
      <c r="P118" s="2">
        <v>39.299999999999997</v>
      </c>
      <c r="Q118" s="2">
        <v>36</v>
      </c>
      <c r="R118" s="2">
        <v>38.4</v>
      </c>
      <c r="S118" s="2">
        <v>37.9</v>
      </c>
      <c r="T118" s="2">
        <v>35.5</v>
      </c>
      <c r="U118" s="2">
        <v>37.700000000000003</v>
      </c>
      <c r="V118" s="2">
        <v>35.6</v>
      </c>
      <c r="W118" s="2">
        <v>37.299999999999997</v>
      </c>
      <c r="X118" s="2">
        <v>37.6</v>
      </c>
      <c r="Y118" s="2">
        <v>35.5</v>
      </c>
      <c r="Z118" s="2">
        <v>38.299999999999997</v>
      </c>
      <c r="AA118" s="2">
        <v>38</v>
      </c>
      <c r="AB118" s="2">
        <v>36.799999999999997</v>
      </c>
      <c r="AC118" s="2">
        <v>39.200000000000003</v>
      </c>
      <c r="AD118" s="2">
        <v>37</v>
      </c>
      <c r="AE118" s="2">
        <v>36.700000000000003</v>
      </c>
      <c r="AF118" s="2">
        <v>37.6</v>
      </c>
      <c r="AG118" s="2">
        <v>38</v>
      </c>
      <c r="AH118" s="2">
        <v>38.6</v>
      </c>
      <c r="AI118" s="2">
        <v>37.799999999999997</v>
      </c>
      <c r="AJ118" s="2">
        <v>37.4</v>
      </c>
    </row>
    <row r="119" spans="1:36">
      <c r="A119" t="s">
        <v>325</v>
      </c>
      <c r="B119" s="2">
        <v>39.9</v>
      </c>
      <c r="C119" s="2">
        <v>38.799999999999997</v>
      </c>
      <c r="D119" s="2">
        <v>36.4</v>
      </c>
      <c r="E119" s="2">
        <v>35.5</v>
      </c>
      <c r="F119" s="2">
        <v>38.799999999999997</v>
      </c>
      <c r="G119" s="2">
        <v>37.799999999999997</v>
      </c>
      <c r="H119" s="2">
        <v>39.1</v>
      </c>
      <c r="I119" s="2">
        <v>36.9</v>
      </c>
      <c r="J119" s="2">
        <v>31.4</v>
      </c>
      <c r="K119" s="2">
        <v>78.400000000000006</v>
      </c>
      <c r="L119" s="2">
        <v>38.299999999999997</v>
      </c>
      <c r="M119" s="2">
        <v>37.9</v>
      </c>
      <c r="N119" s="2">
        <v>38.9</v>
      </c>
      <c r="O119" s="2">
        <v>42.7</v>
      </c>
      <c r="P119" s="2">
        <v>39.299999999999997</v>
      </c>
      <c r="Q119" s="2">
        <v>36</v>
      </c>
      <c r="R119" s="2">
        <v>38.4</v>
      </c>
      <c r="S119" s="2">
        <v>37.9</v>
      </c>
      <c r="T119" s="2">
        <v>35.5</v>
      </c>
      <c r="U119" s="2">
        <v>37.700000000000003</v>
      </c>
      <c r="V119" s="2">
        <v>35.6</v>
      </c>
      <c r="W119" s="2">
        <v>37.299999999999997</v>
      </c>
      <c r="X119" s="2">
        <v>37.6</v>
      </c>
      <c r="Y119" s="2">
        <v>35.5</v>
      </c>
      <c r="Z119" s="2">
        <v>38.299999999999997</v>
      </c>
      <c r="AA119" s="2">
        <v>38</v>
      </c>
      <c r="AB119" s="2">
        <v>36.799999999999997</v>
      </c>
      <c r="AC119" s="2">
        <v>39.200000000000003</v>
      </c>
      <c r="AD119" s="2">
        <v>37</v>
      </c>
      <c r="AE119" s="2">
        <v>36.700000000000003</v>
      </c>
      <c r="AF119" s="2">
        <v>37.6</v>
      </c>
      <c r="AG119" s="2">
        <v>38</v>
      </c>
      <c r="AH119" s="2">
        <v>38.6</v>
      </c>
      <c r="AI119" s="2">
        <v>37.799999999999997</v>
      </c>
      <c r="AJ119" s="2">
        <v>37.4</v>
      </c>
    </row>
    <row r="120" spans="1:36">
      <c r="A120" t="s">
        <v>326</v>
      </c>
      <c r="B120" s="2">
        <v>39.799999999999997</v>
      </c>
      <c r="C120" s="2">
        <v>38.799999999999997</v>
      </c>
      <c r="D120" s="2">
        <v>36.700000000000003</v>
      </c>
      <c r="E120" s="2">
        <v>35.6</v>
      </c>
      <c r="F120" s="2">
        <v>38.5</v>
      </c>
      <c r="G120" s="2">
        <v>37.700000000000003</v>
      </c>
      <c r="H120" s="2">
        <v>39.1</v>
      </c>
      <c r="I120" s="2">
        <v>36.700000000000003</v>
      </c>
      <c r="J120" s="2">
        <v>31.4</v>
      </c>
      <c r="K120" s="2">
        <v>78.400000000000006</v>
      </c>
      <c r="L120" s="2">
        <v>38.200000000000003</v>
      </c>
      <c r="M120" s="2">
        <v>37.799999999999997</v>
      </c>
      <c r="N120" s="2">
        <v>38.9</v>
      </c>
      <c r="O120" s="2">
        <v>42.7</v>
      </c>
      <c r="P120" s="2">
        <v>39.5</v>
      </c>
      <c r="Q120" s="2">
        <v>35.9</v>
      </c>
      <c r="R120" s="2">
        <v>38.4</v>
      </c>
      <c r="S120" s="2">
        <v>37.9</v>
      </c>
      <c r="T120" s="2">
        <v>35.4</v>
      </c>
      <c r="U120" s="2">
        <v>37.700000000000003</v>
      </c>
      <c r="V120" s="2">
        <v>35.6</v>
      </c>
      <c r="W120" s="2">
        <v>37.1</v>
      </c>
      <c r="X120" s="2">
        <v>37.5</v>
      </c>
      <c r="Y120" s="2">
        <v>35.700000000000003</v>
      </c>
      <c r="Z120" s="2">
        <v>38.299999999999997</v>
      </c>
      <c r="AA120" s="2">
        <v>37.9</v>
      </c>
      <c r="AB120" s="2">
        <v>36.799999999999997</v>
      </c>
      <c r="AC120" s="2">
        <v>39.1</v>
      </c>
      <c r="AD120" s="2">
        <v>36.799999999999997</v>
      </c>
      <c r="AE120" s="2">
        <v>36.6</v>
      </c>
      <c r="AF120" s="2">
        <v>37.5</v>
      </c>
      <c r="AG120" s="2">
        <v>37.9</v>
      </c>
      <c r="AH120" s="2">
        <v>38.299999999999997</v>
      </c>
      <c r="AI120" s="2">
        <v>37.700000000000003</v>
      </c>
      <c r="AJ120" s="2">
        <v>37.200000000000003</v>
      </c>
    </row>
    <row r="121" spans="1:36">
      <c r="A121" t="s">
        <v>327</v>
      </c>
      <c r="B121" s="2">
        <v>39.9</v>
      </c>
      <c r="C121" s="2">
        <v>38.799999999999997</v>
      </c>
      <c r="D121" s="2">
        <v>36.4</v>
      </c>
      <c r="E121" s="2">
        <v>35.5</v>
      </c>
      <c r="F121" s="2">
        <v>38.700000000000003</v>
      </c>
      <c r="G121" s="2">
        <v>37.799999999999997</v>
      </c>
      <c r="H121" s="2">
        <v>39.1</v>
      </c>
      <c r="I121" s="2">
        <v>36.9</v>
      </c>
      <c r="J121" s="2">
        <v>31.4</v>
      </c>
      <c r="K121" s="2">
        <v>78.400000000000006</v>
      </c>
      <c r="L121" s="2">
        <v>38.299999999999997</v>
      </c>
      <c r="M121" s="2">
        <v>37.9</v>
      </c>
      <c r="N121" s="2">
        <v>38.9</v>
      </c>
      <c r="O121" s="2">
        <v>42.7</v>
      </c>
      <c r="P121" s="2">
        <v>39.299999999999997</v>
      </c>
      <c r="Q121" s="2">
        <v>36</v>
      </c>
      <c r="R121" s="2">
        <v>38.4</v>
      </c>
      <c r="S121" s="2">
        <v>37.9</v>
      </c>
      <c r="T121" s="2">
        <v>35.5</v>
      </c>
      <c r="U121" s="2">
        <v>37.700000000000003</v>
      </c>
      <c r="V121" s="2">
        <v>35.6</v>
      </c>
      <c r="W121" s="2">
        <v>37.299999999999997</v>
      </c>
      <c r="X121" s="2">
        <v>37.6</v>
      </c>
      <c r="Y121" s="2">
        <v>35.5</v>
      </c>
      <c r="Z121" s="2">
        <v>38.299999999999997</v>
      </c>
      <c r="AA121" s="2">
        <v>38</v>
      </c>
      <c r="AB121" s="2">
        <v>36.799999999999997</v>
      </c>
      <c r="AC121" s="2">
        <v>39.200000000000003</v>
      </c>
      <c r="AD121" s="2">
        <v>37</v>
      </c>
      <c r="AE121" s="2">
        <v>36.700000000000003</v>
      </c>
      <c r="AF121" s="2">
        <v>37.6</v>
      </c>
      <c r="AG121" s="2">
        <v>38</v>
      </c>
      <c r="AH121" s="2">
        <v>38.6</v>
      </c>
      <c r="AI121" s="2">
        <v>37.799999999999997</v>
      </c>
      <c r="AJ121" s="2">
        <v>37.4</v>
      </c>
    </row>
    <row r="122" spans="1:36" s="14" customFormat="1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</row>
    <row r="123" spans="1:36" s="14" customFormat="1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337"/>
  <sheetViews>
    <sheetView tabSelected="1" workbookViewId="0">
      <selection activeCell="J16" sqref="J16"/>
    </sheetView>
  </sheetViews>
  <sheetFormatPr defaultRowHeight="14.5"/>
  <cols>
    <col min="1" max="1" width="17.7265625" style="41" customWidth="1"/>
    <col min="2" max="2" width="38" customWidth="1"/>
    <col min="3" max="3" width="12.1796875" bestFit="1" customWidth="1"/>
    <col min="4" max="4" width="12.7265625" bestFit="1" customWidth="1"/>
    <col min="5" max="5" width="12.26953125" bestFit="1" customWidth="1"/>
    <col min="6" max="7" width="11.54296875" bestFit="1" customWidth="1"/>
    <col min="8" max="8" width="12.81640625" bestFit="1" customWidth="1"/>
    <col min="9" max="9" width="12" bestFit="1" customWidth="1"/>
    <col min="10" max="10" width="12.54296875" bestFit="1" customWidth="1"/>
    <col min="11" max="11" width="11.26953125" bestFit="1" customWidth="1"/>
    <col min="12" max="12" width="11.26953125" customWidth="1"/>
    <col min="13" max="13" width="12.7265625" bestFit="1" customWidth="1"/>
    <col min="14" max="14" width="10.7265625" customWidth="1"/>
    <col min="19" max="20" width="9.453125" bestFit="1" customWidth="1"/>
    <col min="21" max="21" width="9.7265625" bestFit="1" customWidth="1"/>
    <col min="22" max="22" width="9.54296875" bestFit="1" customWidth="1"/>
    <col min="23" max="23" width="9.7265625" bestFit="1" customWidth="1"/>
    <col min="24" max="24" width="9.54296875" bestFit="1" customWidth="1"/>
    <col min="25" max="25" width="9.453125" bestFit="1" customWidth="1"/>
    <col min="26" max="26" width="9.7265625" bestFit="1" customWidth="1"/>
    <col min="27" max="28" width="9.453125" bestFit="1" customWidth="1"/>
    <col min="29" max="29" width="9.7265625" bestFit="1" customWidth="1"/>
    <col min="30" max="49" width="9.453125" bestFit="1" customWidth="1"/>
    <col min="51" max="51" width="10.54296875" bestFit="1" customWidth="1"/>
  </cols>
  <sheetData>
    <row r="1" spans="1:68" s="88" customFormat="1" ht="10.5">
      <c r="A1" s="88" t="s">
        <v>328</v>
      </c>
    </row>
    <row r="2" spans="1:68" s="88" customFormat="1" ht="10.5" customHeight="1">
      <c r="A2" s="109" t="s">
        <v>1248</v>
      </c>
      <c r="B2" s="109"/>
      <c r="C2" s="109"/>
      <c r="D2" s="109"/>
      <c r="E2" s="109"/>
      <c r="F2" s="109"/>
    </row>
    <row r="3" spans="1:68" s="88" customFormat="1" ht="10.5"/>
    <row r="4" spans="1:68" s="16" customFormat="1" ht="16.5">
      <c r="A4" s="46" t="s">
        <v>0</v>
      </c>
      <c r="B4" s="46" t="s">
        <v>329</v>
      </c>
      <c r="C4" s="47" t="s">
        <v>330</v>
      </c>
      <c r="D4" s="47" t="s">
        <v>331</v>
      </c>
      <c r="E4" s="47" t="s">
        <v>332</v>
      </c>
      <c r="F4" s="47" t="s">
        <v>333</v>
      </c>
      <c r="G4" s="47" t="s">
        <v>334</v>
      </c>
      <c r="H4" s="47" t="s">
        <v>335</v>
      </c>
      <c r="I4" s="47" t="s">
        <v>336</v>
      </c>
      <c r="J4" s="47" t="s">
        <v>337</v>
      </c>
      <c r="K4" s="47" t="s">
        <v>338</v>
      </c>
      <c r="L4" s="47" t="s">
        <v>339</v>
      </c>
      <c r="M4" s="47" t="s">
        <v>340</v>
      </c>
      <c r="N4" s="47" t="s">
        <v>341</v>
      </c>
      <c r="O4" s="47" t="s">
        <v>342</v>
      </c>
      <c r="P4" s="47"/>
      <c r="Q4" s="47" t="s">
        <v>343</v>
      </c>
      <c r="R4" s="47" t="s">
        <v>344</v>
      </c>
      <c r="S4" s="47" t="s">
        <v>345</v>
      </c>
      <c r="T4" s="47" t="s">
        <v>346</v>
      </c>
      <c r="U4" s="47" t="s">
        <v>347</v>
      </c>
      <c r="V4" s="47" t="s">
        <v>348</v>
      </c>
      <c r="W4" s="47" t="s">
        <v>349</v>
      </c>
      <c r="X4" s="47" t="s">
        <v>350</v>
      </c>
      <c r="Y4" s="47" t="s">
        <v>351</v>
      </c>
      <c r="Z4" s="47" t="s">
        <v>352</v>
      </c>
      <c r="AA4" s="47" t="s">
        <v>353</v>
      </c>
      <c r="AB4" s="47" t="s">
        <v>354</v>
      </c>
      <c r="AC4" s="47" t="s">
        <v>355</v>
      </c>
      <c r="AD4" s="47" t="s">
        <v>356</v>
      </c>
      <c r="AE4" s="47" t="s">
        <v>357</v>
      </c>
      <c r="AF4" s="47" t="s">
        <v>358</v>
      </c>
      <c r="AG4" s="47" t="s">
        <v>359</v>
      </c>
      <c r="AH4" s="47" t="s">
        <v>360</v>
      </c>
      <c r="AI4" s="47" t="s">
        <v>361</v>
      </c>
      <c r="AJ4" s="47" t="s">
        <v>362</v>
      </c>
      <c r="AK4" s="47" t="s">
        <v>363</v>
      </c>
      <c r="AL4" s="47" t="s">
        <v>364</v>
      </c>
      <c r="AM4" s="47" t="s">
        <v>365</v>
      </c>
      <c r="AN4" s="47" t="s">
        <v>366</v>
      </c>
      <c r="AO4" s="47" t="s">
        <v>367</v>
      </c>
      <c r="AP4" s="47" t="s">
        <v>368</v>
      </c>
      <c r="AQ4" s="47" t="s">
        <v>369</v>
      </c>
      <c r="AR4" s="47" t="s">
        <v>370</v>
      </c>
      <c r="AS4" s="47" t="s">
        <v>371</v>
      </c>
      <c r="AT4" s="47" t="s">
        <v>372</v>
      </c>
      <c r="AU4" s="47" t="s">
        <v>373</v>
      </c>
      <c r="AV4" s="47" t="s">
        <v>374</v>
      </c>
      <c r="AW4" s="47" t="s">
        <v>375</v>
      </c>
    </row>
    <row r="5" spans="1:68" s="16" customFormat="1">
      <c r="A5" s="95" t="s">
        <v>376</v>
      </c>
      <c r="B5" s="95"/>
    </row>
    <row r="6" spans="1:68">
      <c r="A6" s="41" t="s">
        <v>377</v>
      </c>
      <c r="B6" t="s">
        <v>378</v>
      </c>
      <c r="C6" s="11">
        <v>73.80922445045158</v>
      </c>
      <c r="D6" s="11">
        <v>13.594643867479729</v>
      </c>
      <c r="E6" s="11">
        <v>0.30384945830975879</v>
      </c>
      <c r="F6" s="11">
        <v>1.9226336413738185</v>
      </c>
      <c r="G6" s="11">
        <v>0.28498983675949796</v>
      </c>
      <c r="H6" s="11">
        <v>2.2002891808637709E-2</v>
      </c>
      <c r="I6" s="11">
        <v>2.7933195029441968</v>
      </c>
      <c r="J6" s="11">
        <v>3.9448041742629036</v>
      </c>
      <c r="K6" s="11">
        <v>3.1946103392636362</v>
      </c>
      <c r="L6" s="11">
        <v>0.16764108044676351</v>
      </c>
      <c r="M6" s="11">
        <v>7.1394145135265399</v>
      </c>
      <c r="N6" s="11">
        <v>23.104296490652676</v>
      </c>
      <c r="O6" s="11">
        <v>95.441999999999993</v>
      </c>
      <c r="Q6" s="2" t="s">
        <v>239</v>
      </c>
      <c r="R6" s="2" t="s">
        <v>239</v>
      </c>
      <c r="S6" s="11">
        <v>9.5</v>
      </c>
      <c r="T6" s="11">
        <v>33</v>
      </c>
      <c r="U6" s="11">
        <v>17</v>
      </c>
      <c r="V6" s="11">
        <v>16.047999999999998</v>
      </c>
      <c r="W6" s="11">
        <v>126</v>
      </c>
      <c r="X6" s="11">
        <v>85.320000000000007</v>
      </c>
      <c r="Y6" s="11">
        <v>9.4619999999999997</v>
      </c>
      <c r="Z6" s="11">
        <v>97.179999999999993</v>
      </c>
      <c r="AA6" s="11">
        <v>3.2769999999999997</v>
      </c>
      <c r="AB6" s="11">
        <v>5.4280000000000008</v>
      </c>
      <c r="AC6" s="11">
        <v>498.20000000000005</v>
      </c>
      <c r="AD6" s="11">
        <v>12.099</v>
      </c>
      <c r="AE6" s="11">
        <v>31.244</v>
      </c>
      <c r="AF6" s="11">
        <v>3.1672000000000002</v>
      </c>
      <c r="AG6" s="11" t="s">
        <v>239</v>
      </c>
      <c r="AH6" s="11">
        <v>1.1128</v>
      </c>
      <c r="AI6" s="11">
        <v>0.20339999999999997</v>
      </c>
      <c r="AJ6" s="11">
        <v>0.70679999999999998</v>
      </c>
      <c r="AK6" s="11">
        <v>0.35840000000000005</v>
      </c>
      <c r="AL6" s="11">
        <v>1.4520000000000002</v>
      </c>
      <c r="AM6" s="11">
        <v>0.19800000000000001</v>
      </c>
      <c r="AN6" s="11">
        <v>0.74580000000000002</v>
      </c>
      <c r="AO6" s="11">
        <v>5.4880000000000005E-2</v>
      </c>
      <c r="AP6" s="11">
        <v>0.29120000000000001</v>
      </c>
      <c r="AQ6" s="11">
        <v>8.0939999999999984E-2</v>
      </c>
      <c r="AR6" s="11">
        <v>1.837</v>
      </c>
      <c r="AS6" s="11">
        <v>0.17249999999999999</v>
      </c>
      <c r="AT6" s="11">
        <v>0.49950000000000006</v>
      </c>
      <c r="AU6" s="11">
        <v>26.19</v>
      </c>
      <c r="AV6" s="11">
        <v>3.19</v>
      </c>
      <c r="AW6" s="11">
        <v>1.2753000000000001</v>
      </c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</row>
    <row r="7" spans="1:68">
      <c r="A7" s="41" t="s">
        <v>379</v>
      </c>
      <c r="B7" t="s">
        <v>378</v>
      </c>
      <c r="C7" s="11">
        <v>74.043535964719766</v>
      </c>
      <c r="D7" s="11">
        <v>13.428640101994963</v>
      </c>
      <c r="E7" s="11">
        <v>0.28633831812814164</v>
      </c>
      <c r="F7" s="11">
        <v>1.9594319214973195</v>
      </c>
      <c r="G7" s="11">
        <v>0.28529328777000973</v>
      </c>
      <c r="H7" s="11">
        <v>4.1801214325276149E-2</v>
      </c>
      <c r="I7" s="11">
        <v>2.8372574223281184</v>
      </c>
      <c r="J7" s="11">
        <v>4.0129165752265097</v>
      </c>
      <c r="K7" s="11">
        <v>2.9710213081690022</v>
      </c>
      <c r="L7" s="11">
        <v>0.17243000909176412</v>
      </c>
      <c r="M7" s="11">
        <v>6.9839378833955124</v>
      </c>
      <c r="N7" s="11">
        <v>24.921913471684839</v>
      </c>
      <c r="O7" s="11">
        <v>95.691000000000003</v>
      </c>
      <c r="Q7" s="11">
        <v>9.3600000000000012</v>
      </c>
      <c r="R7" s="11">
        <v>13.91</v>
      </c>
      <c r="S7" s="11">
        <v>3.0750000000000002</v>
      </c>
      <c r="T7" s="11">
        <v>5.7</v>
      </c>
      <c r="U7" s="11">
        <v>65.400000000000006</v>
      </c>
      <c r="V7" s="11">
        <v>17.817999999999998</v>
      </c>
      <c r="W7" s="11">
        <v>108</v>
      </c>
      <c r="X7" s="11">
        <v>114.48</v>
      </c>
      <c r="Y7" s="11">
        <v>25.65</v>
      </c>
      <c r="Z7" s="11">
        <v>211.30999999999997</v>
      </c>
      <c r="AA7" s="11">
        <v>7.3449999999999989</v>
      </c>
      <c r="AB7" s="11">
        <v>5.6120000000000001</v>
      </c>
      <c r="AC7" s="11">
        <v>689</v>
      </c>
      <c r="AD7" s="11">
        <v>20.71</v>
      </c>
      <c r="AE7" s="11">
        <v>46.224000000000004</v>
      </c>
      <c r="AF7" s="11">
        <v>5.4142000000000001</v>
      </c>
      <c r="AG7" s="11">
        <v>21.690999999999999</v>
      </c>
      <c r="AH7" s="11">
        <v>4.601</v>
      </c>
      <c r="AI7" s="11">
        <v>1.0056999999999998</v>
      </c>
      <c r="AJ7" s="11">
        <v>5.2439999999999989</v>
      </c>
      <c r="AK7" s="11">
        <v>0.66080000000000005</v>
      </c>
      <c r="AL7" s="11">
        <v>4.0810000000000004</v>
      </c>
      <c r="AM7" s="11">
        <v>0.97900000000000009</v>
      </c>
      <c r="AN7" s="11">
        <v>3.0962000000000001</v>
      </c>
      <c r="AO7" s="11">
        <v>0.49280000000000007</v>
      </c>
      <c r="AP7" s="11">
        <v>2.7888000000000006</v>
      </c>
      <c r="AQ7" s="11">
        <v>0.47879999999999995</v>
      </c>
      <c r="AR7" s="11">
        <v>5.4670000000000005</v>
      </c>
      <c r="AS7" s="11">
        <v>0.41399999999999998</v>
      </c>
      <c r="AT7" s="11">
        <v>1.6983000000000001</v>
      </c>
      <c r="AU7" s="11">
        <v>29.025000000000002</v>
      </c>
      <c r="AV7" s="11">
        <v>8.8000000000000007</v>
      </c>
      <c r="AW7" s="11">
        <v>2.2999000000000001</v>
      </c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</row>
    <row r="8" spans="1:68">
      <c r="A8" s="41" t="s">
        <v>380</v>
      </c>
      <c r="B8" t="s">
        <v>378</v>
      </c>
      <c r="C8" s="11">
        <v>74.020662028252161</v>
      </c>
      <c r="D8" s="11">
        <v>14.20303605313093</v>
      </c>
      <c r="E8" s="11">
        <v>0.25089605734767023</v>
      </c>
      <c r="F8" s="11">
        <v>1.8690702087286526</v>
      </c>
      <c r="G8" s="11">
        <v>0.15601939700611425</v>
      </c>
      <c r="H8" s="11">
        <v>3.9004849251528563E-2</v>
      </c>
      <c r="I8" s="11">
        <v>2.196921779464474</v>
      </c>
      <c r="J8" s="11">
        <v>3.9995783259540376</v>
      </c>
      <c r="K8" s="11">
        <v>3.1404174573055026</v>
      </c>
      <c r="L8" s="11">
        <v>0.16023613746573898</v>
      </c>
      <c r="M8" s="11">
        <v>7.1399957832595398</v>
      </c>
      <c r="N8" s="11">
        <v>23.570325612621687</v>
      </c>
      <c r="O8" s="11">
        <v>94.86</v>
      </c>
      <c r="Q8" s="11">
        <v>3.7800000000000002</v>
      </c>
      <c r="R8" s="11">
        <v>9.0950000000000006</v>
      </c>
      <c r="S8" s="11">
        <v>2.0125000000000002</v>
      </c>
      <c r="T8" s="11">
        <v>7</v>
      </c>
      <c r="U8" s="11">
        <v>38.200000000000003</v>
      </c>
      <c r="V8" s="11">
        <v>18.762</v>
      </c>
      <c r="W8" s="11">
        <v>128.9</v>
      </c>
      <c r="X8" s="11">
        <v>103.68</v>
      </c>
      <c r="Y8" s="11">
        <v>13.452</v>
      </c>
      <c r="Z8" s="11">
        <v>144.63999999999999</v>
      </c>
      <c r="AA8" s="11">
        <v>5.988999999999999</v>
      </c>
      <c r="AB8" s="11">
        <v>6.0720000000000001</v>
      </c>
      <c r="AC8" s="11">
        <v>620.1</v>
      </c>
      <c r="AD8" s="11">
        <v>16.786000000000001</v>
      </c>
      <c r="AE8" s="11">
        <v>37.450000000000003</v>
      </c>
      <c r="AF8" s="11">
        <v>4.0552999999999999</v>
      </c>
      <c r="AG8" s="11">
        <v>12.426000000000002</v>
      </c>
      <c r="AH8" s="11">
        <v>2.7820000000000005</v>
      </c>
      <c r="AI8" s="11">
        <v>0.46329999999999993</v>
      </c>
      <c r="AJ8" s="11">
        <v>2.1318000000000001</v>
      </c>
      <c r="AK8" s="11">
        <v>0.34720000000000001</v>
      </c>
      <c r="AL8" s="11">
        <v>2.3210000000000002</v>
      </c>
      <c r="AM8" s="11">
        <v>0.52800000000000002</v>
      </c>
      <c r="AN8" s="11">
        <v>1.3785999999999998</v>
      </c>
      <c r="AO8" s="11">
        <v>0.29120000000000001</v>
      </c>
      <c r="AP8" s="11">
        <v>1.0528</v>
      </c>
      <c r="AQ8" s="11">
        <v>0.33059999999999995</v>
      </c>
      <c r="AR8" s="11">
        <v>3.3660000000000005</v>
      </c>
      <c r="AS8" s="11">
        <v>0.253</v>
      </c>
      <c r="AT8" s="11">
        <v>1.3764000000000001</v>
      </c>
      <c r="AU8" s="11">
        <v>31.725000000000001</v>
      </c>
      <c r="AV8" s="11">
        <v>7.26</v>
      </c>
      <c r="AW8" s="11">
        <v>1.9075000000000002</v>
      </c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</row>
    <row r="9" spans="1:68">
      <c r="A9" s="41" t="s">
        <v>381</v>
      </c>
      <c r="B9" t="s">
        <v>378</v>
      </c>
      <c r="C9" s="11">
        <v>73.949703674852884</v>
      </c>
      <c r="D9" s="11">
        <v>13.606745476172932</v>
      </c>
      <c r="E9" s="11">
        <v>0.3284314241502363</v>
      </c>
      <c r="F9" s="11">
        <v>1.9411139299135762</v>
      </c>
      <c r="G9" s="11">
        <v>0.28527216648946807</v>
      </c>
      <c r="H9" s="11">
        <v>5.6843900333694748E-2</v>
      </c>
      <c r="I9" s="11">
        <v>2.6927166121035397</v>
      </c>
      <c r="J9" s="11">
        <v>3.8885438487531183</v>
      </c>
      <c r="K9" s="11">
        <v>3.1169405349642618</v>
      </c>
      <c r="L9" s="11">
        <v>0.17263703064307295</v>
      </c>
      <c r="M9" s="11">
        <v>7.0054843837173806</v>
      </c>
      <c r="N9" s="11">
        <v>23.725092874029045</v>
      </c>
      <c r="O9" s="11">
        <v>94.997</v>
      </c>
      <c r="Q9" s="11">
        <v>6.2100000000000009</v>
      </c>
      <c r="R9" s="11">
        <v>21.292999999999999</v>
      </c>
      <c r="S9" s="11">
        <v>6.125</v>
      </c>
      <c r="T9" s="11">
        <v>17</v>
      </c>
      <c r="U9" s="11">
        <v>69</v>
      </c>
      <c r="V9" s="11">
        <v>22.065999999999999</v>
      </c>
      <c r="W9" s="11">
        <v>130</v>
      </c>
      <c r="X9" s="11">
        <v>89.64</v>
      </c>
      <c r="Y9" s="11">
        <v>8.0939999999999994</v>
      </c>
      <c r="Z9" s="11">
        <v>103.96</v>
      </c>
      <c r="AA9" s="11">
        <v>5.5369999999999999</v>
      </c>
      <c r="AB9" s="11">
        <v>4.6920000000000002</v>
      </c>
      <c r="AC9" s="11">
        <v>576.64</v>
      </c>
      <c r="AD9" s="11">
        <v>12.644</v>
      </c>
      <c r="AE9" s="11">
        <v>42.372000000000007</v>
      </c>
      <c r="AF9" s="11">
        <v>2.8997000000000002</v>
      </c>
      <c r="AG9" s="11" t="s">
        <v>239</v>
      </c>
      <c r="AH9" s="11">
        <v>2.6750000000000003</v>
      </c>
      <c r="AI9" s="11">
        <v>0</v>
      </c>
      <c r="AJ9" s="11">
        <v>1.71</v>
      </c>
      <c r="AK9" s="11">
        <v>0.35840000000000005</v>
      </c>
      <c r="AL9" s="11">
        <v>1.1770000000000003</v>
      </c>
      <c r="AM9" s="11">
        <v>0.19800000000000001</v>
      </c>
      <c r="AN9" s="11">
        <v>0.66669999999999985</v>
      </c>
      <c r="AO9" s="11">
        <v>6.8320000000000006E-2</v>
      </c>
      <c r="AP9" s="11">
        <v>0.12320000000000002</v>
      </c>
      <c r="AQ9" s="11">
        <v>7.4099999999999999E-2</v>
      </c>
      <c r="AR9" s="11">
        <v>1.903</v>
      </c>
      <c r="AS9" s="11">
        <v>0.1104</v>
      </c>
      <c r="AT9" s="11">
        <v>1.3653000000000002</v>
      </c>
      <c r="AU9" s="11">
        <v>35.775000000000006</v>
      </c>
      <c r="AV9" s="11">
        <v>2.3100000000000005</v>
      </c>
      <c r="AW9" s="11">
        <v>1.9075000000000002</v>
      </c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</row>
    <row r="10" spans="1:68">
      <c r="A10" s="41" t="s">
        <v>382</v>
      </c>
      <c r="B10" t="s">
        <v>378</v>
      </c>
      <c r="C10" s="11">
        <v>73.821561182319755</v>
      </c>
      <c r="D10" s="11">
        <v>13.524512786087396</v>
      </c>
      <c r="E10" s="11">
        <v>0.30208311481256162</v>
      </c>
      <c r="F10" s="11">
        <v>2.002349535337431</v>
      </c>
      <c r="G10" s="11">
        <v>0.29264301747466914</v>
      </c>
      <c r="H10" s="11">
        <v>1.2586796450523402E-2</v>
      </c>
      <c r="I10" s="11">
        <v>2.9138433782961677</v>
      </c>
      <c r="J10" s="11">
        <v>3.7896746313117542</v>
      </c>
      <c r="K10" s="11">
        <v>3.2054374960666268</v>
      </c>
      <c r="L10" s="11">
        <v>0.17516625060311736</v>
      </c>
      <c r="M10" s="11">
        <v>6.9951121273783805</v>
      </c>
      <c r="N10" s="11">
        <v>23.030104712041883</v>
      </c>
      <c r="O10" s="11">
        <v>95.337999999999994</v>
      </c>
      <c r="Q10" s="11">
        <v>9.7200000000000006</v>
      </c>
      <c r="R10" s="11">
        <v>16.906000000000002</v>
      </c>
      <c r="S10" s="11">
        <v>3.35</v>
      </c>
      <c r="T10" s="11">
        <v>5.7</v>
      </c>
      <c r="U10" s="11">
        <v>51.6</v>
      </c>
      <c r="V10" s="11">
        <v>20.059999999999999</v>
      </c>
      <c r="W10" s="11">
        <v>116.1</v>
      </c>
      <c r="X10" s="11">
        <v>117.72000000000001</v>
      </c>
      <c r="Y10" s="11">
        <v>25.763999999999999</v>
      </c>
      <c r="Z10" s="11">
        <v>210.17999999999998</v>
      </c>
      <c r="AA10" s="11">
        <v>7.0059999999999993</v>
      </c>
      <c r="AB10" s="11">
        <v>5.4648000000000003</v>
      </c>
      <c r="AC10" s="11">
        <v>690.06000000000006</v>
      </c>
      <c r="AD10" s="11">
        <v>20.274000000000004</v>
      </c>
      <c r="AE10" s="11">
        <v>47.080000000000005</v>
      </c>
      <c r="AF10" s="11">
        <v>5.3713999999999995</v>
      </c>
      <c r="AG10" s="11">
        <v>22.345000000000002</v>
      </c>
      <c r="AH10" s="11">
        <v>3.1244000000000001</v>
      </c>
      <c r="AI10" s="11">
        <v>0.76839999999999997</v>
      </c>
      <c r="AJ10" s="11">
        <v>4.6739999999999995</v>
      </c>
      <c r="AK10" s="11">
        <v>0.6160000000000001</v>
      </c>
      <c r="AL10" s="11">
        <v>4.774</v>
      </c>
      <c r="AM10" s="11">
        <v>0.8580000000000001</v>
      </c>
      <c r="AN10" s="11">
        <v>3.0735999999999999</v>
      </c>
      <c r="AO10" s="11">
        <v>0.30128000000000005</v>
      </c>
      <c r="AP10" s="11">
        <v>2.7216000000000005</v>
      </c>
      <c r="AQ10" s="11">
        <v>0.41039999999999993</v>
      </c>
      <c r="AR10" s="11">
        <v>5.1479999999999997</v>
      </c>
      <c r="AS10" s="11">
        <v>0.40249999999999997</v>
      </c>
      <c r="AT10" s="11">
        <v>1.9203000000000001</v>
      </c>
      <c r="AU10" s="11">
        <v>31.860000000000003</v>
      </c>
      <c r="AV10" s="11">
        <v>8.36</v>
      </c>
      <c r="AW10" s="11">
        <v>2.1036999999999999</v>
      </c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</row>
    <row r="11" spans="1:68">
      <c r="A11" s="43" t="s">
        <v>68</v>
      </c>
      <c r="B11" s="44"/>
      <c r="C11" s="45">
        <f>AVERAGE(C6:C10)</f>
        <v>73.928937460119229</v>
      </c>
      <c r="D11" s="45">
        <f t="shared" ref="D11:AW11" si="0">AVERAGE(D6:D10)</f>
        <v>13.67151565697319</v>
      </c>
      <c r="E11" s="45">
        <f t="shared" si="0"/>
        <v>0.29431967454967373</v>
      </c>
      <c r="F11" s="45">
        <f t="shared" si="0"/>
        <v>1.9389198473701597</v>
      </c>
      <c r="G11" s="45">
        <f t="shared" si="0"/>
        <v>0.26084354109995178</v>
      </c>
      <c r="H11" s="45">
        <f t="shared" si="0"/>
        <v>3.4447930433932114E-2</v>
      </c>
      <c r="I11" s="45">
        <f t="shared" si="0"/>
        <v>2.6868117390272994</v>
      </c>
      <c r="J11" s="45">
        <f t="shared" si="0"/>
        <v>3.9271035111016643</v>
      </c>
      <c r="K11" s="45">
        <f t="shared" si="0"/>
        <v>3.1256854271538059</v>
      </c>
      <c r="L11" s="45">
        <f t="shared" si="0"/>
        <v>0.16962210165009134</v>
      </c>
      <c r="M11" s="45">
        <f t="shared" si="0"/>
        <v>7.0527889382554703</v>
      </c>
      <c r="N11" s="45">
        <f t="shared" si="0"/>
        <v>23.670346632206027</v>
      </c>
      <c r="O11" s="45">
        <f t="shared" si="0"/>
        <v>95.265599999999992</v>
      </c>
      <c r="P11" s="45"/>
      <c r="Q11" s="45">
        <f t="shared" si="0"/>
        <v>7.2675000000000001</v>
      </c>
      <c r="R11" s="45">
        <f t="shared" si="0"/>
        <v>15.301000000000002</v>
      </c>
      <c r="S11" s="45">
        <f t="shared" si="0"/>
        <v>4.8125</v>
      </c>
      <c r="T11" s="45">
        <f t="shared" si="0"/>
        <v>13.680000000000001</v>
      </c>
      <c r="U11" s="45">
        <f t="shared" si="0"/>
        <v>48.24</v>
      </c>
      <c r="V11" s="45">
        <f t="shared" si="0"/>
        <v>18.950800000000001</v>
      </c>
      <c r="W11" s="45">
        <f t="shared" si="0"/>
        <v>121.8</v>
      </c>
      <c r="X11" s="45">
        <f t="shared" si="0"/>
        <v>102.16800000000001</v>
      </c>
      <c r="Y11" s="45">
        <f t="shared" si="0"/>
        <v>16.484400000000001</v>
      </c>
      <c r="Z11" s="45">
        <f t="shared" si="0"/>
        <v>153.45399999999998</v>
      </c>
      <c r="AA11" s="45">
        <f t="shared" si="0"/>
        <v>5.8307999999999991</v>
      </c>
      <c r="AB11" s="45">
        <f t="shared" si="0"/>
        <v>5.4537600000000008</v>
      </c>
      <c r="AC11" s="45">
        <f t="shared" si="0"/>
        <v>614.79999999999995</v>
      </c>
      <c r="AD11" s="45">
        <f t="shared" si="0"/>
        <v>16.502600000000001</v>
      </c>
      <c r="AE11" s="45">
        <f t="shared" si="0"/>
        <v>40.874000000000009</v>
      </c>
      <c r="AF11" s="45">
        <f t="shared" si="0"/>
        <v>4.1815600000000002</v>
      </c>
      <c r="AG11" s="45">
        <f t="shared" si="0"/>
        <v>18.820666666666668</v>
      </c>
      <c r="AH11" s="45">
        <f t="shared" si="0"/>
        <v>2.8590400000000002</v>
      </c>
      <c r="AI11" s="45">
        <f t="shared" si="0"/>
        <v>0.48815999999999987</v>
      </c>
      <c r="AJ11" s="45">
        <f t="shared" si="0"/>
        <v>2.8933200000000001</v>
      </c>
      <c r="AK11" s="45">
        <f t="shared" si="0"/>
        <v>0.46816000000000002</v>
      </c>
      <c r="AL11" s="45">
        <f t="shared" si="0"/>
        <v>2.7610000000000001</v>
      </c>
      <c r="AM11" s="45">
        <f t="shared" si="0"/>
        <v>0.55220000000000002</v>
      </c>
      <c r="AN11" s="45">
        <f t="shared" si="0"/>
        <v>1.7921799999999997</v>
      </c>
      <c r="AO11" s="45">
        <f t="shared" si="0"/>
        <v>0.24169600000000005</v>
      </c>
      <c r="AP11" s="45">
        <f t="shared" si="0"/>
        <v>1.3955200000000001</v>
      </c>
      <c r="AQ11" s="45">
        <f t="shared" si="0"/>
        <v>0.27496799999999999</v>
      </c>
      <c r="AR11" s="45">
        <f t="shared" si="0"/>
        <v>3.5442000000000009</v>
      </c>
      <c r="AS11" s="45">
        <f t="shared" si="0"/>
        <v>0.27047999999999994</v>
      </c>
      <c r="AT11" s="45">
        <f t="shared" si="0"/>
        <v>1.3719600000000001</v>
      </c>
      <c r="AU11" s="45">
        <f t="shared" si="0"/>
        <v>30.915000000000003</v>
      </c>
      <c r="AV11" s="45">
        <f t="shared" si="0"/>
        <v>5.984</v>
      </c>
      <c r="AW11" s="45">
        <f t="shared" si="0"/>
        <v>1.8987799999999999</v>
      </c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</row>
    <row r="12" spans="1:68">
      <c r="A12" s="43" t="s">
        <v>383</v>
      </c>
      <c r="B12" s="44"/>
      <c r="C12" s="45">
        <f>2*_xlfn.STDEV.P(C6:C10)</f>
        <v>0.19562887117799932</v>
      </c>
      <c r="D12" s="45">
        <f t="shared" ref="D12:AW12" si="1">2*_xlfn.STDEV.P(D6:D10)</f>
        <v>0.54641871060727998</v>
      </c>
      <c r="E12" s="45">
        <f t="shared" si="1"/>
        <v>5.109999471839155E-2</v>
      </c>
      <c r="F12" s="45">
        <f t="shared" si="1"/>
        <v>8.7604095899382256E-2</v>
      </c>
      <c r="G12" s="45">
        <f t="shared" si="1"/>
        <v>0.10498342470101237</v>
      </c>
      <c r="H12" s="45">
        <f t="shared" si="1"/>
        <v>3.1102461976808923E-2</v>
      </c>
      <c r="I12" s="45">
        <f t="shared" si="1"/>
        <v>0.5103318235297899</v>
      </c>
      <c r="J12" s="45">
        <f t="shared" si="1"/>
        <v>0.16322582834704</v>
      </c>
      <c r="K12" s="45">
        <f t="shared" si="1"/>
        <v>0.16810837351748051</v>
      </c>
      <c r="L12" s="45">
        <f t="shared" si="1"/>
        <v>1.05728897591923E-2</v>
      </c>
      <c r="M12" s="45">
        <f t="shared" si="1"/>
        <v>0.14258703238355208</v>
      </c>
      <c r="N12" s="45">
        <f t="shared" si="1"/>
        <v>1.359336128593206</v>
      </c>
      <c r="O12" s="45">
        <f t="shared" si="1"/>
        <v>0.60264828880533583</v>
      </c>
      <c r="P12" s="45"/>
      <c r="Q12" s="45">
        <f t="shared" si="1"/>
        <v>4.8656217485538322</v>
      </c>
      <c r="R12" s="45">
        <f t="shared" si="1"/>
        <v>8.8842223069889386</v>
      </c>
      <c r="S12" s="45">
        <f t="shared" si="1"/>
        <v>5.4179793281259379</v>
      </c>
      <c r="T12" s="45">
        <f t="shared" si="1"/>
        <v>21.095364419701308</v>
      </c>
      <c r="U12" s="45">
        <f t="shared" si="1"/>
        <v>38.089074549009446</v>
      </c>
      <c r="V12" s="45">
        <f t="shared" si="1"/>
        <v>4.0674242267065841</v>
      </c>
      <c r="W12" s="45">
        <f t="shared" si="1"/>
        <v>16.928555756472555</v>
      </c>
      <c r="X12" s="45">
        <f t="shared" si="1"/>
        <v>25.869550904489955</v>
      </c>
      <c r="Y12" s="45">
        <f t="shared" si="1"/>
        <v>15.46680479478551</v>
      </c>
      <c r="Z12" s="45">
        <f t="shared" si="1"/>
        <v>99.032364487575435</v>
      </c>
      <c r="AA12" s="45">
        <f t="shared" si="1"/>
        <v>2.8715343355077629</v>
      </c>
      <c r="AB12" s="45">
        <f t="shared" si="1"/>
        <v>0.88919035172453365</v>
      </c>
      <c r="AC12" s="45">
        <f t="shared" si="1"/>
        <v>144.91250656861885</v>
      </c>
      <c r="AD12" s="45">
        <f t="shared" si="1"/>
        <v>7.2821137151242086</v>
      </c>
      <c r="AE12" s="45">
        <f t="shared" si="1"/>
        <v>11.792934019996817</v>
      </c>
      <c r="AF12" s="45">
        <f t="shared" si="1"/>
        <v>2.1209721265495145</v>
      </c>
      <c r="AG12" s="45">
        <f t="shared" si="1"/>
        <v>9.0591758761796477</v>
      </c>
      <c r="AH12" s="45">
        <f t="shared" si="1"/>
        <v>2.2260279588540648</v>
      </c>
      <c r="AI12" s="45">
        <f t="shared" si="1"/>
        <v>0.73014440873021835</v>
      </c>
      <c r="AJ12" s="45">
        <f t="shared" si="1"/>
        <v>3.5165376571849745</v>
      </c>
      <c r="AK12" s="45">
        <f t="shared" si="1"/>
        <v>0.27956061525186293</v>
      </c>
      <c r="AL12" s="45">
        <f t="shared" si="1"/>
        <v>2.8580701181041737</v>
      </c>
      <c r="AM12" s="45">
        <f t="shared" si="1"/>
        <v>0.64941376640782755</v>
      </c>
      <c r="AN12" s="45">
        <f t="shared" si="1"/>
        <v>2.1679797283185107</v>
      </c>
      <c r="AO12" s="45">
        <f t="shared" si="1"/>
        <v>0.32743069266029412</v>
      </c>
      <c r="AP12" s="45">
        <f t="shared" si="1"/>
        <v>2.3074653051346194</v>
      </c>
      <c r="AQ12" s="45">
        <f t="shared" si="1"/>
        <v>0.33583215865071647</v>
      </c>
      <c r="AR12" s="45">
        <f t="shared" si="1"/>
        <v>3.086636849388015</v>
      </c>
      <c r="AS12" s="45">
        <f t="shared" si="1"/>
        <v>0.24258360703064835</v>
      </c>
      <c r="AT12" s="45">
        <f t="shared" si="1"/>
        <v>0.96681955793208874</v>
      </c>
      <c r="AU12" s="45">
        <f t="shared" si="1"/>
        <v>6.3916476748957693</v>
      </c>
      <c r="AV12" s="45">
        <f t="shared" si="1"/>
        <v>5.4043034703835815</v>
      </c>
      <c r="AW12" s="45">
        <f t="shared" si="1"/>
        <v>0.68805165387490963</v>
      </c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</row>
    <row r="13" spans="1:68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</row>
    <row r="14" spans="1:68">
      <c r="A14" s="95" t="s">
        <v>384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</row>
    <row r="15" spans="1:68">
      <c r="A15" s="41" t="s">
        <v>385</v>
      </c>
      <c r="B15" t="s">
        <v>378</v>
      </c>
      <c r="C15" s="11">
        <v>77.211762217050975</v>
      </c>
      <c r="D15" s="11">
        <v>12.848529722868626</v>
      </c>
      <c r="E15" s="11">
        <v>0.10365982652845356</v>
      </c>
      <c r="F15" s="11">
        <v>1.1339115718214512</v>
      </c>
      <c r="G15" s="11">
        <v>7.0869473238840699E-2</v>
      </c>
      <c r="H15" s="11">
        <v>3.4905859953458858E-2</v>
      </c>
      <c r="I15" s="11">
        <v>1.3317114448910512</v>
      </c>
      <c r="J15" s="11">
        <v>3.3953881954728158</v>
      </c>
      <c r="K15" s="11">
        <v>3.7402157816797121</v>
      </c>
      <c r="L15" s="11">
        <v>0.16712502644383329</v>
      </c>
      <c r="M15" s="11">
        <v>7.1356039771525275</v>
      </c>
      <c r="N15" s="11">
        <v>20.643665158371039</v>
      </c>
      <c r="O15" s="11">
        <v>94.54</v>
      </c>
      <c r="Q15" s="11">
        <v>2.7810000000000001</v>
      </c>
      <c r="R15" s="11">
        <v>1.7441</v>
      </c>
      <c r="S15" s="11">
        <v>0.8125</v>
      </c>
      <c r="T15" s="11">
        <v>4.29</v>
      </c>
      <c r="U15" s="11">
        <v>39.700000000000003</v>
      </c>
      <c r="V15" s="11">
        <v>15.694000000000001</v>
      </c>
      <c r="W15" s="11">
        <v>130.5</v>
      </c>
      <c r="X15" s="11">
        <v>81.864000000000004</v>
      </c>
      <c r="Y15" s="11">
        <v>15.959999999999999</v>
      </c>
      <c r="Z15" s="11">
        <v>89.27</v>
      </c>
      <c r="AA15" s="11">
        <v>5.2205999999999992</v>
      </c>
      <c r="AB15" s="11">
        <v>6.2560000000000002</v>
      </c>
      <c r="AC15" s="11">
        <v>822.56000000000006</v>
      </c>
      <c r="AD15" s="11">
        <v>22.127000000000002</v>
      </c>
      <c r="AE15" s="11">
        <v>44.298000000000002</v>
      </c>
      <c r="AF15" s="11">
        <v>4.4940000000000007</v>
      </c>
      <c r="AG15" s="11">
        <v>15.478</v>
      </c>
      <c r="AH15" s="11">
        <v>2.6750000000000003</v>
      </c>
      <c r="AI15" s="11">
        <v>0.45199999999999996</v>
      </c>
      <c r="AJ15" s="11">
        <v>2.8613999999999997</v>
      </c>
      <c r="AK15" s="11">
        <v>0.42560000000000003</v>
      </c>
      <c r="AL15" s="11">
        <v>2.4640000000000004</v>
      </c>
      <c r="AM15" s="11">
        <v>0.49500000000000005</v>
      </c>
      <c r="AN15" s="11">
        <v>1.5819999999999999</v>
      </c>
      <c r="AO15" s="11">
        <v>0.28000000000000003</v>
      </c>
      <c r="AP15" s="11">
        <v>2.1280000000000001</v>
      </c>
      <c r="AQ15" s="11">
        <v>0.36821999999999999</v>
      </c>
      <c r="AR15" s="11">
        <v>3.3000000000000003</v>
      </c>
      <c r="AS15" s="11">
        <v>0.45999999999999996</v>
      </c>
      <c r="AT15" s="11">
        <v>1.3986000000000001</v>
      </c>
      <c r="AU15" s="11">
        <v>27.405000000000001</v>
      </c>
      <c r="AV15" s="11">
        <v>11.77</v>
      </c>
      <c r="AW15" s="11">
        <v>3.161</v>
      </c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</row>
    <row r="16" spans="1:68">
      <c r="A16" s="41" t="s">
        <v>386</v>
      </c>
      <c r="B16" t="s">
        <v>378</v>
      </c>
      <c r="C16" s="11">
        <v>77.23208187540061</v>
      </c>
      <c r="D16" s="11">
        <v>12.705818071010519</v>
      </c>
      <c r="E16" s="11">
        <v>0.12819300402441972</v>
      </c>
      <c r="F16" s="11">
        <v>1.1673969464846747</v>
      </c>
      <c r="G16" s="11">
        <v>7.0401075980623951E-2</v>
      </c>
      <c r="H16" s="11">
        <v>2.9421345185932396E-2</v>
      </c>
      <c r="I16" s="11">
        <v>1.3092498607739915</v>
      </c>
      <c r="J16" s="11">
        <v>3.6230285071819606</v>
      </c>
      <c r="K16" s="11">
        <v>3.6030640229486495</v>
      </c>
      <c r="L16" s="11">
        <v>0.1702234971471803</v>
      </c>
      <c r="M16" s="11">
        <v>7.22609253013061</v>
      </c>
      <c r="N16" s="11">
        <v>21.435112277631962</v>
      </c>
      <c r="O16" s="11">
        <v>95.168999999999997</v>
      </c>
      <c r="Q16" s="11">
        <v>2.4390000000000001</v>
      </c>
      <c r="R16" s="11" t="s">
        <v>239</v>
      </c>
      <c r="S16" s="11">
        <v>1.5375000000000001</v>
      </c>
      <c r="T16" s="11">
        <v>4</v>
      </c>
      <c r="U16" s="11">
        <v>43</v>
      </c>
      <c r="V16" s="11">
        <v>18.762</v>
      </c>
      <c r="W16" s="11">
        <v>134.6</v>
      </c>
      <c r="X16" s="11">
        <v>83.807999999999993</v>
      </c>
      <c r="Y16" s="11">
        <v>16.757999999999999</v>
      </c>
      <c r="Z16" s="11">
        <v>88.139999999999986</v>
      </c>
      <c r="AA16" s="11">
        <v>5.6951999999999998</v>
      </c>
      <c r="AB16" s="11">
        <v>6.7160000000000002</v>
      </c>
      <c r="AC16" s="11">
        <v>821.5</v>
      </c>
      <c r="AD16" s="11">
        <v>22.334099999999999</v>
      </c>
      <c r="AE16" s="11">
        <v>44.298000000000002</v>
      </c>
      <c r="AF16" s="11">
        <v>4.3014000000000001</v>
      </c>
      <c r="AG16" s="11">
        <v>14.715000000000002</v>
      </c>
      <c r="AH16" s="11">
        <v>2.1934999999999998</v>
      </c>
      <c r="AI16" s="11">
        <v>0.63280000000000003</v>
      </c>
      <c r="AJ16" s="11">
        <v>2.3483999999999998</v>
      </c>
      <c r="AK16" s="11">
        <v>0.5152000000000001</v>
      </c>
      <c r="AL16" s="11">
        <v>2.2109999999999999</v>
      </c>
      <c r="AM16" s="11">
        <v>0.44990000000000002</v>
      </c>
      <c r="AN16" s="11">
        <v>2.2373999999999996</v>
      </c>
      <c r="AO16" s="11">
        <v>0.24640000000000004</v>
      </c>
      <c r="AP16" s="11">
        <v>2.1280000000000001</v>
      </c>
      <c r="AQ16" s="11">
        <v>0.32489999999999997</v>
      </c>
      <c r="AR16" s="11">
        <v>2.8490000000000002</v>
      </c>
      <c r="AS16" s="11">
        <v>0.41399999999999998</v>
      </c>
      <c r="AT16" s="11">
        <v>1.4763000000000002</v>
      </c>
      <c r="AU16" s="11">
        <v>32.265000000000001</v>
      </c>
      <c r="AV16" s="11">
        <v>12.540000000000001</v>
      </c>
      <c r="AW16" s="11">
        <v>3.6406000000000001</v>
      </c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</row>
    <row r="17" spans="1:68">
      <c r="A17" s="41" t="s">
        <v>387</v>
      </c>
      <c r="B17" t="s">
        <v>378</v>
      </c>
      <c r="C17" s="11">
        <v>76.915977084659445</v>
      </c>
      <c r="D17" s="11">
        <v>12.986420538934858</v>
      </c>
      <c r="E17" s="11">
        <v>0.1273074474856779</v>
      </c>
      <c r="F17" s="11">
        <v>1.2094207511139401</v>
      </c>
      <c r="G17" s="11">
        <v>7.3201782304264801E-2</v>
      </c>
      <c r="H17" s="11">
        <v>0</v>
      </c>
      <c r="I17" s="11">
        <v>1.3971992361553149</v>
      </c>
      <c r="J17" s="11">
        <v>3.7927010396774881</v>
      </c>
      <c r="K17" s="11">
        <v>3.356673032039041</v>
      </c>
      <c r="L17" s="11">
        <v>0.18247400806280498</v>
      </c>
      <c r="M17" s="11">
        <v>7.1493740717165295</v>
      </c>
      <c r="N17" s="11">
        <v>22.91434892541087</v>
      </c>
      <c r="O17" s="11">
        <v>94.26</v>
      </c>
      <c r="Q17" s="11">
        <v>2.5289999999999999</v>
      </c>
      <c r="R17" s="11">
        <v>4.1088000000000005</v>
      </c>
      <c r="S17" s="11">
        <v>1.1749999999999998</v>
      </c>
      <c r="T17" s="11">
        <v>2.34</v>
      </c>
      <c r="U17" s="11">
        <v>36</v>
      </c>
      <c r="V17" s="11">
        <v>17.227999999999998</v>
      </c>
      <c r="W17" s="11">
        <v>125.1</v>
      </c>
      <c r="X17" s="11">
        <v>85.320000000000007</v>
      </c>
      <c r="Y17" s="11">
        <v>15.845999999999998</v>
      </c>
      <c r="Z17" s="11">
        <v>90.399999999999991</v>
      </c>
      <c r="AA17" s="11">
        <v>6.1810999999999989</v>
      </c>
      <c r="AB17" s="11">
        <v>5.8052000000000001</v>
      </c>
      <c r="AC17" s="11">
        <v>766.38</v>
      </c>
      <c r="AD17" s="11">
        <v>21.255000000000003</v>
      </c>
      <c r="AE17" s="11">
        <v>43.228000000000002</v>
      </c>
      <c r="AF17" s="11">
        <v>4.4298000000000002</v>
      </c>
      <c r="AG17" s="11">
        <v>15.696000000000002</v>
      </c>
      <c r="AH17" s="11">
        <v>2.0651000000000002</v>
      </c>
      <c r="AI17" s="11">
        <v>0.29380000000000001</v>
      </c>
      <c r="AJ17" s="11">
        <v>2.8043999999999998</v>
      </c>
      <c r="AK17" s="11">
        <v>0.32816000000000001</v>
      </c>
      <c r="AL17" s="11">
        <v>2.4090000000000003</v>
      </c>
      <c r="AM17" s="11">
        <v>0.50600000000000012</v>
      </c>
      <c r="AN17" s="11">
        <v>1.6497999999999997</v>
      </c>
      <c r="AO17" s="11">
        <v>0.21952000000000002</v>
      </c>
      <c r="AP17" s="11">
        <v>1.7584000000000002</v>
      </c>
      <c r="AQ17" s="11">
        <v>0.27359999999999995</v>
      </c>
      <c r="AR17" s="11">
        <v>2.915</v>
      </c>
      <c r="AS17" s="11">
        <v>0.45999999999999996</v>
      </c>
      <c r="AT17" s="11">
        <v>1.8426</v>
      </c>
      <c r="AU17" s="11">
        <v>27.27</v>
      </c>
      <c r="AV17" s="11">
        <v>10.56</v>
      </c>
      <c r="AW17" s="11">
        <v>2.6377999999999999</v>
      </c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</row>
    <row r="18" spans="1:68">
      <c r="A18" s="41" t="s">
        <v>388</v>
      </c>
      <c r="B18" t="s">
        <v>378</v>
      </c>
      <c r="C18" s="11">
        <v>76.825805634427212</v>
      </c>
      <c r="D18" s="11">
        <v>12.877484457298472</v>
      </c>
      <c r="E18" s="11">
        <v>0.11505293490537161</v>
      </c>
      <c r="F18" s="11">
        <v>1.1663623217471157</v>
      </c>
      <c r="G18" s="11">
        <v>9.7108899186185191E-2</v>
      </c>
      <c r="H18" s="11">
        <v>4.0110197489946056E-2</v>
      </c>
      <c r="I18" s="11">
        <v>1.4260230739188717</v>
      </c>
      <c r="J18" s="11">
        <v>3.5064756858316004</v>
      </c>
      <c r="K18" s="11">
        <v>3.7967468518772627</v>
      </c>
      <c r="L18" s="11">
        <v>0.19210673534658376</v>
      </c>
      <c r="M18" s="11">
        <v>7.3032225377088631</v>
      </c>
      <c r="N18" s="11">
        <v>20.234639977759244</v>
      </c>
      <c r="O18" s="11">
        <v>94.739000000000004</v>
      </c>
      <c r="Q18" s="11">
        <v>1.4400000000000002</v>
      </c>
      <c r="R18" s="11">
        <v>2.2470000000000003</v>
      </c>
      <c r="S18" s="11">
        <v>1.3125</v>
      </c>
      <c r="T18" s="11">
        <v>5.5</v>
      </c>
      <c r="U18" s="11">
        <v>34</v>
      </c>
      <c r="V18" s="11">
        <v>17.345999999999997</v>
      </c>
      <c r="W18" s="11">
        <v>145.80000000000001</v>
      </c>
      <c r="X18" s="11">
        <v>73.44</v>
      </c>
      <c r="Y18" s="11">
        <v>11.741999999999999</v>
      </c>
      <c r="Z18" s="11">
        <v>71.19</v>
      </c>
      <c r="AA18" s="11">
        <v>5.1753999999999998</v>
      </c>
      <c r="AB18" s="11">
        <v>6.8632</v>
      </c>
      <c r="AC18" s="11">
        <v>698.54000000000008</v>
      </c>
      <c r="AD18" s="11">
        <v>15.696000000000002</v>
      </c>
      <c r="AE18" s="11">
        <v>38.092000000000006</v>
      </c>
      <c r="AF18" s="11">
        <v>3.1030000000000002</v>
      </c>
      <c r="AG18" s="11">
        <v>12.862000000000002</v>
      </c>
      <c r="AH18" s="11">
        <v>1.819</v>
      </c>
      <c r="AI18" s="11">
        <v>0.41809999999999997</v>
      </c>
      <c r="AJ18" s="11">
        <v>1.4705999999999999</v>
      </c>
      <c r="AK18" s="11">
        <v>0.26880000000000004</v>
      </c>
      <c r="AL18" s="11">
        <v>1.5840000000000001</v>
      </c>
      <c r="AM18" s="11">
        <v>0.27500000000000002</v>
      </c>
      <c r="AN18" s="11">
        <v>1.1413</v>
      </c>
      <c r="AO18" s="11">
        <v>0.18144000000000002</v>
      </c>
      <c r="AP18" s="11">
        <v>0.96320000000000006</v>
      </c>
      <c r="AQ18" s="11">
        <v>0.11058</v>
      </c>
      <c r="AR18" s="11">
        <v>2.145</v>
      </c>
      <c r="AS18" s="11">
        <v>0.253</v>
      </c>
      <c r="AT18" s="11">
        <v>1.3320000000000001</v>
      </c>
      <c r="AU18" s="11">
        <v>24.164999999999999</v>
      </c>
      <c r="AV18" s="11">
        <v>7.370000000000001</v>
      </c>
      <c r="AW18" s="11">
        <v>2.6487000000000003</v>
      </c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</row>
    <row r="19" spans="1:68">
      <c r="A19" s="41" t="s">
        <v>389</v>
      </c>
      <c r="B19" t="s">
        <v>378</v>
      </c>
      <c r="C19" s="11">
        <v>77.139356622266902</v>
      </c>
      <c r="D19" s="11">
        <v>12.870696154812769</v>
      </c>
      <c r="E19" s="11">
        <v>0.10890508502973946</v>
      </c>
      <c r="F19" s="11">
        <v>1.216804892351512</v>
      </c>
      <c r="G19" s="11">
        <v>7.1207170980983503E-2</v>
      </c>
      <c r="H19" s="11">
        <v>4.0839406886152299E-2</v>
      </c>
      <c r="I19" s="11">
        <v>1.2429839993298151</v>
      </c>
      <c r="J19" s="11">
        <v>3.7394236407807662</v>
      </c>
      <c r="K19" s="11">
        <v>3.4273686855993977</v>
      </c>
      <c r="L19" s="11">
        <v>0.18430091312725139</v>
      </c>
      <c r="M19" s="11">
        <v>7.1667923263801638</v>
      </c>
      <c r="N19" s="11">
        <v>22.506874427131066</v>
      </c>
      <c r="O19" s="11">
        <v>95.495999999999995</v>
      </c>
      <c r="Q19" s="11">
        <v>2.4480000000000004</v>
      </c>
      <c r="R19" s="11">
        <v>3.2848999999999999</v>
      </c>
      <c r="S19" s="11">
        <v>0.76249999999999996</v>
      </c>
      <c r="T19" s="11">
        <v>3.98</v>
      </c>
      <c r="U19" s="11">
        <v>41.4</v>
      </c>
      <c r="V19" s="11">
        <v>15.34</v>
      </c>
      <c r="W19" s="11">
        <v>125.8</v>
      </c>
      <c r="X19" s="11">
        <v>90.612000000000009</v>
      </c>
      <c r="Y19" s="11">
        <v>16.757999999999999</v>
      </c>
      <c r="Z19" s="11">
        <v>99.44</v>
      </c>
      <c r="AA19" s="11">
        <v>5.9098999999999995</v>
      </c>
      <c r="AB19" s="11">
        <v>6.3112000000000004</v>
      </c>
      <c r="AC19" s="11">
        <v>821.5</v>
      </c>
      <c r="AD19" s="11">
        <v>22.236000000000001</v>
      </c>
      <c r="AE19" s="11">
        <v>46.117000000000004</v>
      </c>
      <c r="AF19" s="11">
        <v>4.5153999999999996</v>
      </c>
      <c r="AG19" s="11">
        <v>16.568000000000001</v>
      </c>
      <c r="AH19" s="11">
        <v>2.8248000000000002</v>
      </c>
      <c r="AI19" s="11">
        <v>0.45199999999999996</v>
      </c>
      <c r="AJ19" s="11">
        <v>2.9183999999999997</v>
      </c>
      <c r="AK19" s="11">
        <v>0.38080000000000008</v>
      </c>
      <c r="AL19" s="11">
        <v>2.4420000000000006</v>
      </c>
      <c r="AM19" s="11">
        <v>0.51700000000000002</v>
      </c>
      <c r="AN19" s="11">
        <v>1.8079999999999998</v>
      </c>
      <c r="AO19" s="11">
        <v>0.33936000000000005</v>
      </c>
      <c r="AP19" s="11">
        <v>2.0608000000000004</v>
      </c>
      <c r="AQ19" s="11">
        <v>0.28386</v>
      </c>
      <c r="AR19" s="11">
        <v>3.1459999999999999</v>
      </c>
      <c r="AS19" s="11">
        <v>0.5635</v>
      </c>
      <c r="AT19" s="11">
        <v>1.4541000000000002</v>
      </c>
      <c r="AU19" s="11">
        <v>26.864999999999998</v>
      </c>
      <c r="AV19" s="11">
        <v>11.77</v>
      </c>
      <c r="AW19" s="11">
        <v>2.6487000000000003</v>
      </c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</row>
    <row r="20" spans="1:68">
      <c r="A20" s="41" t="s">
        <v>390</v>
      </c>
      <c r="B20" t="s">
        <v>378</v>
      </c>
      <c r="C20" s="11">
        <v>77.091031239502854</v>
      </c>
      <c r="D20" s="11">
        <v>12.780273765535776</v>
      </c>
      <c r="E20" s="11">
        <v>0.1259657373194491</v>
      </c>
      <c r="F20" s="11">
        <v>1.1557356399059457</v>
      </c>
      <c r="G20" s="11">
        <v>8.0828014779979848E-2</v>
      </c>
      <c r="H20" s="11">
        <v>3.9889150151158882E-2</v>
      </c>
      <c r="I20" s="11">
        <v>1.2942979509573398</v>
      </c>
      <c r="J20" s="11">
        <v>3.3611857574739674</v>
      </c>
      <c r="K20" s="11">
        <v>3.9280315754114885</v>
      </c>
      <c r="L20" s="11">
        <v>0.18474974806852534</v>
      </c>
      <c r="M20" s="11">
        <v>7.2892173328854559</v>
      </c>
      <c r="N20" s="11">
        <v>19.62586851950828</v>
      </c>
      <c r="O20" s="11">
        <v>95.263999999999996</v>
      </c>
      <c r="Q20" s="11">
        <v>2.0790000000000002</v>
      </c>
      <c r="R20" s="11">
        <v>2.8997000000000002</v>
      </c>
      <c r="S20" s="11">
        <v>1.1875</v>
      </c>
      <c r="T20" s="11">
        <v>3.5</v>
      </c>
      <c r="U20" s="11">
        <v>32</v>
      </c>
      <c r="V20" s="11">
        <v>16.165999999999997</v>
      </c>
      <c r="W20" s="11">
        <v>141.5</v>
      </c>
      <c r="X20" s="11">
        <v>71.712000000000018</v>
      </c>
      <c r="Y20" s="11">
        <v>11.627999999999998</v>
      </c>
      <c r="Z20" s="11">
        <v>73.449999999999989</v>
      </c>
      <c r="AA20" s="11">
        <v>5.3561999999999994</v>
      </c>
      <c r="AB20" s="11">
        <v>6.6424000000000003</v>
      </c>
      <c r="AC20" s="11">
        <v>745.18000000000006</v>
      </c>
      <c r="AD20" s="11">
        <v>18.639000000000003</v>
      </c>
      <c r="AE20" s="11">
        <v>38.520000000000003</v>
      </c>
      <c r="AF20" s="11">
        <v>3.6379999999999999</v>
      </c>
      <c r="AG20" s="11">
        <v>13.298</v>
      </c>
      <c r="AH20" s="11">
        <v>2.3968000000000003</v>
      </c>
      <c r="AI20" s="11">
        <v>0.23729999999999996</v>
      </c>
      <c r="AJ20" s="11">
        <v>1.6073999999999997</v>
      </c>
      <c r="AK20" s="11">
        <v>0.28000000000000003</v>
      </c>
      <c r="AL20" s="11">
        <v>1.4740000000000002</v>
      </c>
      <c r="AM20" s="11">
        <v>0.38500000000000001</v>
      </c>
      <c r="AN20" s="11">
        <v>1.0621999999999998</v>
      </c>
      <c r="AO20" s="11">
        <v>0.19600000000000001</v>
      </c>
      <c r="AP20" s="11">
        <v>1.1872000000000003</v>
      </c>
      <c r="AQ20" s="11">
        <v>0.15731999999999999</v>
      </c>
      <c r="AR20" s="11">
        <v>2.0020000000000002</v>
      </c>
      <c r="AS20" s="11">
        <v>0.33349999999999996</v>
      </c>
      <c r="AT20" s="11">
        <v>1.7316000000000003</v>
      </c>
      <c r="AU20" s="11">
        <v>26.325000000000003</v>
      </c>
      <c r="AV20" s="11">
        <v>9.1300000000000008</v>
      </c>
      <c r="AW20" s="11">
        <v>2.5724</v>
      </c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</row>
    <row r="21" spans="1:68">
      <c r="A21" s="41" t="s">
        <v>391</v>
      </c>
      <c r="B21" t="s">
        <v>378</v>
      </c>
      <c r="C21" s="11">
        <v>77.560258484838869</v>
      </c>
      <c r="D21" s="11">
        <v>12.645027551268626</v>
      </c>
      <c r="E21" s="11">
        <v>0.10047487599285042</v>
      </c>
      <c r="F21" s="11">
        <v>1.1157999386574442</v>
      </c>
      <c r="G21" s="11">
        <v>6.9803598058190822E-2</v>
      </c>
      <c r="H21" s="11">
        <v>5.2881513680447592E-2</v>
      </c>
      <c r="I21" s="11">
        <v>1.0819557699019575</v>
      </c>
      <c r="J21" s="11">
        <v>3.5293122230330725</v>
      </c>
      <c r="K21" s="11">
        <v>3.7048788484521582</v>
      </c>
      <c r="L21" s="11">
        <v>0.18085477678713077</v>
      </c>
      <c r="M21" s="11">
        <v>7.2341910714852311</v>
      </c>
      <c r="N21" s="11">
        <v>20.934627462175278</v>
      </c>
      <c r="O21" s="11">
        <v>94.551000000000002</v>
      </c>
      <c r="Q21" s="11">
        <v>3.1949999999999998</v>
      </c>
      <c r="R21" s="11">
        <v>2.5251999999999999</v>
      </c>
      <c r="S21" s="11">
        <v>1.1875</v>
      </c>
      <c r="T21" s="11">
        <v>3.11</v>
      </c>
      <c r="U21" s="11">
        <v>39.4</v>
      </c>
      <c r="V21" s="11">
        <v>15.811999999999999</v>
      </c>
      <c r="W21" s="11">
        <v>135.30000000000001</v>
      </c>
      <c r="X21" s="11">
        <v>78.947999999999993</v>
      </c>
      <c r="Y21" s="11">
        <v>15.617999999999999</v>
      </c>
      <c r="Z21" s="11">
        <v>89.27</v>
      </c>
      <c r="AA21" s="11">
        <v>5.4013999999999998</v>
      </c>
      <c r="AB21" s="11">
        <v>6.4032</v>
      </c>
      <c r="AC21" s="11">
        <v>833.16000000000008</v>
      </c>
      <c r="AD21" s="11">
        <v>21.255000000000003</v>
      </c>
      <c r="AE21" s="11">
        <v>42.907000000000004</v>
      </c>
      <c r="AF21" s="11">
        <v>4.2051000000000007</v>
      </c>
      <c r="AG21" s="11">
        <v>15.260000000000002</v>
      </c>
      <c r="AH21" s="11">
        <v>3.3705000000000003</v>
      </c>
      <c r="AI21" s="11">
        <v>0.35029999999999994</v>
      </c>
      <c r="AJ21" s="11">
        <v>2.7587999999999995</v>
      </c>
      <c r="AK21" s="11">
        <v>0.32480000000000003</v>
      </c>
      <c r="AL21" s="11">
        <v>2.1779999999999999</v>
      </c>
      <c r="AM21" s="11">
        <v>0.44000000000000006</v>
      </c>
      <c r="AN21" s="11">
        <v>1.3333999999999997</v>
      </c>
      <c r="AO21" s="11">
        <v>0.23632</v>
      </c>
      <c r="AP21" s="11">
        <v>1.5568</v>
      </c>
      <c r="AQ21" s="11">
        <v>0.28499999999999998</v>
      </c>
      <c r="AR21" s="11">
        <v>2.8490000000000002</v>
      </c>
      <c r="AS21" s="11">
        <v>0.42089999999999994</v>
      </c>
      <c r="AT21" s="11">
        <v>1.665</v>
      </c>
      <c r="AU21" s="11">
        <v>26.055000000000003</v>
      </c>
      <c r="AV21" s="11">
        <v>10.119999999999999</v>
      </c>
      <c r="AW21" s="11">
        <v>2.9212000000000002</v>
      </c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</row>
    <row r="22" spans="1:68">
      <c r="A22" s="43" t="s">
        <v>68</v>
      </c>
      <c r="B22" s="44"/>
      <c r="C22" s="45">
        <f t="shared" ref="C22:O22" si="2">AVERAGE(C15:C21)</f>
        <v>77.139467594020971</v>
      </c>
      <c r="D22" s="45">
        <f t="shared" si="2"/>
        <v>12.816321465961378</v>
      </c>
      <c r="E22" s="45">
        <f t="shared" si="2"/>
        <v>0.11565127304085168</v>
      </c>
      <c r="F22" s="45">
        <f t="shared" si="2"/>
        <v>1.1664902945831546</v>
      </c>
      <c r="G22" s="45">
        <f t="shared" si="2"/>
        <v>7.6202859218438404E-2</v>
      </c>
      <c r="H22" s="45">
        <f t="shared" si="2"/>
        <v>3.4006781906728012E-2</v>
      </c>
      <c r="I22" s="45">
        <f t="shared" si="2"/>
        <v>1.2976316194183344</v>
      </c>
      <c r="J22" s="45">
        <f t="shared" si="2"/>
        <v>3.5639307213502391</v>
      </c>
      <c r="K22" s="45">
        <f t="shared" si="2"/>
        <v>3.6509969711439583</v>
      </c>
      <c r="L22" s="45">
        <f t="shared" si="2"/>
        <v>0.18026210071190138</v>
      </c>
      <c r="M22" s="45">
        <f t="shared" si="2"/>
        <v>7.2149276924941983</v>
      </c>
      <c r="N22" s="45">
        <f t="shared" si="2"/>
        <v>21.185019535426822</v>
      </c>
      <c r="O22" s="45">
        <f t="shared" si="2"/>
        <v>94.859857142857138</v>
      </c>
      <c r="P22" s="45"/>
      <c r="Q22" s="45">
        <f t="shared" ref="Q22:AW22" si="3">AVERAGE(Q15:Q21)</f>
        <v>2.4158571428571429</v>
      </c>
      <c r="R22" s="45">
        <f t="shared" si="3"/>
        <v>2.8016166666666664</v>
      </c>
      <c r="S22" s="45">
        <f t="shared" si="3"/>
        <v>1.1392857142857145</v>
      </c>
      <c r="T22" s="45">
        <f t="shared" si="3"/>
        <v>3.8171428571428572</v>
      </c>
      <c r="U22" s="45">
        <f t="shared" si="3"/>
        <v>37.928571428571431</v>
      </c>
      <c r="V22" s="45">
        <f t="shared" si="3"/>
        <v>16.621142857142857</v>
      </c>
      <c r="W22" s="45">
        <f t="shared" si="3"/>
        <v>134.08571428571426</v>
      </c>
      <c r="X22" s="45">
        <f t="shared" si="3"/>
        <v>80.81485714285715</v>
      </c>
      <c r="Y22" s="45">
        <f t="shared" si="3"/>
        <v>14.901428571428569</v>
      </c>
      <c r="Z22" s="45">
        <f t="shared" si="3"/>
        <v>85.88</v>
      </c>
      <c r="AA22" s="45">
        <f t="shared" si="3"/>
        <v>5.5628285714285708</v>
      </c>
      <c r="AB22" s="45">
        <f t="shared" si="3"/>
        <v>6.4281714285714289</v>
      </c>
      <c r="AC22" s="45">
        <f t="shared" si="3"/>
        <v>786.97428571428566</v>
      </c>
      <c r="AD22" s="45">
        <f t="shared" si="3"/>
        <v>20.506014285714286</v>
      </c>
      <c r="AE22" s="45">
        <f t="shared" si="3"/>
        <v>42.494285714285716</v>
      </c>
      <c r="AF22" s="45">
        <f t="shared" si="3"/>
        <v>4.0981000000000005</v>
      </c>
      <c r="AG22" s="45">
        <f t="shared" si="3"/>
        <v>14.83957142857143</v>
      </c>
      <c r="AH22" s="45">
        <f t="shared" si="3"/>
        <v>2.477814285714286</v>
      </c>
      <c r="AI22" s="45">
        <f t="shared" si="3"/>
        <v>0.4051857142857142</v>
      </c>
      <c r="AJ22" s="45">
        <f t="shared" si="3"/>
        <v>2.395628571428571</v>
      </c>
      <c r="AK22" s="45">
        <f t="shared" si="3"/>
        <v>0.36048000000000002</v>
      </c>
      <c r="AL22" s="45">
        <f t="shared" si="3"/>
        <v>2.108857142857143</v>
      </c>
      <c r="AM22" s="45">
        <f t="shared" si="3"/>
        <v>0.43827142857142859</v>
      </c>
      <c r="AN22" s="45">
        <f t="shared" si="3"/>
        <v>1.5448714285714282</v>
      </c>
      <c r="AO22" s="45">
        <f t="shared" si="3"/>
        <v>0.24272000000000005</v>
      </c>
      <c r="AP22" s="45">
        <f t="shared" si="3"/>
        <v>1.6832000000000005</v>
      </c>
      <c r="AQ22" s="45">
        <f t="shared" si="3"/>
        <v>0.25763999999999998</v>
      </c>
      <c r="AR22" s="45">
        <f t="shared" si="3"/>
        <v>2.7437142857142858</v>
      </c>
      <c r="AS22" s="45">
        <f t="shared" si="3"/>
        <v>0.41498571428571424</v>
      </c>
      <c r="AT22" s="45">
        <f t="shared" si="3"/>
        <v>1.5571714285714289</v>
      </c>
      <c r="AU22" s="45">
        <f t="shared" si="3"/>
        <v>27.192857142857147</v>
      </c>
      <c r="AV22" s="45">
        <f t="shared" si="3"/>
        <v>10.465714285714286</v>
      </c>
      <c r="AW22" s="45">
        <f t="shared" si="3"/>
        <v>2.8900571428571427</v>
      </c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</row>
    <row r="23" spans="1:68">
      <c r="A23" s="43" t="s">
        <v>383</v>
      </c>
      <c r="B23" s="44"/>
      <c r="C23" s="45">
        <f t="shared" ref="C23:O23" si="4">2*_xlfn.STDEV.P(C15:C21)</f>
        <v>0.4417800466647519</v>
      </c>
      <c r="D23" s="45">
        <f t="shared" si="4"/>
        <v>0.21316744183030656</v>
      </c>
      <c r="E23" s="45">
        <f t="shared" si="4"/>
        <v>2.1640391733063868E-2</v>
      </c>
      <c r="F23" s="45">
        <f t="shared" si="4"/>
        <v>6.8125804631203962E-2</v>
      </c>
      <c r="G23" s="45">
        <f t="shared" si="4"/>
        <v>1.8446434775240626E-2</v>
      </c>
      <c r="H23" s="45">
        <f t="shared" si="4"/>
        <v>3.0734717349697724E-2</v>
      </c>
      <c r="I23" s="45">
        <f t="shared" si="4"/>
        <v>0.21004494990937092</v>
      </c>
      <c r="J23" s="45">
        <f t="shared" si="4"/>
        <v>0.30297364010424466</v>
      </c>
      <c r="K23" s="45">
        <f t="shared" si="4"/>
        <v>0.3762888034472906</v>
      </c>
      <c r="L23" s="45">
        <f t="shared" si="4"/>
        <v>1.613065289735956E-2</v>
      </c>
      <c r="M23" s="45">
        <f t="shared" si="4"/>
        <v>0.12355959629528593</v>
      </c>
      <c r="N23" s="45">
        <f t="shared" si="4"/>
        <v>2.2026426750565693</v>
      </c>
      <c r="O23" s="45">
        <f t="shared" si="4"/>
        <v>0.84031111828309779</v>
      </c>
      <c r="P23" s="45"/>
      <c r="Q23" s="45">
        <f t="shared" ref="Q23:AW23" si="5">2*_xlfn.STDEV.P(Q15:Q21)</f>
        <v>1.0199531801979498</v>
      </c>
      <c r="R23" s="45">
        <f t="shared" si="5"/>
        <v>1.5175108364980103</v>
      </c>
      <c r="S23" s="45">
        <f t="shared" si="5"/>
        <v>0.50328005754900451</v>
      </c>
      <c r="T23" s="45">
        <f t="shared" si="5"/>
        <v>1.8358560256563636</v>
      </c>
      <c r="U23" s="45">
        <f t="shared" si="5"/>
        <v>7.4593866356150116</v>
      </c>
      <c r="V23" s="45">
        <f t="shared" si="5"/>
        <v>2.2475066638570023</v>
      </c>
      <c r="W23" s="45">
        <f t="shared" si="5"/>
        <v>14.266615805109931</v>
      </c>
      <c r="X23" s="45">
        <f t="shared" si="5"/>
        <v>12.35372949719217</v>
      </c>
      <c r="Y23" s="45">
        <f t="shared" si="5"/>
        <v>4.1484800462190394</v>
      </c>
      <c r="Z23" s="45">
        <f t="shared" si="5"/>
        <v>18.557967869046635</v>
      </c>
      <c r="AA23" s="45">
        <f t="shared" si="5"/>
        <v>0.69947579322384135</v>
      </c>
      <c r="AB23" s="45">
        <f t="shared" si="5"/>
        <v>0.65466733724005155</v>
      </c>
      <c r="AC23" s="45">
        <f t="shared" si="5"/>
        <v>94.943661404099657</v>
      </c>
      <c r="AD23" s="45">
        <f t="shared" si="5"/>
        <v>4.5798491309256892</v>
      </c>
      <c r="AE23" s="45">
        <f t="shared" si="5"/>
        <v>5.6322827358298087</v>
      </c>
      <c r="AF23" s="45">
        <f t="shared" si="5"/>
        <v>0.98433353812907309</v>
      </c>
      <c r="AG23" s="45">
        <f t="shared" si="5"/>
        <v>2.4620590354168095</v>
      </c>
      <c r="AH23" s="45">
        <f t="shared" si="5"/>
        <v>0.97040090347720398</v>
      </c>
      <c r="AI23" s="45">
        <f t="shared" si="5"/>
        <v>0.23900152847261261</v>
      </c>
      <c r="AJ23" s="45">
        <f t="shared" si="5"/>
        <v>1.1385286831911521</v>
      </c>
      <c r="AK23" s="45">
        <f t="shared" si="5"/>
        <v>0.16176118693926542</v>
      </c>
      <c r="AL23" s="45">
        <f t="shared" si="5"/>
        <v>0.76379834928294188</v>
      </c>
      <c r="AM23" s="45">
        <f t="shared" si="5"/>
        <v>0.15790972879775211</v>
      </c>
      <c r="AN23" s="45">
        <f t="shared" si="5"/>
        <v>0.75660247130962843</v>
      </c>
      <c r="AO23" s="45">
        <f t="shared" si="5"/>
        <v>9.9311421296847641E-2</v>
      </c>
      <c r="AP23" s="45">
        <f t="shared" si="5"/>
        <v>0.86991751333100453</v>
      </c>
      <c r="AQ23" s="45">
        <f t="shared" si="5"/>
        <v>0.16925613658425687</v>
      </c>
      <c r="AR23" s="45">
        <f t="shared" si="5"/>
        <v>0.90440048921811389</v>
      </c>
      <c r="AS23" s="45">
        <f t="shared" si="5"/>
        <v>0.1836523245878765</v>
      </c>
      <c r="AT23" s="45">
        <f t="shared" si="5"/>
        <v>0.35175703813505638</v>
      </c>
      <c r="AU23" s="45">
        <f t="shared" si="5"/>
        <v>4.6044011775779952</v>
      </c>
      <c r="AV23" s="45">
        <f t="shared" si="5"/>
        <v>3.3123984774584856</v>
      </c>
      <c r="AW23" s="45">
        <f t="shared" si="5"/>
        <v>0.72456519262751329</v>
      </c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68">
      <c r="A24" s="4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68">
      <c r="A25" s="41" t="s">
        <v>392</v>
      </c>
      <c r="B25" t="s">
        <v>378</v>
      </c>
      <c r="C25" s="11">
        <v>75.417160193670384</v>
      </c>
      <c r="D25" s="11">
        <v>13.503937825987574</v>
      </c>
      <c r="E25" s="11">
        <v>5.8184236227999092E-2</v>
      </c>
      <c r="F25" s="11">
        <v>1.2925212476362655</v>
      </c>
      <c r="G25" s="11">
        <v>0.12571951042121232</v>
      </c>
      <c r="H25" s="11">
        <v>2.5975105458928168E-2</v>
      </c>
      <c r="I25" s="11">
        <v>1.7715021922989009</v>
      </c>
      <c r="J25" s="11">
        <v>3.9024998441493675</v>
      </c>
      <c r="K25" s="11">
        <v>3.8224965193358682</v>
      </c>
      <c r="L25" s="11">
        <v>0.10286141761735552</v>
      </c>
      <c r="M25" s="11">
        <v>7.7249963634852357</v>
      </c>
      <c r="N25" s="11">
        <v>19.729817885294917</v>
      </c>
      <c r="O25" s="11">
        <v>96.245999999999995</v>
      </c>
      <c r="Q25" s="11">
        <v>10.53</v>
      </c>
      <c r="R25" s="11">
        <v>4.601</v>
      </c>
      <c r="S25" s="11">
        <v>0.86249999999999993</v>
      </c>
      <c r="T25" s="11">
        <v>6.9</v>
      </c>
      <c r="U25" s="11">
        <v>78</v>
      </c>
      <c r="V25" s="11">
        <v>18.762</v>
      </c>
      <c r="W25" s="11">
        <v>120</v>
      </c>
      <c r="X25" s="11">
        <v>72.576000000000008</v>
      </c>
      <c r="Y25" s="11">
        <v>27.36</v>
      </c>
      <c r="Z25" s="11">
        <v>144.63999999999999</v>
      </c>
      <c r="AA25" s="11">
        <v>7.5709999999999997</v>
      </c>
      <c r="AB25" s="11">
        <v>6.532</v>
      </c>
      <c r="AC25" s="11">
        <v>737.76</v>
      </c>
      <c r="AD25" s="11">
        <v>24.743000000000002</v>
      </c>
      <c r="AE25" s="11">
        <v>60.347999999999999</v>
      </c>
      <c r="AF25" s="11">
        <v>5.8850000000000007</v>
      </c>
      <c r="AG25" s="11">
        <v>28.885000000000002</v>
      </c>
      <c r="AH25" s="11">
        <v>2.2470000000000003</v>
      </c>
      <c r="AI25" s="11">
        <v>0.73449999999999993</v>
      </c>
      <c r="AJ25" s="11">
        <v>4.6739999999999995</v>
      </c>
      <c r="AK25" s="11">
        <v>0.41440000000000005</v>
      </c>
      <c r="AL25" s="11">
        <v>5.3900000000000006</v>
      </c>
      <c r="AM25" s="11">
        <v>1.4190000000000003</v>
      </c>
      <c r="AN25" s="11">
        <v>2.3729999999999998</v>
      </c>
      <c r="AO25" s="11">
        <v>0.23520000000000002</v>
      </c>
      <c r="AP25" s="11">
        <v>2.9120000000000004</v>
      </c>
      <c r="AQ25" s="11">
        <v>0.43319999999999997</v>
      </c>
      <c r="AR25" s="11">
        <v>3.0140000000000007</v>
      </c>
      <c r="AS25" s="11">
        <v>0.35649999999999998</v>
      </c>
      <c r="AT25" s="11">
        <v>1.9758000000000002</v>
      </c>
      <c r="AU25" s="11">
        <v>38.745000000000005</v>
      </c>
      <c r="AV25" s="11">
        <v>10.67</v>
      </c>
      <c r="AW25" s="11">
        <v>2.6160000000000001</v>
      </c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</row>
    <row r="26" spans="1:68">
      <c r="A26" s="41" t="s">
        <v>393</v>
      </c>
      <c r="B26" t="s">
        <v>378</v>
      </c>
      <c r="C26" s="11">
        <v>75.438103855313926</v>
      </c>
      <c r="D26" s="11">
        <v>13.397397897101493</v>
      </c>
      <c r="E26" s="11">
        <v>6.6560585733154445E-2</v>
      </c>
      <c r="F26" s="11">
        <v>1.2542510374091291</v>
      </c>
      <c r="G26" s="11">
        <v>9.7760860295570601E-2</v>
      </c>
      <c r="H26" s="11">
        <v>7.1760631493557145E-2</v>
      </c>
      <c r="I26" s="11">
        <v>1.8969766933949017</v>
      </c>
      <c r="J26" s="11">
        <v>4.0237954093996029</v>
      </c>
      <c r="K26" s="11">
        <v>3.6743523343005418</v>
      </c>
      <c r="L26" s="11">
        <v>0.10192089690389276</v>
      </c>
      <c r="M26" s="11">
        <v>7.6981477437001447</v>
      </c>
      <c r="N26" s="11">
        <v>20.530993489951882</v>
      </c>
      <c r="O26" s="11">
        <v>96.153000000000006</v>
      </c>
      <c r="Q26" s="11">
        <v>9.629999999999999</v>
      </c>
      <c r="R26" s="11">
        <v>4.0873999999999997</v>
      </c>
      <c r="S26" s="11">
        <v>0.51249999999999996</v>
      </c>
      <c r="T26" s="11">
        <v>9.6</v>
      </c>
      <c r="U26" s="11">
        <v>78.099999999999994</v>
      </c>
      <c r="V26" s="11">
        <v>20.885999999999999</v>
      </c>
      <c r="W26" s="11">
        <v>126.6</v>
      </c>
      <c r="X26" s="11">
        <v>93.528000000000006</v>
      </c>
      <c r="Y26" s="11">
        <v>32.033999999999999</v>
      </c>
      <c r="Z26" s="11">
        <v>151.41999999999999</v>
      </c>
      <c r="AA26" s="11">
        <v>8.5879999999999992</v>
      </c>
      <c r="AB26" s="11">
        <v>6.3940000000000001</v>
      </c>
      <c r="AC26" s="11">
        <v>758.96</v>
      </c>
      <c r="AD26" s="11">
        <v>25.07</v>
      </c>
      <c r="AE26" s="11">
        <v>58.422000000000004</v>
      </c>
      <c r="AF26" s="11">
        <v>6.5056000000000003</v>
      </c>
      <c r="AG26" s="11">
        <v>26.160000000000004</v>
      </c>
      <c r="AH26" s="11">
        <v>5.1360000000000001</v>
      </c>
      <c r="AI26" s="11">
        <v>0.59889999999999999</v>
      </c>
      <c r="AJ26" s="11">
        <v>5.13</v>
      </c>
      <c r="AK26" s="11">
        <v>0.8176000000000001</v>
      </c>
      <c r="AL26" s="11">
        <v>5.9180000000000001</v>
      </c>
      <c r="AM26" s="11">
        <v>1.0230000000000001</v>
      </c>
      <c r="AN26" s="11">
        <v>3.1978999999999997</v>
      </c>
      <c r="AO26" s="11">
        <v>0.53760000000000008</v>
      </c>
      <c r="AP26" s="11">
        <v>4.5248000000000008</v>
      </c>
      <c r="AQ26" s="11">
        <v>0.52439999999999998</v>
      </c>
      <c r="AR26" s="11">
        <v>4.6970000000000001</v>
      </c>
      <c r="AS26" s="11">
        <v>0.58649999999999991</v>
      </c>
      <c r="AT26" s="11">
        <v>2.2644000000000002</v>
      </c>
      <c r="AU26" s="11">
        <v>43.604999999999997</v>
      </c>
      <c r="AV26" s="11">
        <v>12.100000000000001</v>
      </c>
      <c r="AW26" s="11">
        <v>3.2264000000000004</v>
      </c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</row>
    <row r="27" spans="1:68">
      <c r="A27" s="41" t="s">
        <v>394</v>
      </c>
      <c r="B27" t="s">
        <v>378</v>
      </c>
      <c r="C27" s="11">
        <v>75.43658327943416</v>
      </c>
      <c r="D27" s="11">
        <v>13.386467483152162</v>
      </c>
      <c r="E27" s="11">
        <v>6.780863360387239E-2</v>
      </c>
      <c r="F27" s="11">
        <v>1.2664566337707859</v>
      </c>
      <c r="G27" s="11">
        <v>0.13666047695549666</v>
      </c>
      <c r="H27" s="11">
        <v>5.1117277639842272E-2</v>
      </c>
      <c r="I27" s="11">
        <v>1.8569133509983515</v>
      </c>
      <c r="J27" s="11">
        <v>3.8734377934027413</v>
      </c>
      <c r="K27" s="11">
        <v>3.8442279204656886</v>
      </c>
      <c r="L27" s="11">
        <v>0.1043209747751883</v>
      </c>
      <c r="M27" s="11">
        <v>7.7176657138684295</v>
      </c>
      <c r="N27" s="11">
        <v>19.623337856173677</v>
      </c>
      <c r="O27" s="11">
        <v>95.858000000000004</v>
      </c>
      <c r="Q27" s="11">
        <v>9.2700000000000014</v>
      </c>
      <c r="R27" s="11">
        <v>4.0125000000000002</v>
      </c>
      <c r="S27" s="11">
        <v>0.55000000000000004</v>
      </c>
      <c r="T27" s="11">
        <v>5.8</v>
      </c>
      <c r="U27" s="11">
        <v>66.599999999999994</v>
      </c>
      <c r="V27" s="11">
        <v>21.948</v>
      </c>
      <c r="W27" s="11">
        <v>132.19999999999999</v>
      </c>
      <c r="X27" s="11">
        <v>96.227999999999994</v>
      </c>
      <c r="Y27" s="11">
        <v>32.717999999999996</v>
      </c>
      <c r="Z27" s="11">
        <v>157.07</v>
      </c>
      <c r="AA27" s="11">
        <v>7.6500999999999992</v>
      </c>
      <c r="AB27" s="11">
        <v>6.9</v>
      </c>
      <c r="AC27" s="11">
        <v>789.7</v>
      </c>
      <c r="AD27" s="11">
        <v>24.960999999999999</v>
      </c>
      <c r="AE27" s="11">
        <v>57.566000000000003</v>
      </c>
      <c r="AF27" s="11">
        <v>6.0776000000000003</v>
      </c>
      <c r="AG27" s="11">
        <v>25.942000000000004</v>
      </c>
      <c r="AH27" s="11">
        <v>5.0611000000000006</v>
      </c>
      <c r="AI27" s="11">
        <v>0.48589999999999994</v>
      </c>
      <c r="AJ27" s="11">
        <v>6.0648</v>
      </c>
      <c r="AK27" s="11">
        <v>0.84000000000000008</v>
      </c>
      <c r="AL27" s="11">
        <v>5.4119999999999999</v>
      </c>
      <c r="AM27" s="11">
        <v>1.2210000000000003</v>
      </c>
      <c r="AN27" s="11">
        <v>3.7402999999999995</v>
      </c>
      <c r="AO27" s="11">
        <v>0.44800000000000006</v>
      </c>
      <c r="AP27" s="11">
        <v>3.4048000000000003</v>
      </c>
      <c r="AQ27" s="11">
        <v>0.49019999999999997</v>
      </c>
      <c r="AR27" s="11">
        <v>4.8840000000000012</v>
      </c>
      <c r="AS27" s="11">
        <v>0.51749999999999996</v>
      </c>
      <c r="AT27" s="11">
        <v>2.1201000000000003</v>
      </c>
      <c r="AU27" s="11">
        <v>33.075000000000003</v>
      </c>
      <c r="AV27" s="11">
        <v>11.990000000000002</v>
      </c>
      <c r="AW27" s="11">
        <v>2.7904000000000004</v>
      </c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</row>
    <row r="28" spans="1:68">
      <c r="A28" s="41" t="s">
        <v>395</v>
      </c>
      <c r="B28" t="s">
        <v>378</v>
      </c>
      <c r="C28" s="11">
        <v>75.467323726945708</v>
      </c>
      <c r="D28" s="11">
        <v>13.522757989728234</v>
      </c>
      <c r="E28" s="11">
        <v>6.0299835734930238E-2</v>
      </c>
      <c r="F28" s="11">
        <v>1.2912482065997128</v>
      </c>
      <c r="G28" s="11">
        <v>8.3172187220593427E-2</v>
      </c>
      <c r="H28" s="11">
        <v>1.8713742124633517E-2</v>
      </c>
      <c r="I28" s="11">
        <v>1.7497348886532342</v>
      </c>
      <c r="J28" s="11">
        <v>3.5868005738880915</v>
      </c>
      <c r="K28" s="11">
        <v>4.1419749235855532</v>
      </c>
      <c r="L28" s="11">
        <v>0.10084627700496954</v>
      </c>
      <c r="M28" s="11">
        <v>7.7287754974736451</v>
      </c>
      <c r="N28" s="11">
        <v>18.22013052208835</v>
      </c>
      <c r="O28" s="11">
        <v>96.186000000000007</v>
      </c>
      <c r="Q28" s="11">
        <v>9.09</v>
      </c>
      <c r="R28" s="11">
        <v>3.0067000000000004</v>
      </c>
      <c r="S28" s="11">
        <v>1.125</v>
      </c>
      <c r="T28" s="11">
        <v>8</v>
      </c>
      <c r="U28" s="11">
        <v>86</v>
      </c>
      <c r="V28" s="11">
        <v>23.481999999999996</v>
      </c>
      <c r="W28" s="11">
        <v>133.30000000000001</v>
      </c>
      <c r="X28" s="11">
        <v>91.800000000000011</v>
      </c>
      <c r="Y28" s="11">
        <v>30.323999999999998</v>
      </c>
      <c r="Z28" s="11">
        <v>146.89999999999998</v>
      </c>
      <c r="AA28" s="11">
        <v>7.740499999999999</v>
      </c>
      <c r="AB28" s="11">
        <v>6.7344000000000008</v>
      </c>
      <c r="AC28" s="11">
        <v>739.88</v>
      </c>
      <c r="AD28" s="11">
        <v>24.960999999999999</v>
      </c>
      <c r="AE28" s="11">
        <v>54.998000000000005</v>
      </c>
      <c r="AF28" s="11">
        <v>6.0134000000000007</v>
      </c>
      <c r="AG28" s="11">
        <v>23.653000000000002</v>
      </c>
      <c r="AH28" s="11">
        <v>5.4569999999999999</v>
      </c>
      <c r="AI28" s="11">
        <v>0.41809999999999997</v>
      </c>
      <c r="AJ28" s="11">
        <v>5.4036</v>
      </c>
      <c r="AK28" s="11">
        <v>0.75040000000000007</v>
      </c>
      <c r="AL28" s="11">
        <v>6.0390000000000006</v>
      </c>
      <c r="AM28" s="11">
        <v>1.1660000000000001</v>
      </c>
      <c r="AN28" s="11">
        <v>3.1074999999999999</v>
      </c>
      <c r="AO28" s="11">
        <v>0.34720000000000001</v>
      </c>
      <c r="AP28" s="11">
        <v>3.4608000000000003</v>
      </c>
      <c r="AQ28" s="11">
        <v>0.45599999999999996</v>
      </c>
      <c r="AR28" s="11">
        <v>4.2570000000000006</v>
      </c>
      <c r="AS28" s="11">
        <v>0.5635</v>
      </c>
      <c r="AT28" s="11">
        <v>2.109</v>
      </c>
      <c r="AU28" s="11">
        <v>40.635000000000005</v>
      </c>
      <c r="AV28" s="11">
        <v>10.450000000000001</v>
      </c>
      <c r="AW28" s="11">
        <v>2.6923000000000004</v>
      </c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</row>
    <row r="29" spans="1:68">
      <c r="A29" s="41" t="s">
        <v>396</v>
      </c>
      <c r="B29" t="s">
        <v>378</v>
      </c>
      <c r="C29" s="11">
        <v>75.429704715733791</v>
      </c>
      <c r="D29" s="11">
        <v>13.439946273793781</v>
      </c>
      <c r="E29" s="11">
        <v>8.3947197212953059E-2</v>
      </c>
      <c r="F29" s="11">
        <v>1.2864907972885056</v>
      </c>
      <c r="G29" s="11">
        <v>9.4440596864572179E-2</v>
      </c>
      <c r="H29" s="11">
        <v>5.1417658292933752E-2</v>
      </c>
      <c r="I29" s="11">
        <v>1.9601670549224539</v>
      </c>
      <c r="J29" s="11">
        <v>3.7020713970912298</v>
      </c>
      <c r="K29" s="11">
        <v>3.8710151314822978</v>
      </c>
      <c r="L29" s="11">
        <v>0.10388465655102941</v>
      </c>
      <c r="M29" s="11">
        <v>7.573086528573528</v>
      </c>
      <c r="N29" s="11">
        <v>19.485768500948762</v>
      </c>
      <c r="O29" s="11">
        <v>95.298000000000002</v>
      </c>
      <c r="Q29" s="11">
        <v>9.7200000000000006</v>
      </c>
      <c r="R29" s="11">
        <v>4.1302000000000003</v>
      </c>
      <c r="S29" s="11">
        <v>0.58749999999999991</v>
      </c>
      <c r="T29" s="11">
        <v>7.5</v>
      </c>
      <c r="U29" s="11">
        <v>56.9</v>
      </c>
      <c r="V29" s="11">
        <v>22.891999999999996</v>
      </c>
      <c r="W29" s="11">
        <v>136.1</v>
      </c>
      <c r="X29" s="11">
        <v>97.2</v>
      </c>
      <c r="Y29" s="11">
        <v>33.515999999999998</v>
      </c>
      <c r="Z29" s="11">
        <v>157.07</v>
      </c>
      <c r="AA29" s="11">
        <v>7.5257999999999994</v>
      </c>
      <c r="AB29" s="11">
        <v>7.36</v>
      </c>
      <c r="AC29" s="11">
        <v>788.64</v>
      </c>
      <c r="AD29" s="11">
        <v>26.269000000000002</v>
      </c>
      <c r="AE29" s="11">
        <v>56.282000000000004</v>
      </c>
      <c r="AF29" s="11">
        <v>6.9336000000000011</v>
      </c>
      <c r="AG29" s="11">
        <v>26.269000000000002</v>
      </c>
      <c r="AH29" s="11">
        <v>5.8850000000000007</v>
      </c>
      <c r="AI29" s="11">
        <v>0.88139999999999996</v>
      </c>
      <c r="AJ29" s="11">
        <v>6.84</v>
      </c>
      <c r="AK29" s="11">
        <v>0.70560000000000012</v>
      </c>
      <c r="AL29" s="11">
        <v>5.5990000000000002</v>
      </c>
      <c r="AM29" s="11">
        <v>1.0669999999999999</v>
      </c>
      <c r="AN29" s="11">
        <v>3.5255999999999998</v>
      </c>
      <c r="AO29" s="11">
        <v>0.50400000000000011</v>
      </c>
      <c r="AP29" s="11">
        <v>3.9536000000000002</v>
      </c>
      <c r="AQ29" s="11">
        <v>0.51300000000000001</v>
      </c>
      <c r="AR29" s="11">
        <v>4.9830000000000005</v>
      </c>
      <c r="AS29" s="11">
        <v>0.63249999999999995</v>
      </c>
      <c r="AT29" s="11">
        <v>2.3088000000000002</v>
      </c>
      <c r="AU29" s="11">
        <v>37.125</v>
      </c>
      <c r="AV29" s="11">
        <v>11.110000000000001</v>
      </c>
      <c r="AW29" s="11">
        <v>3.0411000000000001</v>
      </c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</row>
    <row r="30" spans="1:68">
      <c r="A30" s="41" t="s">
        <v>397</v>
      </c>
      <c r="B30" t="s">
        <v>378</v>
      </c>
      <c r="C30" s="11">
        <v>75.62397126264247</v>
      </c>
      <c r="D30" s="11">
        <v>13.344858642429012</v>
      </c>
      <c r="E30" s="11">
        <v>4.0373088748330725E-2</v>
      </c>
      <c r="F30" s="11">
        <v>1.2846923881199599</v>
      </c>
      <c r="G30" s="11">
        <v>7.6605347881448044E-2</v>
      </c>
      <c r="H30" s="11">
        <v>2.6915392498887147E-2</v>
      </c>
      <c r="I30" s="11">
        <v>1.8074721270406526</v>
      </c>
      <c r="J30" s="11">
        <v>3.9575979047402141</v>
      </c>
      <c r="K30" s="11">
        <v>3.7546972535947578</v>
      </c>
      <c r="L30" s="11">
        <v>0.10662636259174524</v>
      </c>
      <c r="M30" s="11">
        <v>7.7122951583349719</v>
      </c>
      <c r="N30" s="11">
        <v>20.141163496002203</v>
      </c>
      <c r="O30" s="11">
        <v>96.599000000000004</v>
      </c>
      <c r="Q30" s="11">
        <v>8.19</v>
      </c>
      <c r="R30" s="11">
        <v>3.5631000000000004</v>
      </c>
      <c r="S30" s="11">
        <v>0.4375</v>
      </c>
      <c r="T30" s="11">
        <v>4.18</v>
      </c>
      <c r="U30" s="11">
        <v>79.3</v>
      </c>
      <c r="V30" s="11">
        <v>25.605999999999998</v>
      </c>
      <c r="W30" s="11">
        <v>129.4</v>
      </c>
      <c r="X30" s="11">
        <v>78.732000000000014</v>
      </c>
      <c r="Y30" s="11">
        <v>26.561999999999998</v>
      </c>
      <c r="Z30" s="11">
        <v>134.47</v>
      </c>
      <c r="AA30" s="11">
        <v>7.2093999999999996</v>
      </c>
      <c r="AB30" s="11">
        <v>6.3480000000000008</v>
      </c>
      <c r="AC30" s="11">
        <v>666.74</v>
      </c>
      <c r="AD30" s="11">
        <v>21.690999999999999</v>
      </c>
      <c r="AE30" s="11">
        <v>49.220000000000006</v>
      </c>
      <c r="AF30" s="11">
        <v>5.2216000000000005</v>
      </c>
      <c r="AG30" s="11">
        <v>20.819000000000003</v>
      </c>
      <c r="AH30" s="11">
        <v>4.7080000000000011</v>
      </c>
      <c r="AI30" s="11">
        <v>0.38419999999999999</v>
      </c>
      <c r="AJ30" s="11">
        <v>5.016</v>
      </c>
      <c r="AK30" s="11">
        <v>0.72800000000000009</v>
      </c>
      <c r="AL30" s="11">
        <v>5.2030000000000012</v>
      </c>
      <c r="AM30" s="11">
        <v>1.0669999999999999</v>
      </c>
      <c r="AN30" s="11">
        <v>2.7119999999999997</v>
      </c>
      <c r="AO30" s="11">
        <v>0.43680000000000008</v>
      </c>
      <c r="AP30" s="11">
        <v>3.6848000000000005</v>
      </c>
      <c r="AQ30" s="11">
        <v>0.41039999999999993</v>
      </c>
      <c r="AR30" s="11">
        <v>4.0369999999999999</v>
      </c>
      <c r="AS30" s="11">
        <v>0.5635</v>
      </c>
      <c r="AT30" s="11">
        <v>1.8204</v>
      </c>
      <c r="AU30" s="11">
        <v>45.900000000000006</v>
      </c>
      <c r="AV30" s="11">
        <v>9.02</v>
      </c>
      <c r="AW30" s="11">
        <v>2.2672000000000003</v>
      </c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</row>
    <row r="31" spans="1:68">
      <c r="A31" s="41" t="s">
        <v>398</v>
      </c>
      <c r="B31" t="s">
        <v>378</v>
      </c>
      <c r="C31" s="11">
        <v>75.651033599735655</v>
      </c>
      <c r="D31" s="11">
        <v>13.428536026268509</v>
      </c>
      <c r="E31" s="11">
        <v>5.1628358424715533E-2</v>
      </c>
      <c r="F31" s="11">
        <v>1.2783181545959563</v>
      </c>
      <c r="G31" s="11">
        <v>7.2279701794601747E-2</v>
      </c>
      <c r="H31" s="11">
        <v>2.3749044875369142E-2</v>
      </c>
      <c r="I31" s="11">
        <v>1.8224810523924577</v>
      </c>
      <c r="J31" s="11">
        <v>3.7699027321727274</v>
      </c>
      <c r="K31" s="11">
        <v>3.8287590607769033</v>
      </c>
      <c r="L31" s="11">
        <v>9.4996179501476569E-2</v>
      </c>
      <c r="M31" s="11">
        <v>7.5986617929496312</v>
      </c>
      <c r="N31" s="11">
        <v>19.758629989212512</v>
      </c>
      <c r="O31" s="11">
        <v>96.846000000000004</v>
      </c>
      <c r="Q31" s="11">
        <v>9.09</v>
      </c>
      <c r="R31" s="11">
        <v>3.7557</v>
      </c>
      <c r="S31" s="11">
        <v>0.46250000000000002</v>
      </c>
      <c r="T31" s="11">
        <v>5.4</v>
      </c>
      <c r="U31" s="11">
        <v>57</v>
      </c>
      <c r="V31" s="11">
        <v>20.768000000000001</v>
      </c>
      <c r="W31" s="11">
        <v>137</v>
      </c>
      <c r="X31" s="11">
        <v>92.016000000000005</v>
      </c>
      <c r="Y31" s="11">
        <v>33.287999999999997</v>
      </c>
      <c r="Z31" s="11">
        <v>155.94</v>
      </c>
      <c r="AA31" s="11">
        <v>7.6839999999999993</v>
      </c>
      <c r="AB31" s="11">
        <v>6.992</v>
      </c>
      <c r="AC31" s="11">
        <v>799.24</v>
      </c>
      <c r="AD31" s="11">
        <v>23.98</v>
      </c>
      <c r="AE31" s="11">
        <v>54.249000000000009</v>
      </c>
      <c r="AF31" s="11">
        <v>5.9599000000000011</v>
      </c>
      <c r="AG31" s="11">
        <v>25.397000000000002</v>
      </c>
      <c r="AH31" s="11">
        <v>5.7780000000000005</v>
      </c>
      <c r="AI31" s="11">
        <v>0.70059999999999989</v>
      </c>
      <c r="AJ31" s="11">
        <v>6.27</v>
      </c>
      <c r="AK31" s="11">
        <v>1.0192000000000001</v>
      </c>
      <c r="AL31" s="11">
        <v>5.9840000000000009</v>
      </c>
      <c r="AM31" s="11">
        <v>1.0449999999999999</v>
      </c>
      <c r="AN31" s="11">
        <v>3.6385999999999998</v>
      </c>
      <c r="AO31" s="11">
        <v>0.39872000000000002</v>
      </c>
      <c r="AP31" s="11">
        <v>3.7520000000000007</v>
      </c>
      <c r="AQ31" s="11">
        <v>0.47879999999999995</v>
      </c>
      <c r="AR31" s="11">
        <v>4.8070000000000004</v>
      </c>
      <c r="AS31" s="11">
        <v>0.51749999999999996</v>
      </c>
      <c r="AT31" s="11">
        <v>2.109</v>
      </c>
      <c r="AU31" s="11">
        <v>35.910000000000004</v>
      </c>
      <c r="AV31" s="11">
        <v>11.330000000000002</v>
      </c>
      <c r="AW31" s="11">
        <v>3.4771000000000001</v>
      </c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</row>
    <row r="32" spans="1:68">
      <c r="A32" s="41" t="s">
        <v>399</v>
      </c>
      <c r="B32" t="s">
        <v>378</v>
      </c>
      <c r="C32" s="11">
        <v>76.123203974051293</v>
      </c>
      <c r="D32" s="11">
        <v>13.413471111623471</v>
      </c>
      <c r="E32" s="11">
        <v>5.5544493235099926E-2</v>
      </c>
      <c r="F32" s="11">
        <v>1.2995315398400737</v>
      </c>
      <c r="G32" s="11">
        <v>0.10060889340697346</v>
      </c>
      <c r="H32" s="11">
        <v>1.9912176820130162E-2</v>
      </c>
      <c r="I32" s="11">
        <v>1.6149823410431883</v>
      </c>
      <c r="J32" s="11">
        <v>3.3735419570525789</v>
      </c>
      <c r="K32" s="11">
        <v>3.9268908707909325</v>
      </c>
      <c r="L32" s="11">
        <v>9.3272828262714977E-2</v>
      </c>
      <c r="M32" s="11">
        <v>7.3004328278435118</v>
      </c>
      <c r="N32" s="11">
        <v>19.385108086469177</v>
      </c>
      <c r="O32" s="11">
        <v>95.418999999999997</v>
      </c>
      <c r="Q32" s="11">
        <v>11.610000000000001</v>
      </c>
      <c r="R32" s="11">
        <v>2.8890000000000002</v>
      </c>
      <c r="S32" s="11" t="s">
        <v>239</v>
      </c>
      <c r="T32" s="11">
        <v>3.3</v>
      </c>
      <c r="U32" s="11">
        <v>106</v>
      </c>
      <c r="V32" s="11">
        <v>25.015999999999998</v>
      </c>
      <c r="W32" s="11">
        <v>132</v>
      </c>
      <c r="X32" s="11">
        <v>99.360000000000014</v>
      </c>
      <c r="Y32" s="11">
        <v>32.033999999999999</v>
      </c>
      <c r="Z32" s="11">
        <v>152.54999999999998</v>
      </c>
      <c r="AA32" s="11">
        <v>6.4409999999999998</v>
      </c>
      <c r="AB32" s="11">
        <v>6.2560000000000002</v>
      </c>
      <c r="AC32" s="11">
        <v>922.2</v>
      </c>
      <c r="AD32" s="11">
        <v>28.776</v>
      </c>
      <c r="AE32" s="11">
        <v>64.2</v>
      </c>
      <c r="AF32" s="11">
        <v>8.4530000000000012</v>
      </c>
      <c r="AG32" s="11">
        <v>30.520000000000003</v>
      </c>
      <c r="AH32" s="11">
        <v>3.7450000000000001</v>
      </c>
      <c r="AI32" s="11">
        <v>0.53109999999999991</v>
      </c>
      <c r="AJ32" s="11">
        <v>4.1040000000000001</v>
      </c>
      <c r="AK32" s="11">
        <v>0.73920000000000008</v>
      </c>
      <c r="AL32" s="11">
        <v>6.38</v>
      </c>
      <c r="AM32" s="11">
        <v>0.92400000000000004</v>
      </c>
      <c r="AN32" s="11">
        <v>2.2712999999999997</v>
      </c>
      <c r="AO32" s="11">
        <v>0.32480000000000003</v>
      </c>
      <c r="AP32" s="11">
        <v>1.8032000000000004</v>
      </c>
      <c r="AQ32" s="11">
        <v>0.27359999999999995</v>
      </c>
      <c r="AR32" s="11">
        <v>3.7730000000000006</v>
      </c>
      <c r="AS32" s="11">
        <v>0.60949999999999993</v>
      </c>
      <c r="AT32" s="11">
        <v>1.8315000000000001</v>
      </c>
      <c r="AU32" s="11">
        <v>39.960000000000008</v>
      </c>
      <c r="AV32" s="11">
        <v>12.32</v>
      </c>
      <c r="AW32" s="11">
        <v>2.3762000000000003</v>
      </c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</row>
    <row r="33" spans="1:68">
      <c r="A33" s="41" t="s">
        <v>400</v>
      </c>
      <c r="B33" t="s">
        <v>378</v>
      </c>
      <c r="C33" s="11">
        <v>75.712188869593973</v>
      </c>
      <c r="D33" s="11">
        <v>13.446828743901431</v>
      </c>
      <c r="E33" s="11">
        <v>6.0985694203258084E-2</v>
      </c>
      <c r="F33" s="11">
        <v>1.284834201604234</v>
      </c>
      <c r="G33" s="11">
        <v>8.6827090052096254E-2</v>
      </c>
      <c r="H33" s="11">
        <v>3.5144298354419914E-2</v>
      </c>
      <c r="I33" s="11">
        <v>1.648681055155875</v>
      </c>
      <c r="J33" s="11">
        <v>3.932026792359216</v>
      </c>
      <c r="K33" s="11">
        <v>3.7128917555610688</v>
      </c>
      <c r="L33" s="11">
        <v>0.10336558339535269</v>
      </c>
      <c r="M33" s="11">
        <v>7.6449185479202848</v>
      </c>
      <c r="N33" s="11">
        <v>20.391703786191531</v>
      </c>
      <c r="O33" s="11">
        <v>96.744</v>
      </c>
      <c r="Q33" s="11">
        <v>7.9200000000000008</v>
      </c>
      <c r="R33" s="11">
        <v>3.3170000000000002</v>
      </c>
      <c r="S33" s="11" t="s">
        <v>239</v>
      </c>
      <c r="T33" s="11">
        <v>6.9</v>
      </c>
      <c r="U33" s="11">
        <v>81</v>
      </c>
      <c r="V33" s="11">
        <v>30.325999999999997</v>
      </c>
      <c r="W33" s="11">
        <v>120</v>
      </c>
      <c r="X33" s="11">
        <v>88.56</v>
      </c>
      <c r="Y33" s="11">
        <v>27.245999999999995</v>
      </c>
      <c r="Z33" s="11">
        <v>140.11999999999998</v>
      </c>
      <c r="AA33" s="11">
        <v>7.7969999999999997</v>
      </c>
      <c r="AB33" s="11">
        <v>5.7040000000000006</v>
      </c>
      <c r="AC33" s="11">
        <v>761.08</v>
      </c>
      <c r="AD33" s="11">
        <v>22.780999999999999</v>
      </c>
      <c r="AE33" s="11">
        <v>53.820999999999998</v>
      </c>
      <c r="AF33" s="11">
        <v>6.5912000000000006</v>
      </c>
      <c r="AG33" s="11">
        <v>28.776</v>
      </c>
      <c r="AH33" s="11">
        <v>5.3500000000000005</v>
      </c>
      <c r="AI33" s="11">
        <v>0.30509999999999998</v>
      </c>
      <c r="AJ33" s="11">
        <v>4.5599999999999996</v>
      </c>
      <c r="AK33" s="11">
        <v>0.82880000000000009</v>
      </c>
      <c r="AL33" s="11">
        <v>4.8400000000000007</v>
      </c>
      <c r="AM33" s="11">
        <v>1.0449999999999999</v>
      </c>
      <c r="AN33" s="11">
        <v>2.8475999999999999</v>
      </c>
      <c r="AO33" s="11">
        <v>0.39200000000000002</v>
      </c>
      <c r="AP33" s="11">
        <v>2.6880000000000002</v>
      </c>
      <c r="AQ33" s="11">
        <v>0.39899999999999997</v>
      </c>
      <c r="AR33" s="11">
        <v>4.5320000000000009</v>
      </c>
      <c r="AS33" s="11">
        <v>0.42549999999999999</v>
      </c>
      <c r="AT33" s="11">
        <v>1.4541000000000002</v>
      </c>
      <c r="AU33" s="11">
        <v>47.79</v>
      </c>
      <c r="AV33" s="11">
        <v>9.3500000000000014</v>
      </c>
      <c r="AW33" s="11">
        <v>2.9212000000000002</v>
      </c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</row>
    <row r="34" spans="1:68">
      <c r="A34" s="41" t="s">
        <v>401</v>
      </c>
      <c r="B34" t="s">
        <v>378</v>
      </c>
      <c r="C34" s="11">
        <v>75.604732825999648</v>
      </c>
      <c r="D34" s="11">
        <v>13.219166091711376</v>
      </c>
      <c r="E34" s="11">
        <v>5.7667157524019408E-2</v>
      </c>
      <c r="F34" s="11">
        <v>1.2604393001678527</v>
      </c>
      <c r="G34" s="11">
        <v>0.11945339772832592</v>
      </c>
      <c r="H34" s="11">
        <v>5.1488533503588757E-2</v>
      </c>
      <c r="I34" s="11">
        <v>1.8072475259759653</v>
      </c>
      <c r="J34" s="11">
        <v>4.0202246959602093</v>
      </c>
      <c r="K34" s="11">
        <v>3.7802881298334858</v>
      </c>
      <c r="L34" s="11">
        <v>0.10194729633710574</v>
      </c>
      <c r="M34" s="11">
        <v>7.8005128257936951</v>
      </c>
      <c r="N34" s="11">
        <v>19.999727594660857</v>
      </c>
      <c r="O34" s="11">
        <v>97.108999999999995</v>
      </c>
      <c r="Q34" s="11">
        <v>8.82</v>
      </c>
      <c r="R34" s="11">
        <v>4.3869999999999996</v>
      </c>
      <c r="S34" s="11">
        <v>0.53749999999999998</v>
      </c>
      <c r="T34" s="11">
        <v>5.6</v>
      </c>
      <c r="U34" s="11">
        <v>89</v>
      </c>
      <c r="V34" s="11">
        <v>24.661999999999995</v>
      </c>
      <c r="W34" s="11">
        <v>128.80000000000001</v>
      </c>
      <c r="X34" s="11">
        <v>80.676000000000002</v>
      </c>
      <c r="Y34" s="11">
        <v>25.307999999999996</v>
      </c>
      <c r="Z34" s="11">
        <v>135.6</v>
      </c>
      <c r="AA34" s="11">
        <v>7.9099999999999993</v>
      </c>
      <c r="AB34" s="11">
        <v>6.8080000000000007</v>
      </c>
      <c r="AC34" s="11">
        <v>707.02</v>
      </c>
      <c r="AD34" s="11">
        <v>22.127000000000002</v>
      </c>
      <c r="AE34" s="11">
        <v>51.467000000000006</v>
      </c>
      <c r="AF34" s="11">
        <v>5.2323000000000004</v>
      </c>
      <c r="AG34" s="11">
        <v>23.108000000000001</v>
      </c>
      <c r="AH34" s="11">
        <v>4.4940000000000007</v>
      </c>
      <c r="AI34" s="11">
        <v>0.67799999999999994</v>
      </c>
      <c r="AJ34" s="11">
        <v>5.13</v>
      </c>
      <c r="AK34" s="11">
        <v>0.77280000000000004</v>
      </c>
      <c r="AL34" s="11">
        <v>4.6310000000000002</v>
      </c>
      <c r="AM34" s="11">
        <v>0.8580000000000001</v>
      </c>
      <c r="AN34" s="11">
        <v>3.0622999999999996</v>
      </c>
      <c r="AO34" s="11">
        <v>0.52639999999999998</v>
      </c>
      <c r="AP34" s="11">
        <v>3.2704000000000004</v>
      </c>
      <c r="AQ34" s="11">
        <v>0.53579999999999994</v>
      </c>
      <c r="AR34" s="11">
        <v>4.07</v>
      </c>
      <c r="AS34" s="11">
        <v>0.55199999999999994</v>
      </c>
      <c r="AT34" s="11">
        <v>1.8204</v>
      </c>
      <c r="AU34" s="11">
        <v>41.85</v>
      </c>
      <c r="AV34" s="11">
        <v>8.91</v>
      </c>
      <c r="AW34" s="11">
        <v>2.6051000000000002</v>
      </c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</row>
    <row r="35" spans="1:68">
      <c r="A35" s="41" t="s">
        <v>402</v>
      </c>
      <c r="B35" t="s">
        <v>378</v>
      </c>
      <c r="C35" s="11">
        <v>75.650636859890824</v>
      </c>
      <c r="D35" s="11">
        <v>13.491031972965947</v>
      </c>
      <c r="E35" s="11">
        <v>5.09487912659215E-2</v>
      </c>
      <c r="F35" s="11">
        <v>1.2643618403951129</v>
      </c>
      <c r="G35" s="11">
        <v>6.446581752014556E-2</v>
      </c>
      <c r="H35" s="11">
        <v>2.7034052508448141E-2</v>
      </c>
      <c r="I35" s="11">
        <v>1.674031713023135</v>
      </c>
      <c r="J35" s="11">
        <v>3.9708864049909018</v>
      </c>
      <c r="K35" s="11">
        <v>3.7223810761632441</v>
      </c>
      <c r="L35" s="11">
        <v>0.10813621003379256</v>
      </c>
      <c r="M35" s="11">
        <v>7.6932674811541464</v>
      </c>
      <c r="N35" s="11">
        <v>20.323184357541898</v>
      </c>
      <c r="O35" s="11">
        <v>96.174999999999997</v>
      </c>
      <c r="Q35" s="11">
        <v>9.18</v>
      </c>
      <c r="R35" s="11">
        <v>3.4454000000000002</v>
      </c>
      <c r="S35" s="11">
        <v>0.46250000000000002</v>
      </c>
      <c r="T35" s="11">
        <v>2.6</v>
      </c>
      <c r="U35" s="11">
        <v>82</v>
      </c>
      <c r="V35" s="11">
        <v>23.481999999999996</v>
      </c>
      <c r="W35" s="11">
        <v>127.7</v>
      </c>
      <c r="X35" s="11">
        <v>89.64</v>
      </c>
      <c r="Y35" s="11">
        <v>31.007999999999996</v>
      </c>
      <c r="Z35" s="11">
        <v>152.54999999999998</v>
      </c>
      <c r="AA35" s="11">
        <v>7.4579999999999993</v>
      </c>
      <c r="AB35" s="11">
        <v>7.0104000000000006</v>
      </c>
      <c r="AC35" s="11">
        <v>745.18000000000006</v>
      </c>
      <c r="AD35" s="11">
        <v>24.089000000000002</v>
      </c>
      <c r="AE35" s="11">
        <v>55.31900000000001</v>
      </c>
      <c r="AF35" s="11">
        <v>6.1418000000000008</v>
      </c>
      <c r="AG35" s="11">
        <v>21.8</v>
      </c>
      <c r="AH35" s="11">
        <v>5.3500000000000005</v>
      </c>
      <c r="AI35" s="11">
        <v>0.8587999999999999</v>
      </c>
      <c r="AJ35" s="11">
        <v>5.8139999999999992</v>
      </c>
      <c r="AK35" s="11">
        <v>0.84000000000000008</v>
      </c>
      <c r="AL35" s="11">
        <v>5.6210000000000004</v>
      </c>
      <c r="AM35" s="11">
        <v>0.89100000000000013</v>
      </c>
      <c r="AN35" s="11">
        <v>3.0848999999999998</v>
      </c>
      <c r="AO35" s="11">
        <v>0.42560000000000003</v>
      </c>
      <c r="AP35" s="11">
        <v>3.1920000000000006</v>
      </c>
      <c r="AQ35" s="11">
        <v>0.41039999999999993</v>
      </c>
      <c r="AR35" s="11">
        <v>4.5320000000000009</v>
      </c>
      <c r="AS35" s="11">
        <v>0.55199999999999994</v>
      </c>
      <c r="AT35" s="11">
        <v>2.0868000000000002</v>
      </c>
      <c r="AU35" s="11">
        <v>39.555000000000007</v>
      </c>
      <c r="AV35" s="11">
        <v>10.01</v>
      </c>
      <c r="AW35" s="11">
        <v>2.7250000000000001</v>
      </c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</row>
    <row r="36" spans="1:68">
      <c r="A36" s="41" t="s">
        <v>403</v>
      </c>
      <c r="B36" t="s">
        <v>378</v>
      </c>
      <c r="C36" s="11">
        <v>75.542432829337912</v>
      </c>
      <c r="D36" s="11">
        <v>13.2738329162099</v>
      </c>
      <c r="E36" s="11">
        <v>4.3435993960328462E-2</v>
      </c>
      <c r="F36" s="11">
        <v>1.2792934411649119</v>
      </c>
      <c r="G36" s="11">
        <v>0.10031646224171095</v>
      </c>
      <c r="H36" s="11">
        <v>2.7923138974496869E-2</v>
      </c>
      <c r="I36" s="11">
        <v>1.824311746333795</v>
      </c>
      <c r="J36" s="11">
        <v>3.2732124020104663</v>
      </c>
      <c r="K36" s="11">
        <v>4.5628477464992656</v>
      </c>
      <c r="L36" s="11">
        <v>9.4111320247378324E-2</v>
      </c>
      <c r="M36" s="11">
        <v>7.8360601485097323</v>
      </c>
      <c r="N36" s="11">
        <v>16.555983680870355</v>
      </c>
      <c r="O36" s="11">
        <v>96.694000000000003</v>
      </c>
      <c r="Q36" s="11">
        <v>7.4700000000000006</v>
      </c>
      <c r="R36" s="11">
        <v>3.7450000000000001</v>
      </c>
      <c r="S36" s="11">
        <v>1.0249999999999999</v>
      </c>
      <c r="T36" s="11">
        <v>6.5</v>
      </c>
      <c r="U36" s="11">
        <v>116</v>
      </c>
      <c r="V36" s="11">
        <v>34.101999999999997</v>
      </c>
      <c r="W36" s="11">
        <v>137</v>
      </c>
      <c r="X36" s="11">
        <v>82.403999999999996</v>
      </c>
      <c r="Y36" s="11">
        <v>25.991999999999997</v>
      </c>
      <c r="Z36" s="11">
        <v>137.85999999999999</v>
      </c>
      <c r="AA36" s="11">
        <v>7.9099999999999993</v>
      </c>
      <c r="AB36" s="11">
        <v>7.452</v>
      </c>
      <c r="AC36" s="11">
        <v>698.54000000000008</v>
      </c>
      <c r="AD36" s="11">
        <v>22.345000000000002</v>
      </c>
      <c r="AE36" s="11">
        <v>49.648000000000003</v>
      </c>
      <c r="AF36" s="11">
        <v>5.9599000000000011</v>
      </c>
      <c r="AG36" s="11">
        <v>18.857000000000003</v>
      </c>
      <c r="AH36" s="11">
        <v>5.1360000000000001</v>
      </c>
      <c r="AI36" s="11">
        <v>0.40679999999999994</v>
      </c>
      <c r="AJ36" s="11">
        <v>3.8759999999999994</v>
      </c>
      <c r="AK36" s="11">
        <v>0.91839999999999999</v>
      </c>
      <c r="AL36" s="11">
        <v>5.5</v>
      </c>
      <c r="AM36" s="11">
        <v>1.0669999999999999</v>
      </c>
      <c r="AN36" s="11">
        <v>2.9266999999999994</v>
      </c>
      <c r="AO36" s="11">
        <v>0.32480000000000003</v>
      </c>
      <c r="AP36" s="11">
        <v>4.0320000000000009</v>
      </c>
      <c r="AQ36" s="11">
        <v>0.21659999999999999</v>
      </c>
      <c r="AR36" s="11">
        <v>3.9490000000000003</v>
      </c>
      <c r="AS36" s="11">
        <v>0.621</v>
      </c>
      <c r="AT36" s="11">
        <v>2.3088000000000002</v>
      </c>
      <c r="AU36" s="11">
        <v>61.425000000000004</v>
      </c>
      <c r="AV36" s="11">
        <v>9.6800000000000015</v>
      </c>
      <c r="AW36" s="11">
        <v>2.6596000000000002</v>
      </c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</row>
    <row r="37" spans="1:68">
      <c r="A37" s="41" t="s">
        <v>404</v>
      </c>
      <c r="B37" t="s">
        <v>378</v>
      </c>
      <c r="C37" s="11">
        <v>75.623559002305598</v>
      </c>
      <c r="D37" s="11">
        <v>13.46468245650807</v>
      </c>
      <c r="E37" s="11">
        <v>6.1831901068958292E-2</v>
      </c>
      <c r="F37" s="11">
        <v>1.2733179626912596</v>
      </c>
      <c r="G37" s="11">
        <v>0.10794382728987634</v>
      </c>
      <c r="H37" s="11">
        <v>4.9255921190526096E-2</v>
      </c>
      <c r="I37" s="11">
        <v>1.6705093271850764</v>
      </c>
      <c r="J37" s="11">
        <v>3.9771536365541813</v>
      </c>
      <c r="K37" s="11">
        <v>3.6868581010270378</v>
      </c>
      <c r="L37" s="11">
        <v>0.1100398239362817</v>
      </c>
      <c r="M37" s="11">
        <v>7.6640117375812196</v>
      </c>
      <c r="N37" s="11">
        <v>20.51165434906197</v>
      </c>
      <c r="O37" s="11">
        <v>95.42</v>
      </c>
      <c r="Q37" s="11">
        <v>0</v>
      </c>
      <c r="R37" s="11">
        <v>3.4026000000000005</v>
      </c>
      <c r="S37" s="11">
        <v>0.46250000000000002</v>
      </c>
      <c r="T37" s="11">
        <v>4.17</v>
      </c>
      <c r="U37" s="11">
        <v>69.400000000000006</v>
      </c>
      <c r="V37" s="11">
        <v>20.65</v>
      </c>
      <c r="W37" s="11">
        <v>133.6</v>
      </c>
      <c r="X37" s="11">
        <v>95.796000000000006</v>
      </c>
      <c r="Y37" s="11">
        <v>30.893999999999998</v>
      </c>
      <c r="Z37" s="11">
        <v>155.94</v>
      </c>
      <c r="AA37" s="11">
        <v>7.7969999999999997</v>
      </c>
      <c r="AB37" s="11">
        <v>6.7068000000000003</v>
      </c>
      <c r="AC37" s="11">
        <v>801.36</v>
      </c>
      <c r="AD37" s="11">
        <v>25.724000000000004</v>
      </c>
      <c r="AE37" s="11">
        <v>56.924000000000007</v>
      </c>
      <c r="AF37" s="11">
        <v>6.2915999999999999</v>
      </c>
      <c r="AG37" s="11">
        <v>27.141000000000002</v>
      </c>
      <c r="AH37" s="11">
        <v>5.7780000000000005</v>
      </c>
      <c r="AI37" s="11">
        <v>0.54239999999999988</v>
      </c>
      <c r="AJ37" s="11">
        <v>6.0419999999999989</v>
      </c>
      <c r="AK37" s="11">
        <v>0.98560000000000014</v>
      </c>
      <c r="AL37" s="11">
        <v>6.1159999999999997</v>
      </c>
      <c r="AM37" s="11">
        <v>1.1660000000000001</v>
      </c>
      <c r="AN37" s="11">
        <v>3.5368999999999997</v>
      </c>
      <c r="AO37" s="11">
        <v>0.47040000000000004</v>
      </c>
      <c r="AP37" s="11">
        <v>3.5168000000000004</v>
      </c>
      <c r="AQ37" s="11">
        <v>0.59279999999999999</v>
      </c>
      <c r="AR37" s="11">
        <v>4.9169999999999998</v>
      </c>
      <c r="AS37" s="11">
        <v>0.60949999999999993</v>
      </c>
      <c r="AT37" s="11">
        <v>2.0202000000000004</v>
      </c>
      <c r="AU37" s="11">
        <v>33.075000000000003</v>
      </c>
      <c r="AV37" s="11">
        <v>11.55</v>
      </c>
      <c r="AW37" s="11">
        <v>2.8122000000000003</v>
      </c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</row>
    <row r="38" spans="1:68">
      <c r="A38" s="41" t="s">
        <v>405</v>
      </c>
      <c r="B38" t="s">
        <v>378</v>
      </c>
      <c r="C38" s="11">
        <v>75.560790192194432</v>
      </c>
      <c r="D38" s="11">
        <v>13.335831682638258</v>
      </c>
      <c r="E38" s="11">
        <v>3.1050912789763907E-2</v>
      </c>
      <c r="F38" s="11">
        <v>1.3041383371700841</v>
      </c>
      <c r="G38" s="11">
        <v>9.7435622892017779E-2</v>
      </c>
      <c r="H38" s="11">
        <v>4.0687402965897533E-2</v>
      </c>
      <c r="I38" s="11">
        <v>1.8309331334653889</v>
      </c>
      <c r="J38" s="11">
        <v>4.0387601049306703</v>
      </c>
      <c r="K38" s="11">
        <v>3.6897050163284977</v>
      </c>
      <c r="L38" s="11">
        <v>9.1011296107928699E-2</v>
      </c>
      <c r="M38" s="11">
        <v>7.728465121259168</v>
      </c>
      <c r="N38" s="11">
        <v>20.478816018572253</v>
      </c>
      <c r="O38" s="11">
        <v>93.394999999999996</v>
      </c>
      <c r="Q38" s="11">
        <v>7.74</v>
      </c>
      <c r="R38" s="11">
        <v>1.605</v>
      </c>
      <c r="S38" s="11">
        <v>1.625</v>
      </c>
      <c r="T38" s="11">
        <v>7.5</v>
      </c>
      <c r="U38" s="11">
        <v>68</v>
      </c>
      <c r="V38" s="11">
        <v>17.463999999999999</v>
      </c>
      <c r="W38" s="11">
        <v>120</v>
      </c>
      <c r="X38" s="11">
        <v>97.2</v>
      </c>
      <c r="Y38" s="11">
        <v>24.965999999999998</v>
      </c>
      <c r="Z38" s="11">
        <v>146.89999999999998</v>
      </c>
      <c r="AA38" s="11">
        <v>7.3449999999999989</v>
      </c>
      <c r="AB38" s="11">
        <v>6.0720000000000001</v>
      </c>
      <c r="AC38" s="11">
        <v>816.2</v>
      </c>
      <c r="AD38" s="11">
        <v>24.307000000000002</v>
      </c>
      <c r="AE38" s="11">
        <v>67.410000000000011</v>
      </c>
      <c r="AF38" s="11">
        <v>6.42</v>
      </c>
      <c r="AG38" s="11">
        <v>23.653000000000002</v>
      </c>
      <c r="AH38" s="11">
        <v>5.6710000000000003</v>
      </c>
      <c r="AI38" s="11">
        <v>0.58760000000000001</v>
      </c>
      <c r="AJ38" s="11">
        <v>2.9069999999999996</v>
      </c>
      <c r="AK38" s="11">
        <v>0.59360000000000013</v>
      </c>
      <c r="AL38" s="11">
        <v>3.355</v>
      </c>
      <c r="AM38" s="11">
        <v>0.70400000000000007</v>
      </c>
      <c r="AN38" s="11">
        <v>2.2938999999999994</v>
      </c>
      <c r="AO38" s="11">
        <v>0.28000000000000003</v>
      </c>
      <c r="AP38" s="11">
        <v>2.1280000000000001</v>
      </c>
      <c r="AQ38" s="11">
        <v>0.23939999999999997</v>
      </c>
      <c r="AR38" s="11">
        <v>3.19</v>
      </c>
      <c r="AS38" s="11">
        <v>0.44849999999999995</v>
      </c>
      <c r="AT38" s="11">
        <v>1.7538000000000002</v>
      </c>
      <c r="AU38" s="11">
        <v>40.365000000000002</v>
      </c>
      <c r="AV38" s="11">
        <v>10.56</v>
      </c>
      <c r="AW38" s="11">
        <v>2.9212000000000002</v>
      </c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</row>
    <row r="39" spans="1:68">
      <c r="A39" s="41" t="s">
        <v>406</v>
      </c>
      <c r="B39" t="s">
        <v>378</v>
      </c>
      <c r="C39" s="11">
        <v>75.716557178124617</v>
      </c>
      <c r="D39" s="11">
        <v>13.369806268044687</v>
      </c>
      <c r="E39" s="11">
        <v>4.707309929285744E-2</v>
      </c>
      <c r="F39" s="11">
        <v>1.2667894054144524</v>
      </c>
      <c r="G39" s="11">
        <v>0.10042261182476254</v>
      </c>
      <c r="H39" s="11">
        <v>6.2764132390476591E-3</v>
      </c>
      <c r="I39" s="11">
        <v>1.7950541863676304</v>
      </c>
      <c r="J39" s="11">
        <v>3.7689861500481188</v>
      </c>
      <c r="K39" s="11">
        <v>3.8495334532825645</v>
      </c>
      <c r="L39" s="11">
        <v>0.10251474957111177</v>
      </c>
      <c r="M39" s="11">
        <v>7.6185196033306832</v>
      </c>
      <c r="N39" s="11">
        <v>19.669021739130436</v>
      </c>
      <c r="O39" s="11">
        <v>95.596000000000004</v>
      </c>
      <c r="Q39" s="11">
        <v>7.74</v>
      </c>
      <c r="R39" s="11">
        <v>3.6379999999999999</v>
      </c>
      <c r="S39" s="11" t="s">
        <v>239</v>
      </c>
      <c r="T39" s="11">
        <v>6</v>
      </c>
      <c r="U39" s="11">
        <v>63.3</v>
      </c>
      <c r="V39" s="11">
        <v>24.779999999999998</v>
      </c>
      <c r="W39" s="11">
        <v>136.5</v>
      </c>
      <c r="X39" s="11">
        <v>76.680000000000007</v>
      </c>
      <c r="Y39" s="11">
        <v>23.369999999999997</v>
      </c>
      <c r="Z39" s="11">
        <v>117.51999999999998</v>
      </c>
      <c r="AA39" s="11">
        <v>7.0059999999999993</v>
      </c>
      <c r="AB39" s="11">
        <v>7.2680000000000007</v>
      </c>
      <c r="AC39" s="11">
        <v>652.96</v>
      </c>
      <c r="AD39" s="11">
        <v>20.056000000000001</v>
      </c>
      <c r="AE39" s="11">
        <v>47.080000000000005</v>
      </c>
      <c r="AF39" s="11">
        <v>5.4569999999999999</v>
      </c>
      <c r="AG39" s="11">
        <v>22.454000000000004</v>
      </c>
      <c r="AH39" s="11">
        <v>3.8520000000000003</v>
      </c>
      <c r="AI39" s="11">
        <v>0.59889999999999999</v>
      </c>
      <c r="AJ39" s="11">
        <v>4.218</v>
      </c>
      <c r="AK39" s="11">
        <v>0.60480000000000012</v>
      </c>
      <c r="AL39" s="11">
        <v>4.29</v>
      </c>
      <c r="AM39" s="11">
        <v>0.94600000000000006</v>
      </c>
      <c r="AN39" s="11">
        <v>2.3277999999999999</v>
      </c>
      <c r="AO39" s="11">
        <v>0.32480000000000003</v>
      </c>
      <c r="AP39" s="11">
        <v>2.0944000000000003</v>
      </c>
      <c r="AQ39" s="11">
        <v>0.2964</v>
      </c>
      <c r="AR39" s="11">
        <v>3.6850000000000005</v>
      </c>
      <c r="AS39" s="11">
        <v>0.45999999999999996</v>
      </c>
      <c r="AT39" s="11">
        <v>2.0535000000000001</v>
      </c>
      <c r="AU39" s="11">
        <v>42.660000000000004</v>
      </c>
      <c r="AV39" s="11">
        <v>8.4700000000000006</v>
      </c>
      <c r="AW39" s="11">
        <v>2.2890000000000001</v>
      </c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</row>
    <row r="40" spans="1:68">
      <c r="A40" s="43" t="s">
        <v>68</v>
      </c>
      <c r="B40" s="44"/>
      <c r="C40" s="45">
        <f>AVERAGE(C25:C39)</f>
        <v>75.599865490998312</v>
      </c>
      <c r="D40" s="45">
        <f t="shared" ref="D40:O40" si="6">AVERAGE(D25:D39)</f>
        <v>13.402570225470926</v>
      </c>
      <c r="E40" s="45">
        <f t="shared" si="6"/>
        <v>5.5822665268410829E-2</v>
      </c>
      <c r="F40" s="45">
        <f t="shared" si="6"/>
        <v>1.2791122995912199</v>
      </c>
      <c r="G40" s="45">
        <f t="shared" si="6"/>
        <v>9.7607493625960245E-2</v>
      </c>
      <c r="H40" s="45">
        <f t="shared" si="6"/>
        <v>3.5158052662713754E-2</v>
      </c>
      <c r="I40" s="45">
        <f t="shared" si="6"/>
        <v>1.7820665592167337</v>
      </c>
      <c r="J40" s="45">
        <f t="shared" si="6"/>
        <v>3.8113931865833544</v>
      </c>
      <c r="K40" s="45">
        <f t="shared" si="6"/>
        <v>3.8579279528685135</v>
      </c>
      <c r="L40" s="45">
        <f t="shared" si="6"/>
        <v>0.10132372485582158</v>
      </c>
      <c r="M40" s="45">
        <f t="shared" si="6"/>
        <v>7.6693211394518679</v>
      </c>
      <c r="N40" s="45">
        <f t="shared" si="6"/>
        <v>19.653669423478053</v>
      </c>
      <c r="O40" s="45">
        <f t="shared" si="6"/>
        <v>95.982533333333336</v>
      </c>
      <c r="P40" s="45"/>
      <c r="Q40" s="45">
        <f t="shared" ref="Q40" si="7">AVERAGE(Q25:Q39)</f>
        <v>8.4</v>
      </c>
      <c r="R40" s="45">
        <f t="shared" ref="R40" si="8">AVERAGE(R25:R39)</f>
        <v>3.5723733333333327</v>
      </c>
      <c r="S40" s="45">
        <f t="shared" ref="S40" si="9">AVERAGE(S25:S39)</f>
        <v>0.72083333333333333</v>
      </c>
      <c r="T40" s="45">
        <f t="shared" ref="T40" si="10">AVERAGE(T25:T39)</f>
        <v>5.9966666666666661</v>
      </c>
      <c r="U40" s="45">
        <f t="shared" ref="U40" si="11">AVERAGE(U25:U39)</f>
        <v>78.44</v>
      </c>
      <c r="V40" s="45">
        <f t="shared" ref="V40" si="12">AVERAGE(V25:V39)</f>
        <v>23.655066666666659</v>
      </c>
      <c r="W40" s="45">
        <f t="shared" ref="W40" si="13">AVERAGE(W25:W39)</f>
        <v>130.01333333333332</v>
      </c>
      <c r="X40" s="45">
        <f t="shared" ref="X40" si="14">AVERAGE(X25:X39)</f>
        <v>88.826400000000007</v>
      </c>
      <c r="Y40" s="45">
        <f t="shared" ref="Y40" si="15">AVERAGE(Y25:Y39)</f>
        <v>29.108000000000001</v>
      </c>
      <c r="Z40" s="45">
        <f t="shared" ref="Z40" si="16">AVERAGE(Z25:Z39)</f>
        <v>145.76999999999998</v>
      </c>
      <c r="AA40" s="45">
        <f t="shared" ref="AA40" si="17">AVERAGE(AA25:AA39)</f>
        <v>7.5755199999999991</v>
      </c>
      <c r="AB40" s="45">
        <f t="shared" ref="AB40" si="18">AVERAGE(AB25:AB39)</f>
        <v>6.7025066666666673</v>
      </c>
      <c r="AC40" s="45">
        <f t="shared" ref="AC40" si="19">AVERAGE(AC25:AC39)</f>
        <v>759.03066666666689</v>
      </c>
      <c r="AD40" s="45">
        <f t="shared" ref="AD40" si="20">AVERAGE(AD25:AD39)</f>
        <v>24.125333333333337</v>
      </c>
      <c r="AE40" s="45">
        <f t="shared" ref="AE40" si="21">AVERAGE(AE25:AE39)</f>
        <v>55.796933333333328</v>
      </c>
      <c r="AF40" s="45">
        <f t="shared" ref="AF40" si="22">AVERAGE(AF25:AF39)</f>
        <v>6.2095666666666682</v>
      </c>
      <c r="AG40" s="45">
        <f t="shared" ref="AG40" si="23">AVERAGE(AG25:AG39)</f>
        <v>24.895600000000005</v>
      </c>
      <c r="AH40" s="45">
        <f t="shared" ref="AH40" si="24">AVERAGE(AH25:AH39)</f>
        <v>4.9098733333333353</v>
      </c>
      <c r="AI40" s="45">
        <f t="shared" ref="AI40" si="25">AVERAGE(AI25:AI39)</f>
        <v>0.58081999999999989</v>
      </c>
      <c r="AJ40" s="45">
        <f t="shared" ref="AJ40" si="26">AVERAGE(AJ25:AJ39)</f>
        <v>5.0699599999999991</v>
      </c>
      <c r="AK40" s="45">
        <f t="shared" ref="AK40" si="27">AVERAGE(AK25:AK39)</f>
        <v>0.77056000000000013</v>
      </c>
      <c r="AL40" s="45">
        <f t="shared" ref="AL40" si="28">AVERAGE(AL25:AL39)</f>
        <v>5.3518666666666679</v>
      </c>
      <c r="AM40" s="45">
        <f t="shared" ref="AM40" si="29">AVERAGE(AM25:AM39)</f>
        <v>1.0406000000000002</v>
      </c>
      <c r="AN40" s="45">
        <f t="shared" ref="AN40" si="30">AVERAGE(AN25:AN39)</f>
        <v>2.9764199999999996</v>
      </c>
      <c r="AO40" s="45">
        <f t="shared" ref="AO40" si="31">AVERAGE(AO25:AO39)</f>
        <v>0.39842133333333329</v>
      </c>
      <c r="AP40" s="45">
        <f t="shared" ref="AP40" si="32">AVERAGE(AP25:AP39)</f>
        <v>3.2278400000000009</v>
      </c>
      <c r="AQ40" s="45">
        <f t="shared" ref="AQ40" si="33">AVERAGE(AQ25:AQ39)</f>
        <v>0.41799999999999998</v>
      </c>
      <c r="AR40" s="45">
        <f t="shared" ref="AR40" si="34">AVERAGE(AR25:AR39)</f>
        <v>4.2218000000000009</v>
      </c>
      <c r="AS40" s="45">
        <f t="shared" ref="AS40" si="35">AVERAGE(AS25:AS39)</f>
        <v>0.53436666666666666</v>
      </c>
      <c r="AT40" s="45">
        <f t="shared" ref="AT40" si="36">AVERAGE(AT25:AT39)</f>
        <v>2.0024400000000004</v>
      </c>
      <c r="AU40" s="45">
        <f t="shared" ref="AU40" si="37">AVERAGE(AU25:AU39)</f>
        <v>41.445000000000007</v>
      </c>
      <c r="AV40" s="45">
        <f t="shared" ref="AV40" si="38">AVERAGE(AV25:AV39)</f>
        <v>10.501333333333333</v>
      </c>
      <c r="AW40" s="45">
        <f t="shared" ref="AW40" si="39">AVERAGE(AW25:AW39)</f>
        <v>2.7613333333333334</v>
      </c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</row>
    <row r="41" spans="1:68">
      <c r="A41" s="43" t="s">
        <v>383</v>
      </c>
      <c r="B41" s="44"/>
      <c r="C41" s="45">
        <f>2*_xlfn.STDEV.P(C25:C39)</f>
        <v>0.34410667311030463</v>
      </c>
      <c r="D41" s="45">
        <f t="shared" ref="D41:O41" si="40">2*_xlfn.STDEV.P(D25:D39)</f>
        <v>0.1632236060439704</v>
      </c>
      <c r="E41" s="45">
        <f t="shared" si="40"/>
        <v>2.4579045714255825E-2</v>
      </c>
      <c r="F41" s="45">
        <f t="shared" si="40"/>
        <v>2.8374845963226605E-2</v>
      </c>
      <c r="G41" s="45">
        <f t="shared" si="40"/>
        <v>3.8085557875982702E-2</v>
      </c>
      <c r="H41" s="45">
        <f t="shared" si="40"/>
        <v>3.303576556378017E-2</v>
      </c>
      <c r="I41" s="45">
        <f t="shared" si="40"/>
        <v>0.18530163861736013</v>
      </c>
      <c r="J41" s="45">
        <f t="shared" si="40"/>
        <v>0.4586004917381476</v>
      </c>
      <c r="K41" s="45">
        <f t="shared" si="40"/>
        <v>0.4418877554627948</v>
      </c>
      <c r="L41" s="45">
        <f t="shared" si="40"/>
        <v>1.0809693837666768E-2</v>
      </c>
      <c r="M41" s="45">
        <f t="shared" si="40"/>
        <v>0.23903750580577324</v>
      </c>
      <c r="N41" s="45">
        <f t="shared" si="40"/>
        <v>2.0202991137650961</v>
      </c>
      <c r="O41" s="45">
        <f t="shared" si="40"/>
        <v>1.7603264646713197</v>
      </c>
      <c r="P41" s="45"/>
      <c r="Q41" s="45">
        <f t="shared" ref="Q41:AW41" si="41">2*_xlfn.STDEV.P(Q25:Q39)</f>
        <v>4.9842632354240752</v>
      </c>
      <c r="R41" s="45">
        <f t="shared" si="41"/>
        <v>1.3978392343740993</v>
      </c>
      <c r="S41" s="45">
        <f t="shared" si="41"/>
        <v>0.70661556419000215</v>
      </c>
      <c r="T41" s="45">
        <f t="shared" si="41"/>
        <v>3.629550324152516</v>
      </c>
      <c r="U41" s="45">
        <f t="shared" si="41"/>
        <v>32.012564200117843</v>
      </c>
      <c r="V41" s="45">
        <f t="shared" si="41"/>
        <v>8.2046882034332338</v>
      </c>
      <c r="W41" s="45">
        <f t="shared" si="41"/>
        <v>11.87487356657839</v>
      </c>
      <c r="X41" s="45">
        <f t="shared" si="41"/>
        <v>16.472907677759867</v>
      </c>
      <c r="Y41" s="45">
        <f t="shared" si="41"/>
        <v>6.5842498130006684</v>
      </c>
      <c r="Z41" s="45">
        <f t="shared" si="41"/>
        <v>21.376621497951138</v>
      </c>
      <c r="AA41" s="45">
        <f t="shared" si="41"/>
        <v>0.92469817836235968</v>
      </c>
      <c r="AB41" s="45">
        <f t="shared" si="41"/>
        <v>0.9504300092531216</v>
      </c>
      <c r="AC41" s="45">
        <f t="shared" si="41"/>
        <v>128.85802657015805</v>
      </c>
      <c r="AD41" s="45">
        <f t="shared" si="41"/>
        <v>4.0975237834032834</v>
      </c>
      <c r="AE41" s="45">
        <f t="shared" si="41"/>
        <v>10.591556422400293</v>
      </c>
      <c r="AF41" s="45">
        <f t="shared" si="41"/>
        <v>1.5169700443830625</v>
      </c>
      <c r="AG41" s="45">
        <f t="shared" si="41"/>
        <v>6.2693100864448406</v>
      </c>
      <c r="AH41" s="45">
        <f t="shared" si="41"/>
        <v>1.9064804549628791</v>
      </c>
      <c r="AI41" s="45">
        <f t="shared" si="41"/>
        <v>0.32665144889724101</v>
      </c>
      <c r="AJ41" s="45">
        <f t="shared" si="41"/>
        <v>2.0240179825288118</v>
      </c>
      <c r="AK41" s="45">
        <f t="shared" si="41"/>
        <v>0.30032711765673148</v>
      </c>
      <c r="AL41" s="45">
        <f t="shared" si="41"/>
        <v>1.5416515588448914</v>
      </c>
      <c r="AM41" s="45">
        <f t="shared" si="41"/>
        <v>0.32708310870480495</v>
      </c>
      <c r="AN41" s="45">
        <f t="shared" si="41"/>
        <v>0.9743300089805278</v>
      </c>
      <c r="AO41" s="45">
        <f t="shared" si="41"/>
        <v>0.17613383969647192</v>
      </c>
      <c r="AP41" s="45">
        <f t="shared" si="41"/>
        <v>1.4990091603900624</v>
      </c>
      <c r="AQ41" s="45">
        <f t="shared" si="41"/>
        <v>0.22147187631841672</v>
      </c>
      <c r="AR41" s="45">
        <f t="shared" si="41"/>
        <v>1.2008641777209119</v>
      </c>
      <c r="AS41" s="45">
        <f t="shared" si="41"/>
        <v>0.15528359718771217</v>
      </c>
      <c r="AT41" s="45">
        <f t="shared" si="41"/>
        <v>0.45066911320834585</v>
      </c>
      <c r="AU41" s="45">
        <f t="shared" si="41"/>
        <v>13.36577270493545</v>
      </c>
      <c r="AV41" s="45">
        <f t="shared" si="41"/>
        <v>2.3869295944558009</v>
      </c>
      <c r="AW41" s="45">
        <f t="shared" si="41"/>
        <v>0.64062168416485432</v>
      </c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</row>
    <row r="42" spans="1:68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</row>
    <row r="43" spans="1:68">
      <c r="A43" s="41" t="s">
        <v>407</v>
      </c>
      <c r="B43" t="s">
        <v>408</v>
      </c>
      <c r="C43" s="11">
        <v>77.560486398395383</v>
      </c>
      <c r="D43" s="11">
        <v>12.376206593957626</v>
      </c>
      <c r="E43" s="11">
        <v>5.6412185031966905E-2</v>
      </c>
      <c r="F43" s="11">
        <v>0.79394927082027489</v>
      </c>
      <c r="G43" s="11">
        <v>6.0590865404705194E-2</v>
      </c>
      <c r="H43" s="11">
        <v>8.2528937361581206E-2</v>
      </c>
      <c r="I43" s="11">
        <v>1.2797208641511011</v>
      </c>
      <c r="J43" s="11">
        <v>3.720070201830262</v>
      </c>
      <c r="K43" s="11">
        <v>3.9352722410262837</v>
      </c>
      <c r="L43" s="11">
        <v>0.17341523546863902</v>
      </c>
      <c r="M43" s="11">
        <v>7.6553424428565453</v>
      </c>
      <c r="N43" s="11">
        <v>19.709052296256967</v>
      </c>
      <c r="O43" s="11">
        <v>95.724000000000004</v>
      </c>
      <c r="Q43" s="11">
        <v>6.03</v>
      </c>
      <c r="R43" s="11">
        <v>3.7450000000000001</v>
      </c>
      <c r="S43" s="11">
        <v>0.73749999999999993</v>
      </c>
      <c r="T43" s="11">
        <v>16.899999999999999</v>
      </c>
      <c r="U43" s="11">
        <v>53.5</v>
      </c>
      <c r="V43" s="11">
        <v>18.407999999999998</v>
      </c>
      <c r="W43" s="11">
        <v>136.19999999999999</v>
      </c>
      <c r="X43" s="11">
        <v>51.731999999999999</v>
      </c>
      <c r="Y43" s="11">
        <v>27.929999999999996</v>
      </c>
      <c r="Z43" s="11">
        <v>103.96</v>
      </c>
      <c r="AA43" s="11">
        <v>8.5879999999999992</v>
      </c>
      <c r="AB43" s="11">
        <v>6.3480000000000008</v>
      </c>
      <c r="AC43" s="11">
        <v>867.08</v>
      </c>
      <c r="AD43" s="11">
        <v>25.615000000000002</v>
      </c>
      <c r="AE43" s="11">
        <v>53.928000000000004</v>
      </c>
      <c r="AF43" s="11">
        <v>6.1525000000000007</v>
      </c>
      <c r="AG43" s="11">
        <v>21.909000000000002</v>
      </c>
      <c r="AH43" s="11">
        <v>5.5640000000000009</v>
      </c>
      <c r="AI43" s="11">
        <v>0.53109999999999991</v>
      </c>
      <c r="AJ43" s="11">
        <v>4.3547999999999991</v>
      </c>
      <c r="AK43" s="11">
        <v>0.64960000000000007</v>
      </c>
      <c r="AL43" s="11">
        <v>4.29</v>
      </c>
      <c r="AM43" s="11">
        <v>0.83600000000000008</v>
      </c>
      <c r="AN43" s="11">
        <v>3.0735999999999999</v>
      </c>
      <c r="AO43" s="11">
        <v>0.35952000000000006</v>
      </c>
      <c r="AP43" s="11">
        <v>3.3824000000000005</v>
      </c>
      <c r="AQ43" s="11">
        <v>0.53579999999999994</v>
      </c>
      <c r="AR43" s="11">
        <v>3.6630000000000003</v>
      </c>
      <c r="AS43" s="11">
        <v>0.64400000000000002</v>
      </c>
      <c r="AT43" s="11">
        <v>1.554</v>
      </c>
      <c r="AU43" s="11">
        <v>34.56</v>
      </c>
      <c r="AV43" s="11">
        <v>11.880000000000003</v>
      </c>
      <c r="AW43" s="11">
        <v>2.9430000000000005</v>
      </c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</row>
    <row r="44" spans="1:68">
      <c r="A44" s="41" t="s">
        <v>409</v>
      </c>
      <c r="B44" t="s">
        <v>408</v>
      </c>
      <c r="C44" s="11">
        <v>77.256599415235101</v>
      </c>
      <c r="D44" s="11">
        <v>12.499609809899383</v>
      </c>
      <c r="E44" s="11">
        <v>5.2025346748936087E-2</v>
      </c>
      <c r="F44" s="11">
        <v>0.92292965132612614</v>
      </c>
      <c r="G44" s="11">
        <v>7.075447157855308E-2</v>
      </c>
      <c r="H44" s="11">
        <v>4.1620277399148864E-2</v>
      </c>
      <c r="I44" s="11">
        <v>1.5097755626541252</v>
      </c>
      <c r="J44" s="11">
        <v>4.1672302745897802</v>
      </c>
      <c r="K44" s="11">
        <v>3.3306626988668881</v>
      </c>
      <c r="L44" s="11">
        <v>0.19249378297106351</v>
      </c>
      <c r="M44" s="11">
        <v>7.4978929734566684</v>
      </c>
      <c r="N44" s="11">
        <v>23.195563886285534</v>
      </c>
      <c r="O44" s="11">
        <v>96.106999999999999</v>
      </c>
      <c r="Q44" s="11">
        <v>6.57</v>
      </c>
      <c r="R44" s="11">
        <v>13.482000000000001</v>
      </c>
      <c r="S44" s="11">
        <v>1.0625</v>
      </c>
      <c r="T44" s="11">
        <v>39</v>
      </c>
      <c r="U44" s="11">
        <v>42.2</v>
      </c>
      <c r="V44" s="11">
        <v>18.526</v>
      </c>
      <c r="W44" s="11">
        <v>125</v>
      </c>
      <c r="X44" s="11">
        <v>56.376000000000005</v>
      </c>
      <c r="Y44" s="11">
        <v>21.545999999999996</v>
      </c>
      <c r="Z44" s="11">
        <v>110.74</v>
      </c>
      <c r="AA44" s="11">
        <v>8.0229999999999997</v>
      </c>
      <c r="AB44" s="11">
        <v>6.1640000000000006</v>
      </c>
      <c r="AC44" s="11">
        <v>732.46</v>
      </c>
      <c r="AD44" s="11">
        <v>21.8</v>
      </c>
      <c r="AE44" s="11">
        <v>43.442000000000007</v>
      </c>
      <c r="AF44" s="11">
        <v>5.7566000000000006</v>
      </c>
      <c r="AG44" s="11">
        <v>20.274000000000004</v>
      </c>
      <c r="AH44" s="11">
        <v>5.7780000000000005</v>
      </c>
      <c r="AI44" s="11">
        <v>0.68929999999999991</v>
      </c>
      <c r="AJ44" s="11">
        <v>4.6739999999999995</v>
      </c>
      <c r="AK44" s="11">
        <v>0.66080000000000005</v>
      </c>
      <c r="AL44" s="11">
        <v>4.8400000000000007</v>
      </c>
      <c r="AM44" s="11">
        <v>0.75900000000000001</v>
      </c>
      <c r="AN44" s="11">
        <v>2.3504</v>
      </c>
      <c r="AO44" s="11">
        <v>0.32480000000000003</v>
      </c>
      <c r="AP44" s="11">
        <v>1.7920000000000003</v>
      </c>
      <c r="AQ44" s="11">
        <v>0.37619999999999998</v>
      </c>
      <c r="AR44" s="11">
        <v>3.5859999999999999</v>
      </c>
      <c r="AS44" s="11">
        <v>0.58649999999999991</v>
      </c>
      <c r="AT44" s="11">
        <v>1.6539000000000001</v>
      </c>
      <c r="AU44" s="11">
        <v>62.1</v>
      </c>
      <c r="AV44" s="11">
        <v>8.36</v>
      </c>
      <c r="AW44" s="11">
        <v>2.3216999999999999</v>
      </c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</row>
    <row r="45" spans="1:68">
      <c r="A45" s="41" t="s">
        <v>410</v>
      </c>
      <c r="B45" t="s">
        <v>408</v>
      </c>
      <c r="C45" s="11">
        <v>77.393503533403404</v>
      </c>
      <c r="D45" s="11">
        <v>12.486079743555051</v>
      </c>
      <c r="E45" s="11">
        <v>4.058990664321472E-2</v>
      </c>
      <c r="F45" s="11">
        <v>0.78161589459113479</v>
      </c>
      <c r="G45" s="11">
        <v>4.9956808176264272E-2</v>
      </c>
      <c r="H45" s="11">
        <v>3.4345305621181689E-2</v>
      </c>
      <c r="I45" s="11">
        <v>1.2062487640893811</v>
      </c>
      <c r="J45" s="11">
        <v>4.0662760321805109</v>
      </c>
      <c r="K45" s="11">
        <v>3.7821466856780077</v>
      </c>
      <c r="L45" s="11">
        <v>0.20503106689008463</v>
      </c>
      <c r="M45" s="11">
        <v>7.8484227178585186</v>
      </c>
      <c r="N45" s="11">
        <v>20.462850853054483</v>
      </c>
      <c r="O45" s="11">
        <v>96.082999999999998</v>
      </c>
      <c r="Q45" s="11">
        <v>5.2919999999999998</v>
      </c>
      <c r="R45" s="11" t="s">
        <v>239</v>
      </c>
      <c r="S45" s="11">
        <v>0.78749999999999998</v>
      </c>
      <c r="T45" s="11">
        <v>4.2300000000000004</v>
      </c>
      <c r="U45" s="11">
        <v>37.9</v>
      </c>
      <c r="V45" s="11">
        <v>16.402000000000001</v>
      </c>
      <c r="W45" s="11">
        <v>144.80000000000001</v>
      </c>
      <c r="X45" s="11">
        <v>45.36</v>
      </c>
      <c r="Y45" s="11">
        <v>25.08</v>
      </c>
      <c r="Z45" s="11">
        <v>85.88</v>
      </c>
      <c r="AA45" s="11">
        <v>7.7969999999999997</v>
      </c>
      <c r="AB45" s="11">
        <v>6.9184000000000001</v>
      </c>
      <c r="AC45" s="11">
        <v>831.04000000000008</v>
      </c>
      <c r="AD45" s="11">
        <v>22.454000000000004</v>
      </c>
      <c r="AE45" s="11">
        <v>51.467000000000006</v>
      </c>
      <c r="AF45" s="11">
        <v>5.5747</v>
      </c>
      <c r="AG45" s="11">
        <v>19.184000000000005</v>
      </c>
      <c r="AH45" s="11">
        <v>3.9269000000000003</v>
      </c>
      <c r="AI45" s="11">
        <v>0.55369999999999997</v>
      </c>
      <c r="AJ45" s="11">
        <v>3.5339999999999998</v>
      </c>
      <c r="AK45" s="11">
        <v>0.68320000000000003</v>
      </c>
      <c r="AL45" s="11">
        <v>3.3660000000000005</v>
      </c>
      <c r="AM45" s="11">
        <v>0.8580000000000001</v>
      </c>
      <c r="AN45" s="11">
        <v>2.5989999999999998</v>
      </c>
      <c r="AO45" s="11">
        <v>0.30240000000000006</v>
      </c>
      <c r="AP45" s="11">
        <v>2.8000000000000003</v>
      </c>
      <c r="AQ45" s="11">
        <v>0.47879999999999995</v>
      </c>
      <c r="AR45" s="11">
        <v>2.9810000000000003</v>
      </c>
      <c r="AS45" s="11">
        <v>0.621</v>
      </c>
      <c r="AT45" s="11">
        <v>2.0313000000000003</v>
      </c>
      <c r="AU45" s="11">
        <v>27.405000000000001</v>
      </c>
      <c r="AV45" s="11">
        <v>11</v>
      </c>
      <c r="AW45" s="11">
        <v>2.9430000000000005</v>
      </c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</row>
    <row r="46" spans="1:68">
      <c r="A46" s="41" t="s">
        <v>411</v>
      </c>
      <c r="B46" t="s">
        <v>408</v>
      </c>
      <c r="C46" s="11">
        <v>77.635796265933251</v>
      </c>
      <c r="D46" s="11">
        <v>12.374252922198128</v>
      </c>
      <c r="E46" s="11">
        <v>3.7023324694557581E-2</v>
      </c>
      <c r="F46" s="11">
        <v>0.84307399375892544</v>
      </c>
      <c r="G46" s="11">
        <v>6.8757603004178353E-2</v>
      </c>
      <c r="H46" s="11">
        <v>5.9237319511292116E-2</v>
      </c>
      <c r="I46" s="11">
        <v>1.2355212355212355</v>
      </c>
      <c r="J46" s="11">
        <v>3.6494420056063896</v>
      </c>
      <c r="K46" s="11">
        <v>3.9583223144866979</v>
      </c>
      <c r="L46" s="11">
        <v>0.17876976781086371</v>
      </c>
      <c r="M46" s="11">
        <v>7.6077643200930876</v>
      </c>
      <c r="N46" s="11">
        <v>19.613308391234636</v>
      </c>
      <c r="O46" s="11">
        <v>94.534999999999997</v>
      </c>
      <c r="Q46" s="11">
        <v>5.7600000000000007</v>
      </c>
      <c r="R46" s="11">
        <v>1.7334000000000003</v>
      </c>
      <c r="S46" s="11">
        <v>0.42500000000000004</v>
      </c>
      <c r="T46" s="11">
        <v>5.2</v>
      </c>
      <c r="U46" s="11">
        <v>25.6</v>
      </c>
      <c r="V46" s="11">
        <v>19.116</v>
      </c>
      <c r="W46" s="11">
        <v>153.9</v>
      </c>
      <c r="X46" s="11">
        <v>48.492000000000004</v>
      </c>
      <c r="Y46" s="11">
        <v>23.825999999999997</v>
      </c>
      <c r="Z46" s="11">
        <v>88.139999999999986</v>
      </c>
      <c r="AA46" s="11">
        <v>7.0964</v>
      </c>
      <c r="AB46" s="11">
        <v>6.3480000000000008</v>
      </c>
      <c r="AC46" s="11">
        <v>871.32</v>
      </c>
      <c r="AD46" s="11">
        <v>23.762000000000004</v>
      </c>
      <c r="AE46" s="11">
        <v>52.537000000000006</v>
      </c>
      <c r="AF46" s="11">
        <v>5.3071999999999999</v>
      </c>
      <c r="AG46" s="11">
        <v>19.62</v>
      </c>
      <c r="AH46" s="11">
        <v>4.0659999999999998</v>
      </c>
      <c r="AI46" s="11">
        <v>0.51979999999999993</v>
      </c>
      <c r="AJ46" s="11">
        <v>4.3433999999999999</v>
      </c>
      <c r="AK46" s="11">
        <v>0.4592</v>
      </c>
      <c r="AL46" s="11">
        <v>4.0260000000000007</v>
      </c>
      <c r="AM46" s="11">
        <v>0.86900000000000011</v>
      </c>
      <c r="AN46" s="11">
        <v>3.0284</v>
      </c>
      <c r="AO46" s="11">
        <v>0.4032</v>
      </c>
      <c r="AP46" s="11">
        <v>2.4976000000000003</v>
      </c>
      <c r="AQ46" s="11">
        <v>0.36479999999999996</v>
      </c>
      <c r="AR46" s="11">
        <v>3.1570000000000005</v>
      </c>
      <c r="AS46" s="11">
        <v>0.57499999999999996</v>
      </c>
      <c r="AT46" s="11">
        <v>1.665</v>
      </c>
      <c r="AU46" s="11">
        <v>28.215</v>
      </c>
      <c r="AV46" s="11">
        <v>10.230000000000002</v>
      </c>
      <c r="AW46" s="11">
        <v>2.9975000000000001</v>
      </c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</row>
    <row r="47" spans="1:68">
      <c r="A47" s="41" t="s">
        <v>412</v>
      </c>
      <c r="B47" t="s">
        <v>408</v>
      </c>
      <c r="C47" s="11">
        <v>77.496891835888945</v>
      </c>
      <c r="D47" s="11">
        <v>12.428405963424611</v>
      </c>
      <c r="E47" s="11">
        <v>7.6508655041601578E-2</v>
      </c>
      <c r="F47" s="11">
        <v>0.94679460613981947</v>
      </c>
      <c r="G47" s="11">
        <v>7.0132933788134788E-2</v>
      </c>
      <c r="H47" s="11">
        <v>2.869074564060059E-2</v>
      </c>
      <c r="I47" s="11">
        <v>1.5227347593696536</v>
      </c>
      <c r="J47" s="11">
        <v>4.0092660482217051</v>
      </c>
      <c r="K47" s="11">
        <v>3.268619762610645</v>
      </c>
      <c r="L47" s="11">
        <v>0.19658473864855963</v>
      </c>
      <c r="M47" s="11">
        <v>7.2778858108323501</v>
      </c>
      <c r="N47" s="11">
        <v>23.709362808842659</v>
      </c>
      <c r="O47" s="11">
        <v>94.106999999999999</v>
      </c>
      <c r="Q47" s="11">
        <v>6.2100000000000009</v>
      </c>
      <c r="R47" s="11">
        <v>2.996</v>
      </c>
      <c r="S47" s="11">
        <v>0.71249999999999991</v>
      </c>
      <c r="T47" s="11">
        <v>25.6</v>
      </c>
      <c r="U47" s="11">
        <v>50.5</v>
      </c>
      <c r="V47" s="11">
        <v>18.29</v>
      </c>
      <c r="W47" s="11">
        <v>133.5</v>
      </c>
      <c r="X47" s="11">
        <v>52.488000000000007</v>
      </c>
      <c r="Y47" s="11">
        <v>20.747999999999998</v>
      </c>
      <c r="Z47" s="11">
        <v>111.86999999999999</v>
      </c>
      <c r="AA47" s="11">
        <v>8.4749999999999996</v>
      </c>
      <c r="AB47" s="11">
        <v>5.98</v>
      </c>
      <c r="AC47" s="11">
        <v>742</v>
      </c>
      <c r="AD47" s="11">
        <v>20.600999999999999</v>
      </c>
      <c r="AE47" s="11">
        <v>42.692999999999998</v>
      </c>
      <c r="AF47" s="11">
        <v>5.1681000000000008</v>
      </c>
      <c r="AG47" s="11">
        <v>18.857000000000003</v>
      </c>
      <c r="AH47" s="11">
        <v>3.8520000000000003</v>
      </c>
      <c r="AI47" s="11">
        <v>0.35029999999999994</v>
      </c>
      <c r="AJ47" s="11">
        <v>3.5339999999999998</v>
      </c>
      <c r="AK47" s="11">
        <v>0.66080000000000005</v>
      </c>
      <c r="AL47" s="11">
        <v>4.18</v>
      </c>
      <c r="AM47" s="11">
        <v>0.68200000000000005</v>
      </c>
      <c r="AN47" s="11">
        <v>2.4746999999999999</v>
      </c>
      <c r="AO47" s="11">
        <v>0.38080000000000008</v>
      </c>
      <c r="AP47" s="11">
        <v>1.9488000000000001</v>
      </c>
      <c r="AQ47" s="11">
        <v>0.33059999999999995</v>
      </c>
      <c r="AR47" s="11">
        <v>2.9260000000000006</v>
      </c>
      <c r="AS47" s="11">
        <v>0.47149999999999992</v>
      </c>
      <c r="AT47" s="11">
        <v>1.5318000000000001</v>
      </c>
      <c r="AU47" s="11">
        <v>53.055</v>
      </c>
      <c r="AV47" s="11">
        <v>7.7000000000000011</v>
      </c>
      <c r="AW47" s="11">
        <v>2.2454000000000001</v>
      </c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</row>
    <row r="48" spans="1:68">
      <c r="A48" s="41" t="s">
        <v>413</v>
      </c>
      <c r="B48" t="s">
        <v>408</v>
      </c>
      <c r="C48" s="11">
        <v>77.712926012078782</v>
      </c>
      <c r="D48" s="11">
        <v>12.533344714996053</v>
      </c>
      <c r="E48" s="11">
        <v>4.8016389594314854E-2</v>
      </c>
      <c r="F48" s="11">
        <v>0.80454128342474229</v>
      </c>
      <c r="G48" s="11">
        <v>7.469216159115645E-2</v>
      </c>
      <c r="H48" s="11">
        <v>4.694935871444119E-2</v>
      </c>
      <c r="I48" s="11">
        <v>1.1897394310591347</v>
      </c>
      <c r="J48" s="11">
        <v>3.6876587208433809</v>
      </c>
      <c r="K48" s="11">
        <v>3.7527476045156742</v>
      </c>
      <c r="L48" s="11">
        <v>0.19313258925713309</v>
      </c>
      <c r="M48" s="11">
        <v>7.4404063253590547</v>
      </c>
      <c r="N48" s="11">
        <v>20.708274097241969</v>
      </c>
      <c r="O48" s="11">
        <v>93.718000000000004</v>
      </c>
      <c r="Q48" s="11">
        <v>4.2300000000000004</v>
      </c>
      <c r="R48" s="11">
        <v>1.1770000000000003</v>
      </c>
      <c r="S48" s="11">
        <v>0</v>
      </c>
      <c r="T48" s="11">
        <v>5.6</v>
      </c>
      <c r="U48" s="11">
        <v>37</v>
      </c>
      <c r="V48" s="11">
        <v>20.531999999999996</v>
      </c>
      <c r="W48" s="11">
        <v>138.1</v>
      </c>
      <c r="X48" s="11">
        <v>42.768000000000008</v>
      </c>
      <c r="Y48" s="11">
        <v>21.204000000000001</v>
      </c>
      <c r="Z48" s="11">
        <v>83.61999999999999</v>
      </c>
      <c r="AA48" s="11">
        <v>7.2319999999999993</v>
      </c>
      <c r="AB48" s="11">
        <v>6.2836000000000007</v>
      </c>
      <c r="AC48" s="11">
        <v>829.98</v>
      </c>
      <c r="AD48" s="11">
        <v>22.780999999999999</v>
      </c>
      <c r="AE48" s="11">
        <v>47.936</v>
      </c>
      <c r="AF48" s="11">
        <v>5.6603000000000003</v>
      </c>
      <c r="AG48" s="11">
        <v>19.184000000000005</v>
      </c>
      <c r="AH48" s="11">
        <v>4.28</v>
      </c>
      <c r="AI48" s="11">
        <v>0.41809999999999997</v>
      </c>
      <c r="AJ48" s="11">
        <v>4.218</v>
      </c>
      <c r="AK48" s="11">
        <v>0.58240000000000003</v>
      </c>
      <c r="AL48" s="11">
        <v>4.0480000000000009</v>
      </c>
      <c r="AM48" s="11">
        <v>0.56100000000000005</v>
      </c>
      <c r="AN48" s="11">
        <v>2.6893999999999996</v>
      </c>
      <c r="AO48" s="11">
        <v>0.33600000000000002</v>
      </c>
      <c r="AP48" s="11">
        <v>2.5312000000000001</v>
      </c>
      <c r="AQ48" s="11">
        <v>0.33059999999999995</v>
      </c>
      <c r="AR48" s="11">
        <v>2.8380000000000005</v>
      </c>
      <c r="AS48" s="11">
        <v>0.59799999999999998</v>
      </c>
      <c r="AT48" s="11">
        <v>1.6206</v>
      </c>
      <c r="AU48" s="11">
        <v>28.62</v>
      </c>
      <c r="AV48" s="11">
        <v>10.340000000000002</v>
      </c>
      <c r="AW48" s="11">
        <v>3.1173999999999999</v>
      </c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</row>
    <row r="49" spans="1:68">
      <c r="A49" s="41" t="s">
        <v>414</v>
      </c>
      <c r="B49" t="s">
        <v>408</v>
      </c>
      <c r="C49" s="11">
        <v>77.144511104094306</v>
      </c>
      <c r="D49" s="11">
        <v>12.510262077676032</v>
      </c>
      <c r="E49" s="11">
        <v>6.1046205662561838E-2</v>
      </c>
      <c r="F49" s="11">
        <v>0.905167877065572</v>
      </c>
      <c r="G49" s="11">
        <v>9.998947479212715E-2</v>
      </c>
      <c r="H49" s="11">
        <v>3.9995789916850849E-2</v>
      </c>
      <c r="I49" s="11">
        <v>1.5451005157351856</v>
      </c>
      <c r="J49" s="11">
        <v>3.9332701820860958</v>
      </c>
      <c r="K49" s="11">
        <v>3.6185664666877173</v>
      </c>
      <c r="L49" s="11">
        <v>0.18313861698768549</v>
      </c>
      <c r="M49" s="11">
        <v>7.5518366487738131</v>
      </c>
      <c r="N49" s="11">
        <v>21.319080860965677</v>
      </c>
      <c r="O49" s="11">
        <v>95.01</v>
      </c>
      <c r="Q49" s="11">
        <v>6.1829999999999998</v>
      </c>
      <c r="R49" s="11">
        <v>1.2412000000000001</v>
      </c>
      <c r="S49" s="11">
        <v>0.65</v>
      </c>
      <c r="T49" s="11">
        <v>9.4</v>
      </c>
      <c r="U49" s="11">
        <v>62</v>
      </c>
      <c r="V49" s="11">
        <v>17.936</v>
      </c>
      <c r="W49" s="11">
        <v>122.8</v>
      </c>
      <c r="X49" s="11">
        <v>55.944000000000003</v>
      </c>
      <c r="Y49" s="11">
        <v>24.965999999999998</v>
      </c>
      <c r="Z49" s="11">
        <v>125.42999999999999</v>
      </c>
      <c r="AA49" s="11">
        <v>8.2489999999999988</v>
      </c>
      <c r="AB49" s="11">
        <v>5.8788</v>
      </c>
      <c r="AC49" s="11">
        <v>791.82</v>
      </c>
      <c r="AD49" s="11">
        <v>22.999000000000002</v>
      </c>
      <c r="AE49" s="11">
        <v>50.183</v>
      </c>
      <c r="AF49" s="11">
        <v>5.4462999999999999</v>
      </c>
      <c r="AG49" s="11">
        <v>18.966000000000001</v>
      </c>
      <c r="AH49" s="11">
        <v>4.2693000000000003</v>
      </c>
      <c r="AI49" s="11">
        <v>0.55369999999999997</v>
      </c>
      <c r="AJ49" s="11">
        <v>5.13</v>
      </c>
      <c r="AK49" s="11">
        <v>0.68320000000000003</v>
      </c>
      <c r="AL49" s="11">
        <v>4.1030000000000006</v>
      </c>
      <c r="AM49" s="11">
        <v>0.8580000000000001</v>
      </c>
      <c r="AN49" s="11">
        <v>3.0396999999999998</v>
      </c>
      <c r="AO49" s="11">
        <v>0.33600000000000002</v>
      </c>
      <c r="AP49" s="11">
        <v>2.8000000000000003</v>
      </c>
      <c r="AQ49" s="11">
        <v>0.41039999999999993</v>
      </c>
      <c r="AR49" s="11">
        <v>3.8170000000000006</v>
      </c>
      <c r="AS49" s="11">
        <v>0.63249999999999995</v>
      </c>
      <c r="AT49" s="11">
        <v>1.7649000000000001</v>
      </c>
      <c r="AU49" s="11">
        <v>28.215</v>
      </c>
      <c r="AV49" s="11">
        <v>11.330000000000002</v>
      </c>
      <c r="AW49" s="11">
        <v>2.7795000000000001</v>
      </c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</row>
    <row r="50" spans="1:68">
      <c r="A50" s="41" t="s">
        <v>415</v>
      </c>
      <c r="B50" t="s">
        <v>408</v>
      </c>
      <c r="C50" s="11">
        <v>77.25128486549805</v>
      </c>
      <c r="D50" s="11">
        <v>12.647086758761885</v>
      </c>
      <c r="E50" s="11">
        <v>5.1711219223909574E-2</v>
      </c>
      <c r="F50" s="11">
        <v>0.9075846639298415</v>
      </c>
      <c r="G50" s="11">
        <v>7.7039163333579561E-2</v>
      </c>
      <c r="H50" s="11">
        <v>2.1106620091391665E-2</v>
      </c>
      <c r="I50" s="11">
        <v>1.465854765347151</v>
      </c>
      <c r="J50" s="11">
        <v>4.0281984444420988</v>
      </c>
      <c r="K50" s="11">
        <v>3.4023871587323367</v>
      </c>
      <c r="L50" s="11">
        <v>0.19101491182709454</v>
      </c>
      <c r="M50" s="11">
        <v>7.4305856031744355</v>
      </c>
      <c r="N50" s="11">
        <v>22.705024813895776</v>
      </c>
      <c r="O50" s="11">
        <v>94.757000000000005</v>
      </c>
      <c r="Q50" s="11">
        <v>6.6059999999999999</v>
      </c>
      <c r="R50" s="11">
        <v>1.6157000000000001</v>
      </c>
      <c r="S50" s="11">
        <v>0.73749999999999993</v>
      </c>
      <c r="T50" s="11">
        <v>9.8000000000000007</v>
      </c>
      <c r="U50" s="11">
        <v>49.5</v>
      </c>
      <c r="V50" s="11">
        <v>17.7</v>
      </c>
      <c r="W50" s="11">
        <v>129.5</v>
      </c>
      <c r="X50" s="11">
        <v>58.428000000000004</v>
      </c>
      <c r="Y50" s="11">
        <v>24.737999999999996</v>
      </c>
      <c r="Z50" s="11">
        <v>119.77999999999999</v>
      </c>
      <c r="AA50" s="11">
        <v>8.2489999999999988</v>
      </c>
      <c r="AB50" s="11">
        <v>6.3480000000000008</v>
      </c>
      <c r="AC50" s="11">
        <v>786.5200000000001</v>
      </c>
      <c r="AD50" s="11">
        <v>21.909000000000002</v>
      </c>
      <c r="AE50" s="11">
        <v>47.294000000000004</v>
      </c>
      <c r="AF50" s="11">
        <v>4.9327000000000005</v>
      </c>
      <c r="AG50" s="11">
        <v>19.947000000000003</v>
      </c>
      <c r="AH50" s="11">
        <v>4.4940000000000007</v>
      </c>
      <c r="AI50" s="11">
        <v>0.54239999999999988</v>
      </c>
      <c r="AJ50" s="11">
        <v>3.8759999999999994</v>
      </c>
      <c r="AK50" s="11">
        <v>0.62720000000000009</v>
      </c>
      <c r="AL50" s="11">
        <v>5.016</v>
      </c>
      <c r="AM50" s="11">
        <v>0.92400000000000004</v>
      </c>
      <c r="AN50" s="11">
        <v>2.5989999999999998</v>
      </c>
      <c r="AO50" s="11">
        <v>0.35840000000000005</v>
      </c>
      <c r="AP50" s="11">
        <v>3.08</v>
      </c>
      <c r="AQ50" s="11">
        <v>0.26333999999999996</v>
      </c>
      <c r="AR50" s="11">
        <v>3.6410000000000005</v>
      </c>
      <c r="AS50" s="11">
        <v>0.49449999999999994</v>
      </c>
      <c r="AT50" s="11">
        <v>1.3875000000000002</v>
      </c>
      <c r="AU50" s="11">
        <v>30.105000000000004</v>
      </c>
      <c r="AV50" s="11">
        <v>9.6800000000000015</v>
      </c>
      <c r="AW50" s="11">
        <v>2.8994000000000004</v>
      </c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</row>
    <row r="51" spans="1:68">
      <c r="A51" s="41" t="s">
        <v>416</v>
      </c>
      <c r="B51" t="s">
        <v>408</v>
      </c>
      <c r="C51" s="11">
        <v>77.560042507970238</v>
      </c>
      <c r="D51" s="11">
        <v>12.46758767268863</v>
      </c>
      <c r="E51" s="11">
        <v>4.1445270988310308E-2</v>
      </c>
      <c r="F51" s="11">
        <v>0.87247608926673759</v>
      </c>
      <c r="G51" s="11">
        <v>8.1827842720510108E-2</v>
      </c>
      <c r="H51" s="11">
        <v>8.0765143464399572E-2</v>
      </c>
      <c r="I51" s="11">
        <v>1.3793836344314561</v>
      </c>
      <c r="J51" s="11">
        <v>3.8172157279489909</v>
      </c>
      <c r="K51" s="11">
        <v>3.5494155154091391</v>
      </c>
      <c r="L51" s="11">
        <v>0.19341126461211477</v>
      </c>
      <c r="M51" s="11">
        <v>7.36663124335813</v>
      </c>
      <c r="N51" s="11">
        <v>21.851497005988023</v>
      </c>
      <c r="O51" s="11">
        <v>94.1</v>
      </c>
      <c r="Q51" s="11">
        <v>6.39</v>
      </c>
      <c r="R51" s="11" t="s">
        <v>239</v>
      </c>
      <c r="S51" s="11">
        <v>0.63749999999999996</v>
      </c>
      <c r="T51" s="11">
        <v>4.7</v>
      </c>
      <c r="U51" s="11">
        <v>46.1</v>
      </c>
      <c r="V51" s="11">
        <v>17.345999999999997</v>
      </c>
      <c r="W51" s="11">
        <v>125.2</v>
      </c>
      <c r="X51" s="11">
        <v>56.7</v>
      </c>
      <c r="Y51" s="11">
        <v>27.131999999999998</v>
      </c>
      <c r="Z51" s="11">
        <v>124.29999999999998</v>
      </c>
      <c r="AA51" s="11">
        <v>8.1359999999999992</v>
      </c>
      <c r="AB51" s="11">
        <v>5.5568</v>
      </c>
      <c r="AC51" s="11">
        <v>816.2</v>
      </c>
      <c r="AD51" s="11">
        <v>24.307000000000002</v>
      </c>
      <c r="AE51" s="11">
        <v>50.932000000000002</v>
      </c>
      <c r="AF51" s="11">
        <v>5.3821000000000003</v>
      </c>
      <c r="AG51" s="11">
        <v>22.018000000000001</v>
      </c>
      <c r="AH51" s="11">
        <v>3.7450000000000001</v>
      </c>
      <c r="AI51" s="11">
        <v>0.35255999999999998</v>
      </c>
      <c r="AJ51" s="11">
        <v>4.6398000000000001</v>
      </c>
      <c r="AK51" s="11">
        <v>0.70560000000000012</v>
      </c>
      <c r="AL51" s="11">
        <v>4.5320000000000009</v>
      </c>
      <c r="AM51" s="11">
        <v>0.78100000000000003</v>
      </c>
      <c r="AN51" s="11">
        <v>2.9605999999999999</v>
      </c>
      <c r="AO51" s="11">
        <v>0.42560000000000003</v>
      </c>
      <c r="AP51" s="11">
        <v>3.2816000000000005</v>
      </c>
      <c r="AQ51" s="11">
        <v>0.38873999999999997</v>
      </c>
      <c r="AR51" s="11">
        <v>4.1690000000000005</v>
      </c>
      <c r="AS51" s="11">
        <v>0.69</v>
      </c>
      <c r="AT51" s="11">
        <v>1.4097000000000002</v>
      </c>
      <c r="AU51" s="11">
        <v>25.92</v>
      </c>
      <c r="AV51" s="11">
        <v>10.67</v>
      </c>
      <c r="AW51" s="11">
        <v>2.8885000000000001</v>
      </c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</row>
    <row r="52" spans="1:68">
      <c r="A52" s="41" t="s">
        <v>417</v>
      </c>
      <c r="B52" t="s">
        <v>408</v>
      </c>
      <c r="C52" s="11">
        <v>77.391433481129468</v>
      </c>
      <c r="D52" s="11">
        <v>12.575047202834291</v>
      </c>
      <c r="E52" s="11">
        <v>5.0915416763900968E-2</v>
      </c>
      <c r="F52" s="11">
        <v>0.94511742367991181</v>
      </c>
      <c r="G52" s="11">
        <v>7.0008698050363846E-2</v>
      </c>
      <c r="H52" s="11">
        <v>3.5004349025181923E-2</v>
      </c>
      <c r="I52" s="11">
        <v>1.576256443982434</v>
      </c>
      <c r="J52" s="11">
        <v>4.1389990877654501</v>
      </c>
      <c r="K52" s="11">
        <v>3.0718968114220249</v>
      </c>
      <c r="L52" s="11">
        <v>0.18775059931688481</v>
      </c>
      <c r="M52" s="11">
        <v>7.2108958991874754</v>
      </c>
      <c r="N52" s="11">
        <v>25.193370165745858</v>
      </c>
      <c r="O52" s="11">
        <v>94.274000000000001</v>
      </c>
      <c r="Q52" s="11">
        <v>6.7770000000000001</v>
      </c>
      <c r="R52" s="11">
        <v>1.0593000000000001</v>
      </c>
      <c r="S52" s="11">
        <v>0.72499999999999998</v>
      </c>
      <c r="T52" s="11">
        <v>8.1999999999999993</v>
      </c>
      <c r="U52" s="11">
        <v>54.9</v>
      </c>
      <c r="V52" s="11">
        <v>18.053999999999998</v>
      </c>
      <c r="W52" s="11">
        <v>123</v>
      </c>
      <c r="X52" s="11">
        <v>59.832000000000001</v>
      </c>
      <c r="Y52" s="11">
        <v>25.991999999999997</v>
      </c>
      <c r="Z52" s="11">
        <v>132.20999999999998</v>
      </c>
      <c r="AA52" s="11">
        <v>7.9099999999999993</v>
      </c>
      <c r="AB52" s="11">
        <v>5.9064000000000005</v>
      </c>
      <c r="AC52" s="11">
        <v>838.46</v>
      </c>
      <c r="AD52" s="11">
        <v>24.634000000000004</v>
      </c>
      <c r="AE52" s="11">
        <v>51.467000000000006</v>
      </c>
      <c r="AF52" s="11">
        <v>5.9706000000000001</v>
      </c>
      <c r="AG52" s="11">
        <v>20.819000000000003</v>
      </c>
      <c r="AH52" s="11">
        <v>5.2430000000000003</v>
      </c>
      <c r="AI52" s="11">
        <v>0.50849999999999995</v>
      </c>
      <c r="AJ52" s="11">
        <v>3.7049999999999996</v>
      </c>
      <c r="AK52" s="11">
        <v>0.75040000000000007</v>
      </c>
      <c r="AL52" s="11">
        <v>5.2140000000000004</v>
      </c>
      <c r="AM52" s="11">
        <v>1.0230000000000001</v>
      </c>
      <c r="AN52" s="11">
        <v>2.5198999999999998</v>
      </c>
      <c r="AO52" s="11">
        <v>0.4592</v>
      </c>
      <c r="AP52" s="11">
        <v>3.1360000000000001</v>
      </c>
      <c r="AQ52" s="11">
        <v>0.4446</v>
      </c>
      <c r="AR52" s="11">
        <v>4.5430000000000001</v>
      </c>
      <c r="AS52" s="11">
        <v>0.60949999999999993</v>
      </c>
      <c r="AT52" s="11">
        <v>1.7982000000000002</v>
      </c>
      <c r="AU52" s="11">
        <v>37.664999999999999</v>
      </c>
      <c r="AV52" s="11">
        <v>10.450000000000001</v>
      </c>
      <c r="AW52" s="11">
        <v>2.8558000000000003</v>
      </c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</row>
    <row r="53" spans="1:68">
      <c r="A53" s="41" t="s">
        <v>418</v>
      </c>
      <c r="B53" t="s">
        <v>408</v>
      </c>
      <c r="C53" s="11">
        <v>77.488556542282794</v>
      </c>
      <c r="D53" s="11">
        <v>12.536123357310103</v>
      </c>
      <c r="E53" s="11">
        <v>4.7461345370936783E-2</v>
      </c>
      <c r="F53" s="11">
        <v>0.81211635412491834</v>
      </c>
      <c r="G53" s="11">
        <v>8.2266331976290422E-2</v>
      </c>
      <c r="H53" s="11">
        <v>4.2187862551943808E-3</v>
      </c>
      <c r="I53" s="11">
        <v>1.2361043727719536</v>
      </c>
      <c r="J53" s="11">
        <v>3.9171430379479828</v>
      </c>
      <c r="K53" s="11">
        <v>3.7125319045710552</v>
      </c>
      <c r="L53" s="11">
        <v>0.21093931275971903</v>
      </c>
      <c r="M53" s="11">
        <v>7.6296749425190384</v>
      </c>
      <c r="N53" s="11">
        <v>20.87215909090909</v>
      </c>
      <c r="O53" s="11">
        <v>94.813999999999993</v>
      </c>
      <c r="Q53" s="11">
        <v>5.3730000000000002</v>
      </c>
      <c r="R53" s="11" t="s">
        <v>239</v>
      </c>
      <c r="S53" s="11">
        <v>0.33750000000000002</v>
      </c>
      <c r="T53" s="11">
        <v>4.01</v>
      </c>
      <c r="U53" s="11">
        <v>42.6</v>
      </c>
      <c r="V53" s="11">
        <v>16.992000000000001</v>
      </c>
      <c r="W53" s="11">
        <v>137.30000000000001</v>
      </c>
      <c r="X53" s="11">
        <v>49.248000000000005</v>
      </c>
      <c r="Y53" s="11">
        <v>29.183999999999997</v>
      </c>
      <c r="Z53" s="11">
        <v>103.96</v>
      </c>
      <c r="AA53" s="11">
        <v>8.3620000000000001</v>
      </c>
      <c r="AB53" s="11">
        <v>6.0628000000000002</v>
      </c>
      <c r="AC53" s="11">
        <v>944.46</v>
      </c>
      <c r="AD53" s="11">
        <v>26.705000000000002</v>
      </c>
      <c r="AE53" s="11">
        <v>56.603000000000002</v>
      </c>
      <c r="AF53" s="11">
        <v>6.0562000000000005</v>
      </c>
      <c r="AG53" s="11">
        <v>22.672000000000004</v>
      </c>
      <c r="AH53" s="11">
        <v>5.0396999999999998</v>
      </c>
      <c r="AI53" s="11">
        <v>0.59889999999999999</v>
      </c>
      <c r="AJ53" s="11">
        <v>5.0729999999999995</v>
      </c>
      <c r="AK53" s="11">
        <v>0.89600000000000013</v>
      </c>
      <c r="AL53" s="11">
        <v>4.9060000000000006</v>
      </c>
      <c r="AM53" s="11">
        <v>0.94600000000000006</v>
      </c>
      <c r="AN53" s="11">
        <v>2.8701999999999996</v>
      </c>
      <c r="AO53" s="11">
        <v>0.39200000000000002</v>
      </c>
      <c r="AP53" s="11">
        <v>3.2368000000000006</v>
      </c>
      <c r="AQ53" s="11">
        <v>0.43319999999999997</v>
      </c>
      <c r="AR53" s="11">
        <v>3.6520000000000001</v>
      </c>
      <c r="AS53" s="11">
        <v>0.71299999999999997</v>
      </c>
      <c r="AT53" s="11">
        <v>1.7316000000000003</v>
      </c>
      <c r="AU53" s="11">
        <v>24.975000000000001</v>
      </c>
      <c r="AV53" s="11">
        <v>12.980000000000002</v>
      </c>
      <c r="AW53" s="11">
        <v>3.4226000000000005</v>
      </c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</row>
    <row r="54" spans="1:68">
      <c r="A54" s="41" t="s">
        <v>419</v>
      </c>
      <c r="B54" t="s">
        <v>408</v>
      </c>
      <c r="C54" s="11">
        <v>77.193744109954579</v>
      </c>
      <c r="D54" s="11">
        <v>12.578489818824851</v>
      </c>
      <c r="E54" s="11">
        <v>6.5650843401560799E-2</v>
      </c>
      <c r="F54" s="11">
        <v>0.94452503732568116</v>
      </c>
      <c r="G54" s="11">
        <v>9.0005188534397887E-2</v>
      </c>
      <c r="H54" s="11">
        <v>9.3181842247376606E-2</v>
      </c>
      <c r="I54" s="11">
        <v>1.4909094759580257</v>
      </c>
      <c r="J54" s="11">
        <v>4.0248202543440748</v>
      </c>
      <c r="K54" s="11">
        <v>3.3683118203284663</v>
      </c>
      <c r="L54" s="11">
        <v>0.19377587649170366</v>
      </c>
      <c r="M54" s="11">
        <v>7.3931320746725415</v>
      </c>
      <c r="N54" s="11">
        <v>22.917635963533481</v>
      </c>
      <c r="O54" s="11">
        <v>94.438999999999993</v>
      </c>
      <c r="Q54" s="11">
        <v>6.03</v>
      </c>
      <c r="R54" s="11">
        <v>2.996</v>
      </c>
      <c r="S54" s="11">
        <v>0.82500000000000007</v>
      </c>
      <c r="T54" s="11">
        <v>19.399999999999999</v>
      </c>
      <c r="U54" s="11">
        <v>54.4</v>
      </c>
      <c r="V54" s="11">
        <v>21.594000000000001</v>
      </c>
      <c r="W54" s="11">
        <v>108.7</v>
      </c>
      <c r="X54" s="11">
        <v>135</v>
      </c>
      <c r="Y54" s="11">
        <v>22.685999999999996</v>
      </c>
      <c r="Z54" s="11">
        <v>112.99999999999999</v>
      </c>
      <c r="AA54" s="11">
        <v>7.1189999999999989</v>
      </c>
      <c r="AB54" s="11">
        <v>4.9496000000000002</v>
      </c>
      <c r="AC54" s="11">
        <v>796.06000000000006</v>
      </c>
      <c r="AD54" s="11">
        <v>22.018000000000001</v>
      </c>
      <c r="AE54" s="11">
        <v>44.405000000000001</v>
      </c>
      <c r="AF54" s="11">
        <v>4.9755000000000003</v>
      </c>
      <c r="AG54" s="11">
        <v>19.402000000000001</v>
      </c>
      <c r="AH54" s="11">
        <v>3.6379999999999999</v>
      </c>
      <c r="AI54" s="11">
        <v>0.99439999999999995</v>
      </c>
      <c r="AJ54" s="11">
        <v>3.5339999999999998</v>
      </c>
      <c r="AK54" s="11">
        <v>0.53760000000000008</v>
      </c>
      <c r="AL54" s="11">
        <v>4.0810000000000004</v>
      </c>
      <c r="AM54" s="11">
        <v>0.84700000000000009</v>
      </c>
      <c r="AN54" s="11">
        <v>2.0339999999999998</v>
      </c>
      <c r="AO54" s="11">
        <v>0.28784000000000004</v>
      </c>
      <c r="AP54" s="11">
        <v>2.6096000000000004</v>
      </c>
      <c r="AQ54" s="11">
        <v>0.35909999999999997</v>
      </c>
      <c r="AR54" s="11">
        <v>3.8610000000000002</v>
      </c>
      <c r="AS54" s="11">
        <v>0.41399999999999998</v>
      </c>
      <c r="AT54" s="11">
        <v>1.2543</v>
      </c>
      <c r="AU54" s="11">
        <v>37.664999999999999</v>
      </c>
      <c r="AV54" s="11">
        <v>9.02</v>
      </c>
      <c r="AW54" s="11">
        <v>2.2890000000000001</v>
      </c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</row>
    <row r="55" spans="1:68">
      <c r="A55" s="41" t="s">
        <v>420</v>
      </c>
      <c r="B55" t="s">
        <v>408</v>
      </c>
      <c r="C55" s="11">
        <v>77.086544587623578</v>
      </c>
      <c r="D55" s="11">
        <v>12.560371580656435</v>
      </c>
      <c r="E55" s="11">
        <v>7.2959697474155816E-2</v>
      </c>
      <c r="F55" s="11">
        <v>0.94025525618102235</v>
      </c>
      <c r="G55" s="11">
        <v>7.7070102965657569E-2</v>
      </c>
      <c r="H55" s="11">
        <v>7.9125305711408425E-2</v>
      </c>
      <c r="I55" s="11">
        <v>1.427338306923978</v>
      </c>
      <c r="J55" s="11">
        <v>4.0939638695357301</v>
      </c>
      <c r="K55" s="11">
        <v>3.5154242966068603</v>
      </c>
      <c r="L55" s="11">
        <v>0.19010625398195533</v>
      </c>
      <c r="M55" s="11">
        <v>7.6093881661425904</v>
      </c>
      <c r="N55" s="11">
        <v>21.928091201403102</v>
      </c>
      <c r="O55" s="11">
        <v>97.313999999999993</v>
      </c>
      <c r="Q55" s="11">
        <v>6.7229999999999999</v>
      </c>
      <c r="R55" s="11">
        <v>1.1556000000000002</v>
      </c>
      <c r="S55" s="11">
        <v>0.63749999999999996</v>
      </c>
      <c r="T55" s="11">
        <v>5.8</v>
      </c>
      <c r="U55" s="11">
        <v>53.3</v>
      </c>
      <c r="V55" s="11">
        <v>17.345999999999997</v>
      </c>
      <c r="W55" s="11">
        <v>123.5</v>
      </c>
      <c r="X55" s="11">
        <v>58.428000000000004</v>
      </c>
      <c r="Y55" s="11">
        <v>26.447999999999997</v>
      </c>
      <c r="Z55" s="11">
        <v>127.68999999999998</v>
      </c>
      <c r="AA55" s="11">
        <v>8.3620000000000001</v>
      </c>
      <c r="AB55" s="11">
        <v>5.9156000000000004</v>
      </c>
      <c r="AC55" s="11">
        <v>833.16000000000008</v>
      </c>
      <c r="AD55" s="11">
        <v>24.634000000000004</v>
      </c>
      <c r="AE55" s="11">
        <v>51.680999999999997</v>
      </c>
      <c r="AF55" s="11">
        <v>5.2537000000000003</v>
      </c>
      <c r="AG55" s="11">
        <v>22.89</v>
      </c>
      <c r="AH55" s="11">
        <v>4.4619</v>
      </c>
      <c r="AI55" s="11">
        <v>0.53109999999999991</v>
      </c>
      <c r="AJ55" s="11">
        <v>4.0925999999999991</v>
      </c>
      <c r="AK55" s="11">
        <v>0.72800000000000009</v>
      </c>
      <c r="AL55" s="11">
        <v>5.1150000000000011</v>
      </c>
      <c r="AM55" s="11">
        <v>0.92400000000000004</v>
      </c>
      <c r="AN55" s="11">
        <v>2.9605999999999999</v>
      </c>
      <c r="AO55" s="11">
        <v>0.43680000000000008</v>
      </c>
      <c r="AP55" s="11">
        <v>3.2704000000000004</v>
      </c>
      <c r="AQ55" s="11">
        <v>0.59279999999999999</v>
      </c>
      <c r="AR55" s="11">
        <v>4.125</v>
      </c>
      <c r="AS55" s="11">
        <v>0.71299999999999997</v>
      </c>
      <c r="AT55" s="11">
        <v>1.4985000000000002</v>
      </c>
      <c r="AU55" s="11">
        <v>34.830000000000005</v>
      </c>
      <c r="AV55" s="11">
        <v>11.22</v>
      </c>
      <c r="AW55" s="11">
        <v>2.7795000000000001</v>
      </c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</row>
    <row r="56" spans="1:68">
      <c r="A56" s="41" t="s">
        <v>421</v>
      </c>
      <c r="B56" t="s">
        <v>408</v>
      </c>
      <c r="C56" s="11">
        <v>77.372094243585039</v>
      </c>
      <c r="D56" s="11">
        <v>12.482552342971086</v>
      </c>
      <c r="E56" s="11">
        <v>4.8276223959699847E-2</v>
      </c>
      <c r="F56" s="11">
        <v>0.81439890853754526</v>
      </c>
      <c r="G56" s="11">
        <v>7.6612268457784544E-2</v>
      </c>
      <c r="H56" s="11">
        <v>3.5682426404995547E-2</v>
      </c>
      <c r="I56" s="11">
        <v>1.4482867187909954</v>
      </c>
      <c r="J56" s="11">
        <v>3.9292648370677448</v>
      </c>
      <c r="K56" s="11">
        <v>3.636459043920869</v>
      </c>
      <c r="L56" s="11">
        <v>0.20255024400482763</v>
      </c>
      <c r="M56" s="11">
        <v>7.5657238809886138</v>
      </c>
      <c r="N56" s="11">
        <v>21.276767676767676</v>
      </c>
      <c r="O56" s="11">
        <v>95.284999999999997</v>
      </c>
      <c r="Q56" s="11">
        <v>5.7330000000000005</v>
      </c>
      <c r="R56" s="11" t="s">
        <v>239</v>
      </c>
      <c r="S56" s="11">
        <v>0.65</v>
      </c>
      <c r="T56" s="11">
        <v>6.3</v>
      </c>
      <c r="U56" s="11">
        <v>43</v>
      </c>
      <c r="V56" s="11">
        <v>18.407999999999998</v>
      </c>
      <c r="W56" s="11">
        <v>134.69999999999999</v>
      </c>
      <c r="X56" s="11">
        <v>53.46</v>
      </c>
      <c r="Y56" s="11">
        <v>28.955999999999996</v>
      </c>
      <c r="Z56" s="11">
        <v>110.74</v>
      </c>
      <c r="AA56" s="11">
        <v>7.4918999999999993</v>
      </c>
      <c r="AB56" s="11">
        <v>6.1548000000000007</v>
      </c>
      <c r="AC56" s="11">
        <v>873.44</v>
      </c>
      <c r="AD56" s="11">
        <v>25.615000000000002</v>
      </c>
      <c r="AE56" s="11">
        <v>54.035000000000004</v>
      </c>
      <c r="AF56" s="11">
        <v>5.9171000000000005</v>
      </c>
      <c r="AG56" s="11">
        <v>20.71</v>
      </c>
      <c r="AH56" s="11">
        <v>5.2430000000000003</v>
      </c>
      <c r="AI56" s="11">
        <v>0.66669999999999985</v>
      </c>
      <c r="AJ56" s="11">
        <v>4.8563999999999989</v>
      </c>
      <c r="AK56" s="11">
        <v>0.77280000000000004</v>
      </c>
      <c r="AL56" s="11">
        <v>4.8840000000000012</v>
      </c>
      <c r="AM56" s="11">
        <v>0.83600000000000008</v>
      </c>
      <c r="AN56" s="11">
        <v>3.2656999999999998</v>
      </c>
      <c r="AO56" s="11">
        <v>0.44240000000000007</v>
      </c>
      <c r="AP56" s="11">
        <v>3.0128000000000004</v>
      </c>
      <c r="AQ56" s="11">
        <v>0.56999999999999995</v>
      </c>
      <c r="AR56" s="11">
        <v>3.8280000000000003</v>
      </c>
      <c r="AS56" s="11">
        <v>0.7014999999999999</v>
      </c>
      <c r="AT56" s="11">
        <v>1.5318000000000001</v>
      </c>
      <c r="AU56" s="11">
        <v>35.64</v>
      </c>
      <c r="AV56" s="11">
        <v>12.980000000000002</v>
      </c>
      <c r="AW56" s="11">
        <v>3.1719000000000004</v>
      </c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</row>
    <row r="57" spans="1:68">
      <c r="A57" s="41" t="s">
        <v>422</v>
      </c>
      <c r="B57" t="s">
        <v>408</v>
      </c>
      <c r="C57" s="11">
        <v>77.589760848074377</v>
      </c>
      <c r="D57" s="11">
        <v>12.469764213448878</v>
      </c>
      <c r="E57" s="11">
        <v>5.048061754622131E-2</v>
      </c>
      <c r="F57" s="11">
        <v>0.8224133941905224</v>
      </c>
      <c r="G57" s="11">
        <v>9.5702837431377905E-2</v>
      </c>
      <c r="H57" s="11">
        <v>5.2583976610647204E-2</v>
      </c>
      <c r="I57" s="11">
        <v>1.2851523883642177</v>
      </c>
      <c r="J57" s="11">
        <v>3.7818395978377466</v>
      </c>
      <c r="K57" s="11">
        <v>3.7092737101150539</v>
      </c>
      <c r="L57" s="11">
        <v>0.1840439181372652</v>
      </c>
      <c r="M57" s="11">
        <v>7.4911133079528005</v>
      </c>
      <c r="N57" s="11">
        <v>20.917777147717608</v>
      </c>
      <c r="O57" s="11">
        <v>95.085999999999999</v>
      </c>
      <c r="Q57" s="11">
        <v>5.49</v>
      </c>
      <c r="R57" s="11" t="s">
        <v>239</v>
      </c>
      <c r="S57" s="11">
        <v>0.76249999999999996</v>
      </c>
      <c r="T57" s="11">
        <v>8.6</v>
      </c>
      <c r="U57" s="11">
        <v>34.5</v>
      </c>
      <c r="V57" s="11">
        <v>15.575999999999999</v>
      </c>
      <c r="W57" s="11">
        <v>145.69999999999999</v>
      </c>
      <c r="X57" s="11">
        <v>42.660000000000004</v>
      </c>
      <c r="Y57" s="11">
        <v>21.317999999999998</v>
      </c>
      <c r="Z57" s="11">
        <v>83.61999999999999</v>
      </c>
      <c r="AA57" s="11">
        <v>7.5709999999999997</v>
      </c>
      <c r="AB57" s="11">
        <v>6.5872000000000002</v>
      </c>
      <c r="AC57" s="11">
        <v>813.0200000000001</v>
      </c>
      <c r="AD57" s="11">
        <v>21.037000000000003</v>
      </c>
      <c r="AE57" s="11">
        <v>46.224000000000004</v>
      </c>
      <c r="AF57" s="11">
        <v>5.4677000000000007</v>
      </c>
      <c r="AG57" s="11">
        <v>18.202999999999999</v>
      </c>
      <c r="AH57" s="11">
        <v>4.3869999999999996</v>
      </c>
      <c r="AI57" s="11">
        <v>0.28249999999999997</v>
      </c>
      <c r="AJ57" s="11">
        <v>2.6447999999999996</v>
      </c>
      <c r="AK57" s="11">
        <v>0.5152000000000001</v>
      </c>
      <c r="AL57" s="11">
        <v>3.1019999999999999</v>
      </c>
      <c r="AM57" s="11">
        <v>0.6160000000000001</v>
      </c>
      <c r="AN57" s="11">
        <v>2.0566</v>
      </c>
      <c r="AO57" s="11">
        <v>0.33600000000000002</v>
      </c>
      <c r="AP57" s="11">
        <v>2.5200000000000005</v>
      </c>
      <c r="AQ57" s="11">
        <v>0.36479999999999996</v>
      </c>
      <c r="AR57" s="11">
        <v>2.7610000000000001</v>
      </c>
      <c r="AS57" s="11">
        <v>0.52900000000000003</v>
      </c>
      <c r="AT57" s="11">
        <v>1.3986000000000001</v>
      </c>
      <c r="AU57" s="11">
        <v>29.565000000000001</v>
      </c>
      <c r="AV57" s="11">
        <v>9.6800000000000015</v>
      </c>
      <c r="AW57" s="11">
        <v>3.1283000000000003</v>
      </c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</row>
    <row r="58" spans="1:68">
      <c r="A58" s="41" t="s">
        <v>423</v>
      </c>
      <c r="B58" t="s">
        <v>408</v>
      </c>
      <c r="C58" s="11">
        <v>77.766049919284754</v>
      </c>
      <c r="D58" s="11">
        <v>12.457055341694607</v>
      </c>
      <c r="E58" s="11">
        <v>6.3123473653710835E-2</v>
      </c>
      <c r="F58" s="11">
        <v>0.9810008692412765</v>
      </c>
      <c r="G58" s="11">
        <v>7.2436773045241959E-2</v>
      </c>
      <c r="H58" s="11">
        <v>1.4487354609048387E-2</v>
      </c>
      <c r="I58" s="11">
        <v>1.5460076989941638</v>
      </c>
      <c r="J58" s="11">
        <v>3.2834554410364669</v>
      </c>
      <c r="K58" s="11">
        <v>3.6601266608717249</v>
      </c>
      <c r="L58" s="11">
        <v>0.20178815348317397</v>
      </c>
      <c r="M58" s="11">
        <v>6.9435821019081914</v>
      </c>
      <c r="N58" s="11">
        <v>21.246819338422394</v>
      </c>
      <c r="O58" s="11">
        <v>96.635999999999996</v>
      </c>
      <c r="Q58" s="11">
        <v>6.39</v>
      </c>
      <c r="R58" s="11" t="s">
        <v>239</v>
      </c>
      <c r="S58" s="11">
        <v>0.57500000000000007</v>
      </c>
      <c r="T58" s="11">
        <v>1.35</v>
      </c>
      <c r="U58" s="11">
        <v>43.8</v>
      </c>
      <c r="V58" s="11">
        <v>15.93</v>
      </c>
      <c r="W58" s="11">
        <v>126.1</v>
      </c>
      <c r="X58" s="11">
        <v>64.692000000000007</v>
      </c>
      <c r="Y58" s="11">
        <v>30.323999999999998</v>
      </c>
      <c r="Z58" s="11">
        <v>137.85999999999999</v>
      </c>
      <c r="AA58" s="11">
        <v>8.6331999999999987</v>
      </c>
      <c r="AB58" s="11">
        <v>5.8327999999999998</v>
      </c>
      <c r="AC58" s="11">
        <v>867.08</v>
      </c>
      <c r="AD58" s="11">
        <v>25.07</v>
      </c>
      <c r="AE58" s="11">
        <v>55.64</v>
      </c>
      <c r="AF58" s="11">
        <v>5.4569999999999999</v>
      </c>
      <c r="AG58" s="11">
        <v>23.544000000000004</v>
      </c>
      <c r="AH58" s="11">
        <v>4.601</v>
      </c>
      <c r="AI58" s="11">
        <v>0.70059999999999989</v>
      </c>
      <c r="AJ58" s="11">
        <v>4.9019999999999992</v>
      </c>
      <c r="AK58" s="11">
        <v>0.70560000000000012</v>
      </c>
      <c r="AL58" s="11">
        <v>5.6539999999999999</v>
      </c>
      <c r="AM58" s="11">
        <v>0.96800000000000008</v>
      </c>
      <c r="AN58" s="11">
        <v>3.5482</v>
      </c>
      <c r="AO58" s="11">
        <v>0.35728000000000004</v>
      </c>
      <c r="AP58" s="11">
        <v>3.1248000000000005</v>
      </c>
      <c r="AQ58" s="11">
        <v>0.55859999999999999</v>
      </c>
      <c r="AR58" s="11">
        <v>3.9710000000000001</v>
      </c>
      <c r="AS58" s="11">
        <v>0.66699999999999993</v>
      </c>
      <c r="AT58" s="11">
        <v>1.4985000000000002</v>
      </c>
      <c r="AU58" s="11">
        <v>24.57</v>
      </c>
      <c r="AV58" s="11">
        <v>11.55</v>
      </c>
      <c r="AW58" s="11">
        <v>2.7359</v>
      </c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</row>
    <row r="59" spans="1:68">
      <c r="A59" s="41" t="s">
        <v>424</v>
      </c>
      <c r="B59" t="s">
        <v>408</v>
      </c>
      <c r="C59" s="11">
        <v>77.527203742979239</v>
      </c>
      <c r="D59" s="11">
        <v>12.467360837267796</v>
      </c>
      <c r="E59" s="11">
        <v>6.6077651898666726E-2</v>
      </c>
      <c r="F59" s="11">
        <v>0.91442944079122668</v>
      </c>
      <c r="G59" s="11">
        <v>9.9116477848000081E-2</v>
      </c>
      <c r="H59" s="11">
        <v>2.1315371580215074E-2</v>
      </c>
      <c r="I59" s="11">
        <v>1.4036172185571625</v>
      </c>
      <c r="J59" s="11">
        <v>3.8410299587547563</v>
      </c>
      <c r="K59" s="11">
        <v>3.5191678478935091</v>
      </c>
      <c r="L59" s="11">
        <v>0.18118065843182815</v>
      </c>
      <c r="M59" s="11">
        <v>7.3601978066482658</v>
      </c>
      <c r="N59" s="11">
        <v>22.029981829194419</v>
      </c>
      <c r="O59" s="11">
        <v>93.828999999999994</v>
      </c>
      <c r="Q59" s="11">
        <v>7.38</v>
      </c>
      <c r="R59" s="11">
        <v>3.1030000000000002</v>
      </c>
      <c r="S59" s="11">
        <v>0.63749999999999996</v>
      </c>
      <c r="T59" s="11">
        <v>21</v>
      </c>
      <c r="U59" s="11">
        <v>60.1</v>
      </c>
      <c r="V59" s="11">
        <v>20.178000000000001</v>
      </c>
      <c r="W59" s="11">
        <v>120.5</v>
      </c>
      <c r="X59" s="11">
        <v>64.584000000000003</v>
      </c>
      <c r="Y59" s="11">
        <v>26.675999999999995</v>
      </c>
      <c r="Z59" s="11">
        <v>137.85999999999999</v>
      </c>
      <c r="AA59" s="11">
        <v>8.0229999999999997</v>
      </c>
      <c r="AB59" s="11">
        <v>5.8144000000000009</v>
      </c>
      <c r="AC59" s="11">
        <v>824.68000000000006</v>
      </c>
      <c r="AD59" s="11">
        <v>24.198</v>
      </c>
      <c r="AE59" s="11">
        <v>48.899000000000008</v>
      </c>
      <c r="AF59" s="11">
        <v>5.7138</v>
      </c>
      <c r="AG59" s="11">
        <v>21.909000000000002</v>
      </c>
      <c r="AH59" s="11">
        <v>5.2430000000000003</v>
      </c>
      <c r="AI59" s="11">
        <v>0.68929999999999991</v>
      </c>
      <c r="AJ59" s="11">
        <v>4.8792</v>
      </c>
      <c r="AK59" s="11">
        <v>0.6160000000000001</v>
      </c>
      <c r="AL59" s="11">
        <v>4.9610000000000003</v>
      </c>
      <c r="AM59" s="11">
        <v>0.8580000000000001</v>
      </c>
      <c r="AN59" s="11">
        <v>2.7458999999999998</v>
      </c>
      <c r="AO59" s="11">
        <v>0.38080000000000008</v>
      </c>
      <c r="AP59" s="11">
        <v>2.6656</v>
      </c>
      <c r="AQ59" s="11">
        <v>0.54719999999999991</v>
      </c>
      <c r="AR59" s="11">
        <v>4.29</v>
      </c>
      <c r="AS59" s="11">
        <v>0.77049999999999996</v>
      </c>
      <c r="AT59" s="11">
        <v>1.554</v>
      </c>
      <c r="AU59" s="11">
        <v>36.72</v>
      </c>
      <c r="AV59" s="11">
        <v>10.340000000000002</v>
      </c>
      <c r="AW59" s="11">
        <v>2.6051000000000002</v>
      </c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</row>
    <row r="60" spans="1:68">
      <c r="A60" s="41" t="s">
        <v>425</v>
      </c>
      <c r="B60" t="s">
        <v>408</v>
      </c>
      <c r="C60" s="11">
        <v>77.301519164930426</v>
      </c>
      <c r="D60" s="11">
        <v>12.537560332101389</v>
      </c>
      <c r="E60" s="11">
        <v>5.3395872813124905E-2</v>
      </c>
      <c r="F60" s="11">
        <v>0.88679027985719205</v>
      </c>
      <c r="G60" s="11">
        <v>9.7368944541580724E-2</v>
      </c>
      <c r="H60" s="11">
        <v>3.5597248542083279E-2</v>
      </c>
      <c r="I60" s="11">
        <v>1.5830305822244091</v>
      </c>
      <c r="J60" s="11">
        <v>4.1585962120339639</v>
      </c>
      <c r="K60" s="11">
        <v>3.1953765456011225</v>
      </c>
      <c r="L60" s="11">
        <v>0.19473788908316145</v>
      </c>
      <c r="M60" s="11">
        <v>7.353972757635086</v>
      </c>
      <c r="N60" s="11">
        <v>24.191677588466579</v>
      </c>
      <c r="O60" s="11">
        <v>95.513000000000005</v>
      </c>
      <c r="Q60" s="11">
        <v>5.3100000000000005</v>
      </c>
      <c r="R60" s="11" t="s">
        <v>239</v>
      </c>
      <c r="S60" s="11">
        <v>0.41250000000000003</v>
      </c>
      <c r="T60" s="11">
        <v>3.8</v>
      </c>
      <c r="U60" s="11">
        <v>31.6</v>
      </c>
      <c r="V60" s="11">
        <v>18.998000000000001</v>
      </c>
      <c r="W60" s="11">
        <v>133.6</v>
      </c>
      <c r="X60" s="11">
        <v>48.923999999999999</v>
      </c>
      <c r="Y60" s="11">
        <v>19.037999999999997</v>
      </c>
      <c r="Z60" s="11">
        <v>100.57</v>
      </c>
      <c r="AA60" s="11">
        <v>7.4579999999999993</v>
      </c>
      <c r="AB60" s="11">
        <v>6.6516000000000011</v>
      </c>
      <c r="AC60" s="11">
        <v>712.32</v>
      </c>
      <c r="AD60" s="11">
        <v>19.62</v>
      </c>
      <c r="AE60" s="11">
        <v>44.191000000000003</v>
      </c>
      <c r="AF60" s="11">
        <v>4.9648000000000003</v>
      </c>
      <c r="AG60" s="11">
        <v>18.857000000000003</v>
      </c>
      <c r="AH60" s="11">
        <v>3.8520000000000003</v>
      </c>
      <c r="AI60" s="11">
        <v>0.47459999999999991</v>
      </c>
      <c r="AJ60" s="11">
        <v>3.6479999999999997</v>
      </c>
      <c r="AK60" s="11">
        <v>0.50400000000000011</v>
      </c>
      <c r="AL60" s="11">
        <v>2.7720000000000002</v>
      </c>
      <c r="AM60" s="11">
        <v>0.57200000000000006</v>
      </c>
      <c r="AN60" s="11">
        <v>2.1808999999999998</v>
      </c>
      <c r="AO60" s="11">
        <v>0.32480000000000003</v>
      </c>
      <c r="AP60" s="11">
        <v>1.9152000000000002</v>
      </c>
      <c r="AQ60" s="11">
        <v>0.15390000000000001</v>
      </c>
      <c r="AR60" s="11">
        <v>2.8600000000000003</v>
      </c>
      <c r="AS60" s="11">
        <v>0.41399999999999998</v>
      </c>
      <c r="AT60" s="11">
        <v>1.4763000000000002</v>
      </c>
      <c r="AU60" s="11">
        <v>25.92</v>
      </c>
      <c r="AV60" s="11">
        <v>8.0300000000000011</v>
      </c>
      <c r="AW60" s="11">
        <v>2.1800000000000002</v>
      </c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</row>
    <row r="61" spans="1:68">
      <c r="A61" s="41" t="s">
        <v>426</v>
      </c>
      <c r="B61" t="s">
        <v>408</v>
      </c>
      <c r="C61" s="11">
        <v>77.236427734605911</v>
      </c>
      <c r="D61" s="11">
        <v>12.389428089295885</v>
      </c>
      <c r="E61" s="11">
        <v>5.1591268177860895E-2</v>
      </c>
      <c r="F61" s="11">
        <v>0.93294209954965113</v>
      </c>
      <c r="G61" s="11">
        <v>7.523726609271382E-2</v>
      </c>
      <c r="H61" s="11">
        <v>4.2992723481550747E-2</v>
      </c>
      <c r="I61" s="11">
        <v>1.533765410204323</v>
      </c>
      <c r="J61" s="11">
        <v>3.6081643181891465</v>
      </c>
      <c r="K61" s="11">
        <v>3.9789765582175214</v>
      </c>
      <c r="L61" s="11">
        <v>0.19454207375401714</v>
      </c>
      <c r="M61" s="11">
        <v>7.5871408764066679</v>
      </c>
      <c r="N61" s="11">
        <v>19.411129119394921</v>
      </c>
      <c r="O61" s="11">
        <v>93.039000000000001</v>
      </c>
      <c r="Q61" s="11">
        <v>6.3</v>
      </c>
      <c r="R61" s="11">
        <v>1.1556000000000002</v>
      </c>
      <c r="S61" s="11">
        <v>0.86249999999999993</v>
      </c>
      <c r="T61" s="11">
        <v>7.3</v>
      </c>
      <c r="U61" s="11">
        <v>41.7</v>
      </c>
      <c r="V61" s="11">
        <v>19.351999999999997</v>
      </c>
      <c r="W61" s="11">
        <v>128.9</v>
      </c>
      <c r="X61" s="11">
        <v>56.484000000000002</v>
      </c>
      <c r="Y61" s="11">
        <v>25.535999999999998</v>
      </c>
      <c r="Z61" s="11">
        <v>117.51999999999998</v>
      </c>
      <c r="AA61" s="11">
        <v>8.3620000000000001</v>
      </c>
      <c r="AB61" s="11">
        <v>6.44</v>
      </c>
      <c r="AC61" s="11">
        <v>856.48</v>
      </c>
      <c r="AD61" s="11">
        <v>23.870999999999999</v>
      </c>
      <c r="AE61" s="11">
        <v>51.680999999999997</v>
      </c>
      <c r="AF61" s="11">
        <v>5.7138</v>
      </c>
      <c r="AG61" s="11">
        <v>19.729000000000003</v>
      </c>
      <c r="AH61" s="11">
        <v>3.5310000000000001</v>
      </c>
      <c r="AI61" s="11">
        <v>0.76839999999999997</v>
      </c>
      <c r="AJ61" s="11">
        <v>4.4231999999999996</v>
      </c>
      <c r="AK61" s="11">
        <v>0.75040000000000007</v>
      </c>
      <c r="AL61" s="11">
        <v>4.3780000000000001</v>
      </c>
      <c r="AM61" s="11">
        <v>0.78100000000000003</v>
      </c>
      <c r="AN61" s="11">
        <v>2.5085999999999999</v>
      </c>
      <c r="AO61" s="11">
        <v>0.31360000000000005</v>
      </c>
      <c r="AP61" s="11">
        <v>2.6320000000000006</v>
      </c>
      <c r="AQ61" s="11">
        <v>0.43889999999999996</v>
      </c>
      <c r="AR61" s="11">
        <v>4.07</v>
      </c>
      <c r="AS61" s="11">
        <v>0.78200000000000003</v>
      </c>
      <c r="AT61" s="11">
        <v>1.7760000000000002</v>
      </c>
      <c r="AU61" s="11">
        <v>39.42</v>
      </c>
      <c r="AV61" s="11">
        <v>11</v>
      </c>
      <c r="AW61" s="11">
        <v>2.8012999999999999</v>
      </c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</row>
    <row r="62" spans="1:68">
      <c r="A62" s="41" t="s">
        <v>427</v>
      </c>
      <c r="B62" t="s">
        <v>408</v>
      </c>
      <c r="C62" s="11">
        <v>77.317083342021306</v>
      </c>
      <c r="D62" s="11">
        <v>12.425196522029232</v>
      </c>
      <c r="E62" s="11">
        <v>5.3170416397339396E-2</v>
      </c>
      <c r="F62" s="11">
        <v>0.9664505098104631</v>
      </c>
      <c r="G62" s="11">
        <v>8.0276903188139861E-2</v>
      </c>
      <c r="H62" s="11">
        <v>2.5021372422277359E-2</v>
      </c>
      <c r="I62" s="11">
        <v>1.5440271898913656</v>
      </c>
      <c r="J62" s="11">
        <v>3.8553764673992368</v>
      </c>
      <c r="K62" s="11">
        <v>3.5811839279384472</v>
      </c>
      <c r="L62" s="11">
        <v>0.19600075064117264</v>
      </c>
      <c r="M62" s="11">
        <v>7.4365603953376844</v>
      </c>
      <c r="N62" s="11">
        <v>21.589810771470159</v>
      </c>
      <c r="O62" s="11">
        <v>95.918000000000006</v>
      </c>
      <c r="Q62" s="11">
        <v>4.95</v>
      </c>
      <c r="R62" s="11" t="s">
        <v>239</v>
      </c>
      <c r="S62" s="11">
        <v>0.77500000000000002</v>
      </c>
      <c r="T62" s="11">
        <v>2.7</v>
      </c>
      <c r="U62" s="11">
        <v>32.6</v>
      </c>
      <c r="V62" s="11">
        <v>19.233999999999998</v>
      </c>
      <c r="W62" s="11">
        <v>134.9</v>
      </c>
      <c r="X62" s="11">
        <v>50.112000000000002</v>
      </c>
      <c r="Y62" s="11">
        <v>18.923999999999999</v>
      </c>
      <c r="Z62" s="11">
        <v>99.44</v>
      </c>
      <c r="AA62" s="11">
        <v>8.1359999999999992</v>
      </c>
      <c r="AB62" s="11">
        <v>6.3296000000000001</v>
      </c>
      <c r="AC62" s="11">
        <v>766.38</v>
      </c>
      <c r="AD62" s="11">
        <v>19.729000000000003</v>
      </c>
      <c r="AE62" s="11">
        <v>46.224000000000004</v>
      </c>
      <c r="AF62" s="11">
        <v>4.7722000000000007</v>
      </c>
      <c r="AG62" s="11">
        <v>17.658000000000001</v>
      </c>
      <c r="AH62" s="11">
        <v>3.0815999999999999</v>
      </c>
      <c r="AI62" s="11">
        <v>0.38419999999999999</v>
      </c>
      <c r="AJ62" s="11">
        <v>2.508</v>
      </c>
      <c r="AK62" s="11">
        <v>0.38080000000000008</v>
      </c>
      <c r="AL62" s="11">
        <v>3.0470000000000002</v>
      </c>
      <c r="AM62" s="11">
        <v>0.80300000000000005</v>
      </c>
      <c r="AN62" s="11">
        <v>1.6497999999999997</v>
      </c>
      <c r="AO62" s="11">
        <v>0.32480000000000003</v>
      </c>
      <c r="AP62" s="11">
        <v>2.3968000000000003</v>
      </c>
      <c r="AQ62" s="11">
        <v>0.2964</v>
      </c>
      <c r="AR62" s="11">
        <v>2.508</v>
      </c>
      <c r="AS62" s="11">
        <v>0.621</v>
      </c>
      <c r="AT62" s="11">
        <v>1.3209</v>
      </c>
      <c r="AU62" s="11">
        <v>28.89</v>
      </c>
      <c r="AV62" s="11">
        <v>7.15</v>
      </c>
      <c r="AW62" s="11">
        <v>2.4416000000000002</v>
      </c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</row>
    <row r="63" spans="1:68">
      <c r="A63" s="41" t="s">
        <v>428</v>
      </c>
      <c r="B63" t="s">
        <v>408</v>
      </c>
      <c r="C63" s="11">
        <v>77.115196457078113</v>
      </c>
      <c r="D63" s="11">
        <v>12.445543024872547</v>
      </c>
      <c r="E63" s="11">
        <v>7.7243936350996439E-2</v>
      </c>
      <c r="F63" s="11">
        <v>0.91456820639579806</v>
      </c>
      <c r="G63" s="11">
        <v>7.1064421442916748E-2</v>
      </c>
      <c r="H63" s="11">
        <v>4.6346361810597869E-2</v>
      </c>
      <c r="I63" s="11">
        <v>1.5932849271332199</v>
      </c>
      <c r="J63" s="11">
        <v>3.7458159534476545</v>
      </c>
      <c r="K63" s="11">
        <v>3.8323291621607707</v>
      </c>
      <c r="L63" s="11">
        <v>0.20495391111797723</v>
      </c>
      <c r="M63" s="11">
        <v>7.5781451156084252</v>
      </c>
      <c r="N63" s="11">
        <v>20.122278957269547</v>
      </c>
      <c r="O63" s="11">
        <v>97.094999999999999</v>
      </c>
      <c r="Q63" s="11">
        <v>6.516</v>
      </c>
      <c r="R63" s="11" t="s">
        <v>239</v>
      </c>
      <c r="S63" s="11">
        <v>0.8</v>
      </c>
      <c r="T63" s="11" t="s">
        <v>239</v>
      </c>
      <c r="U63" s="11">
        <v>51.1</v>
      </c>
      <c r="V63" s="11">
        <v>17.817999999999998</v>
      </c>
      <c r="W63" s="11">
        <v>130</v>
      </c>
      <c r="X63" s="11">
        <v>61.344000000000001</v>
      </c>
      <c r="Y63" s="11">
        <v>28.955999999999996</v>
      </c>
      <c r="Z63" s="11">
        <v>136.72999999999999</v>
      </c>
      <c r="AA63" s="11">
        <v>8.452399999999999</v>
      </c>
      <c r="AB63" s="11">
        <v>5.9708000000000006</v>
      </c>
      <c r="AC63" s="11">
        <v>851.18000000000006</v>
      </c>
      <c r="AD63" s="11">
        <v>25.615000000000002</v>
      </c>
      <c r="AE63" s="11">
        <v>53.393000000000001</v>
      </c>
      <c r="AF63" s="11">
        <v>5.7672999999999996</v>
      </c>
      <c r="AG63" s="11">
        <v>23.870999999999999</v>
      </c>
      <c r="AH63" s="11">
        <v>5.2430000000000003</v>
      </c>
      <c r="AI63" s="11">
        <v>0.72319999999999995</v>
      </c>
      <c r="AJ63" s="11">
        <v>4.5030000000000001</v>
      </c>
      <c r="AK63" s="11">
        <v>0.75040000000000007</v>
      </c>
      <c r="AL63" s="11">
        <v>4.5870000000000006</v>
      </c>
      <c r="AM63" s="11">
        <v>1.0120000000000002</v>
      </c>
      <c r="AN63" s="11">
        <v>2.5989999999999998</v>
      </c>
      <c r="AO63" s="11">
        <v>0.4592</v>
      </c>
      <c r="AP63" s="11">
        <v>3.0464000000000007</v>
      </c>
      <c r="AQ63" s="11">
        <v>0.36707999999999996</v>
      </c>
      <c r="AR63" s="11">
        <v>4.4550000000000001</v>
      </c>
      <c r="AS63" s="11">
        <v>0.7014999999999999</v>
      </c>
      <c r="AT63" s="11">
        <v>1.5428999999999999</v>
      </c>
      <c r="AU63" s="11">
        <v>24.164999999999999</v>
      </c>
      <c r="AV63" s="11">
        <v>12.21</v>
      </c>
      <c r="AW63" s="11">
        <v>3.0084</v>
      </c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</row>
    <row r="64" spans="1:68">
      <c r="A64" s="41" t="s">
        <v>429</v>
      </c>
      <c r="B64" t="s">
        <v>408</v>
      </c>
      <c r="C64" s="11">
        <v>77.225319093513946</v>
      </c>
      <c r="D64" s="11">
        <v>12.374055743683252</v>
      </c>
      <c r="E64" s="11">
        <v>4.6887210210992444E-2</v>
      </c>
      <c r="F64" s="11">
        <v>0.92628288616827315</v>
      </c>
      <c r="G64" s="11">
        <v>7.8145350351654069E-2</v>
      </c>
      <c r="H64" s="11">
        <v>3.2300078145350353E-2</v>
      </c>
      <c r="I64" s="11">
        <v>1.5170617348267779</v>
      </c>
      <c r="J64" s="11">
        <v>3.9947903099765565</v>
      </c>
      <c r="K64" s="11">
        <v>3.6634540244855436</v>
      </c>
      <c r="L64" s="11">
        <v>0.18338108882521492</v>
      </c>
      <c r="M64" s="11">
        <v>7.6582443344621005</v>
      </c>
      <c r="N64" s="11">
        <v>21.079920364050057</v>
      </c>
      <c r="O64" s="11">
        <v>95.974999999999994</v>
      </c>
      <c r="Q64" s="11">
        <v>6.9300000000000006</v>
      </c>
      <c r="R64" s="11">
        <v>2.8141000000000003</v>
      </c>
      <c r="S64" s="11">
        <v>0.98750000000000004</v>
      </c>
      <c r="T64" s="11">
        <v>17</v>
      </c>
      <c r="U64" s="11">
        <v>49.8</v>
      </c>
      <c r="V64" s="11">
        <v>19.823999999999998</v>
      </c>
      <c r="W64" s="11">
        <v>135</v>
      </c>
      <c r="X64" s="11">
        <v>58.860000000000007</v>
      </c>
      <c r="Y64" s="11">
        <v>26.904</v>
      </c>
      <c r="Z64" s="11">
        <v>132.20999999999998</v>
      </c>
      <c r="AA64" s="11">
        <v>8.1359999999999992</v>
      </c>
      <c r="AB64" s="11">
        <v>6.5044000000000004</v>
      </c>
      <c r="AC64" s="11">
        <v>837.40000000000009</v>
      </c>
      <c r="AD64" s="11">
        <v>25.397000000000002</v>
      </c>
      <c r="AE64" s="11">
        <v>50.183</v>
      </c>
      <c r="AF64" s="11">
        <v>5.7459000000000007</v>
      </c>
      <c r="AG64" s="11">
        <v>22.454000000000004</v>
      </c>
      <c r="AH64" s="11">
        <v>4.173</v>
      </c>
      <c r="AI64" s="11">
        <v>0.63280000000000003</v>
      </c>
      <c r="AJ64" s="11">
        <v>5.2211999999999996</v>
      </c>
      <c r="AK64" s="11">
        <v>0.6160000000000001</v>
      </c>
      <c r="AL64" s="11">
        <v>3.74</v>
      </c>
      <c r="AM64" s="11">
        <v>0.88000000000000012</v>
      </c>
      <c r="AN64" s="11">
        <v>2.7797999999999998</v>
      </c>
      <c r="AO64" s="11">
        <v>0.34048</v>
      </c>
      <c r="AP64" s="11">
        <v>2.5088000000000004</v>
      </c>
      <c r="AQ64" s="11">
        <v>0.4446</v>
      </c>
      <c r="AR64" s="11">
        <v>3.7840000000000003</v>
      </c>
      <c r="AS64" s="11">
        <v>0.5635</v>
      </c>
      <c r="AT64" s="11">
        <v>1.3875000000000002</v>
      </c>
      <c r="AU64" s="11">
        <v>44.954999999999998</v>
      </c>
      <c r="AV64" s="11">
        <v>10.56</v>
      </c>
      <c r="AW64" s="11">
        <v>2.9430000000000005</v>
      </c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</row>
    <row r="65" spans="1:68">
      <c r="A65" s="41" t="s">
        <v>430</v>
      </c>
      <c r="B65" t="s">
        <v>408</v>
      </c>
      <c r="C65" s="11">
        <v>77.198089653672014</v>
      </c>
      <c r="D65" s="11">
        <v>12.373739989847401</v>
      </c>
      <c r="E65" s="11">
        <v>5.4906917235592108E-2</v>
      </c>
      <c r="F65" s="11">
        <v>0.94999326613279189</v>
      </c>
      <c r="G65" s="11">
        <v>9.7382079625389792E-2</v>
      </c>
      <c r="H65" s="11">
        <v>1.03597957048287E-3</v>
      </c>
      <c r="I65" s="11">
        <v>1.5498254374423737</v>
      </c>
      <c r="J65" s="11">
        <v>3.9387943269758718</v>
      </c>
      <c r="K65" s="11">
        <v>3.6839433526370859</v>
      </c>
      <c r="L65" s="11">
        <v>0.19683611839174531</v>
      </c>
      <c r="M65" s="11">
        <v>7.6227376796129578</v>
      </c>
      <c r="N65" s="11">
        <v>20.955286839145103</v>
      </c>
      <c r="O65" s="11">
        <v>96.527000000000001</v>
      </c>
      <c r="Q65" s="11">
        <v>3.7800000000000002</v>
      </c>
      <c r="R65" s="11" t="s">
        <v>239</v>
      </c>
      <c r="S65" s="11">
        <v>0</v>
      </c>
      <c r="T65" s="11" t="s">
        <v>239</v>
      </c>
      <c r="U65" s="11">
        <v>31.7</v>
      </c>
      <c r="V65" s="11">
        <v>17.817999999999998</v>
      </c>
      <c r="W65" s="11">
        <v>137.30000000000001</v>
      </c>
      <c r="X65" s="11">
        <v>47.628000000000007</v>
      </c>
      <c r="Y65" s="11">
        <v>17.099999999999998</v>
      </c>
      <c r="Z65" s="11">
        <v>88.139999999999986</v>
      </c>
      <c r="AA65" s="11">
        <v>7.7969999999999997</v>
      </c>
      <c r="AB65" s="11">
        <v>6.44</v>
      </c>
      <c r="AC65" s="11">
        <v>682.64</v>
      </c>
      <c r="AD65" s="11">
        <v>16.786000000000001</v>
      </c>
      <c r="AE65" s="11">
        <v>39.590000000000003</v>
      </c>
      <c r="AF65" s="11">
        <v>4.4940000000000007</v>
      </c>
      <c r="AG65" s="11">
        <v>14.279</v>
      </c>
      <c r="AH65" s="11">
        <v>3.6379999999999999</v>
      </c>
      <c r="AI65" s="11">
        <v>0.49719999999999998</v>
      </c>
      <c r="AJ65" s="11">
        <v>2.1318000000000001</v>
      </c>
      <c r="AK65" s="11">
        <v>0.36960000000000004</v>
      </c>
      <c r="AL65" s="11">
        <v>2.5630000000000002</v>
      </c>
      <c r="AM65" s="11">
        <v>0.74800000000000011</v>
      </c>
      <c r="AN65" s="11">
        <v>1.8757999999999997</v>
      </c>
      <c r="AO65" s="11">
        <v>0.18144000000000002</v>
      </c>
      <c r="AP65" s="11">
        <v>1.7696000000000003</v>
      </c>
      <c r="AQ65" s="11">
        <v>0.20519999999999997</v>
      </c>
      <c r="AR65" s="11">
        <v>2.5410000000000004</v>
      </c>
      <c r="AS65" s="11">
        <v>0.39100000000000001</v>
      </c>
      <c r="AT65" s="11">
        <v>1.4208000000000001</v>
      </c>
      <c r="AU65" s="11">
        <v>26.730000000000004</v>
      </c>
      <c r="AV65" s="11">
        <v>7.0400000000000009</v>
      </c>
      <c r="AW65" s="11">
        <v>2.5942000000000003</v>
      </c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</row>
    <row r="66" spans="1:68">
      <c r="A66" s="41" t="s">
        <v>431</v>
      </c>
      <c r="B66" t="s">
        <v>408</v>
      </c>
      <c r="C66" s="11">
        <v>77.137888812289717</v>
      </c>
      <c r="D66" s="11">
        <v>12.429645940300658</v>
      </c>
      <c r="E66" s="11">
        <v>6.9968205624209009E-2</v>
      </c>
      <c r="F66" s="11">
        <v>0.96823649253500976</v>
      </c>
      <c r="G66" s="11">
        <v>9.3633922232397332E-2</v>
      </c>
      <c r="H66" s="11">
        <v>6.1736652021360883E-3</v>
      </c>
      <c r="I66" s="11">
        <v>1.7275973123977488</v>
      </c>
      <c r="J66" s="11">
        <v>3.7041991212816532</v>
      </c>
      <c r="K66" s="11">
        <v>3.7124306748845011</v>
      </c>
      <c r="L66" s="11">
        <v>0.19344150966693077</v>
      </c>
      <c r="M66" s="11">
        <v>7.4166297961661538</v>
      </c>
      <c r="N66" s="11">
        <v>20.77827050997783</v>
      </c>
      <c r="O66" s="11">
        <v>97.186999999999998</v>
      </c>
      <c r="Q66" s="11">
        <v>4.1399999999999997</v>
      </c>
      <c r="R66" s="11" t="s">
        <v>239</v>
      </c>
      <c r="S66" s="11">
        <v>0.51249999999999996</v>
      </c>
      <c r="T66" s="11">
        <v>4.9000000000000004</v>
      </c>
      <c r="U66" s="11">
        <v>33</v>
      </c>
      <c r="V66" s="11">
        <v>19.116</v>
      </c>
      <c r="W66" s="11">
        <v>137.6</v>
      </c>
      <c r="X66" s="11">
        <v>41.472000000000001</v>
      </c>
      <c r="Y66" s="11">
        <v>15.731999999999999</v>
      </c>
      <c r="Z66" s="11">
        <v>83.61999999999999</v>
      </c>
      <c r="AA66" s="11">
        <v>7.9099999999999993</v>
      </c>
      <c r="AB66" s="11">
        <v>6.6240000000000006</v>
      </c>
      <c r="AC66" s="11">
        <v>665.68000000000006</v>
      </c>
      <c r="AD66" s="11">
        <v>17.985000000000003</v>
      </c>
      <c r="AE66" s="11">
        <v>39.483000000000004</v>
      </c>
      <c r="AF66" s="11">
        <v>4.1302000000000003</v>
      </c>
      <c r="AG66" s="11">
        <v>11.99</v>
      </c>
      <c r="AH66" s="11">
        <v>4.0659999999999998</v>
      </c>
      <c r="AI66" s="11">
        <v>0.40679999999999994</v>
      </c>
      <c r="AJ66" s="11">
        <v>2.5308000000000002</v>
      </c>
      <c r="AK66" s="11">
        <v>0.34720000000000001</v>
      </c>
      <c r="AL66" s="11">
        <v>2.9700000000000006</v>
      </c>
      <c r="AM66" s="11">
        <v>0.52800000000000002</v>
      </c>
      <c r="AN66" s="11">
        <v>1.4463999999999999</v>
      </c>
      <c r="AO66" s="11">
        <v>0.21280000000000002</v>
      </c>
      <c r="AP66" s="11">
        <v>2.0496000000000003</v>
      </c>
      <c r="AQ66" s="11">
        <v>0.28499999999999998</v>
      </c>
      <c r="AR66" s="11">
        <v>2.2549999999999999</v>
      </c>
      <c r="AS66" s="11">
        <v>0.33349999999999996</v>
      </c>
      <c r="AT66" s="11">
        <v>1.3098000000000001</v>
      </c>
      <c r="AU66" s="11">
        <v>27.27</v>
      </c>
      <c r="AV66" s="11">
        <v>5.9400000000000013</v>
      </c>
      <c r="AW66" s="11">
        <v>2.3108000000000004</v>
      </c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</row>
    <row r="67" spans="1:68">
      <c r="A67" s="41" t="s">
        <v>432</v>
      </c>
      <c r="B67" t="s">
        <v>408</v>
      </c>
      <c r="C67" s="11">
        <v>77.385415156473286</v>
      </c>
      <c r="D67" s="11">
        <v>12.499223329122051</v>
      </c>
      <c r="E67" s="11">
        <v>4.4529130335728924E-2</v>
      </c>
      <c r="F67" s="11">
        <v>0.79634654019012896</v>
      </c>
      <c r="G67" s="11">
        <v>7.8702648965474381E-2</v>
      </c>
      <c r="H67" s="11">
        <v>3.5209079800343809E-2</v>
      </c>
      <c r="I67" s="11">
        <v>1.2074643249176726</v>
      </c>
      <c r="J67" s="11">
        <v>3.9610214775386781</v>
      </c>
      <c r="K67" s="11">
        <v>3.8377896982374744</v>
      </c>
      <c r="L67" s="11">
        <v>0.19986330592548104</v>
      </c>
      <c r="M67" s="11">
        <v>7.7988111757761525</v>
      </c>
      <c r="N67" s="11">
        <v>20.164058283864005</v>
      </c>
      <c r="O67" s="11">
        <v>96.566000000000003</v>
      </c>
      <c r="Q67" s="11">
        <v>6.2100000000000009</v>
      </c>
      <c r="R67" s="11" t="s">
        <v>239</v>
      </c>
      <c r="S67" s="11">
        <v>0.48750000000000004</v>
      </c>
      <c r="T67" s="11">
        <v>2.1</v>
      </c>
      <c r="U67" s="11">
        <v>38.5</v>
      </c>
      <c r="V67" s="11">
        <v>17.936</v>
      </c>
      <c r="W67" s="11">
        <v>137.6</v>
      </c>
      <c r="X67" s="11">
        <v>44.172000000000004</v>
      </c>
      <c r="Y67" s="11">
        <v>25.877999999999997</v>
      </c>
      <c r="Z67" s="11">
        <v>88.139999999999986</v>
      </c>
      <c r="AA67" s="11">
        <v>7.5709999999999997</v>
      </c>
      <c r="AB67" s="11">
        <v>6.6148000000000007</v>
      </c>
      <c r="AC67" s="11">
        <v>838.46</v>
      </c>
      <c r="AD67" s="11">
        <v>23.98</v>
      </c>
      <c r="AE67" s="11">
        <v>51.895000000000003</v>
      </c>
      <c r="AF67" s="11">
        <v>5.6388999999999996</v>
      </c>
      <c r="AG67" s="11">
        <v>21.690999999999999</v>
      </c>
      <c r="AH67" s="11">
        <v>3.6379999999999999</v>
      </c>
      <c r="AI67" s="11">
        <v>0.24972999999999998</v>
      </c>
      <c r="AJ67" s="11">
        <v>4.3091999999999997</v>
      </c>
      <c r="AK67" s="11">
        <v>0.60480000000000012</v>
      </c>
      <c r="AL67" s="11">
        <v>3.6190000000000002</v>
      </c>
      <c r="AM67" s="11">
        <v>0.75900000000000001</v>
      </c>
      <c r="AN67" s="11">
        <v>2.7458999999999998</v>
      </c>
      <c r="AO67" s="11">
        <v>0.41440000000000005</v>
      </c>
      <c r="AP67" s="11">
        <v>2.7776000000000001</v>
      </c>
      <c r="AQ67" s="11">
        <v>0.45599999999999996</v>
      </c>
      <c r="AR67" s="11">
        <v>3.1570000000000005</v>
      </c>
      <c r="AS67" s="11">
        <v>0.60949999999999993</v>
      </c>
      <c r="AT67" s="11">
        <v>1.8315000000000001</v>
      </c>
      <c r="AU67" s="11">
        <v>26.595000000000002</v>
      </c>
      <c r="AV67" s="11">
        <v>10.780000000000001</v>
      </c>
      <c r="AW67" s="11">
        <v>3.1283000000000003</v>
      </c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</row>
    <row r="68" spans="1:68">
      <c r="A68" s="41" t="s">
        <v>433</v>
      </c>
      <c r="B68" t="s">
        <v>408</v>
      </c>
      <c r="C68" s="11">
        <v>77.254123647731475</v>
      </c>
      <c r="D68" s="11">
        <v>12.337007938793139</v>
      </c>
      <c r="E68" s="11">
        <v>7.3012216692032408E-2</v>
      </c>
      <c r="F68" s="11">
        <v>0.92036526675167618</v>
      </c>
      <c r="G68" s="11">
        <v>0.10694747233762494</v>
      </c>
      <c r="H68" s="11">
        <v>2.0566821603389414E-2</v>
      </c>
      <c r="I68" s="11">
        <v>1.5455966434947142</v>
      </c>
      <c r="J68" s="11">
        <v>3.6876311134877215</v>
      </c>
      <c r="K68" s="11">
        <v>3.9179795154456833</v>
      </c>
      <c r="L68" s="11">
        <v>0.17687466578914895</v>
      </c>
      <c r="M68" s="11">
        <v>7.6056106289334053</v>
      </c>
      <c r="N68" s="11">
        <v>19.717847769028868</v>
      </c>
      <c r="O68" s="11">
        <v>97.244</v>
      </c>
      <c r="Q68" s="11">
        <v>5.8500000000000005</v>
      </c>
      <c r="R68" s="11">
        <v>2.996</v>
      </c>
      <c r="S68" s="11">
        <v>0.72499999999999998</v>
      </c>
      <c r="T68" s="11">
        <v>25.3</v>
      </c>
      <c r="U68" s="11">
        <v>61.7</v>
      </c>
      <c r="V68" s="11">
        <v>18.762</v>
      </c>
      <c r="W68" s="11">
        <v>135.1</v>
      </c>
      <c r="X68" s="11">
        <v>55.080000000000005</v>
      </c>
      <c r="Y68" s="11">
        <v>22.344000000000001</v>
      </c>
      <c r="Z68" s="11">
        <v>118.64999999999999</v>
      </c>
      <c r="AA68" s="11">
        <v>8.7009999999999987</v>
      </c>
      <c r="AB68" s="11">
        <v>6.5780000000000003</v>
      </c>
      <c r="AC68" s="11">
        <v>778.04000000000008</v>
      </c>
      <c r="AD68" s="11">
        <v>22.236000000000001</v>
      </c>
      <c r="AE68" s="11">
        <v>68.48</v>
      </c>
      <c r="AF68" s="11">
        <v>5.1681000000000008</v>
      </c>
      <c r="AG68" s="11">
        <v>17.658000000000001</v>
      </c>
      <c r="AH68" s="11">
        <v>4.3869999999999996</v>
      </c>
      <c r="AI68" s="11">
        <v>0.46329999999999993</v>
      </c>
      <c r="AJ68" s="11">
        <v>4.6739999999999995</v>
      </c>
      <c r="AK68" s="11">
        <v>0.60480000000000012</v>
      </c>
      <c r="AL68" s="11">
        <v>4.4000000000000004</v>
      </c>
      <c r="AM68" s="11">
        <v>0.82500000000000007</v>
      </c>
      <c r="AN68" s="11">
        <v>2.0905</v>
      </c>
      <c r="AO68" s="11">
        <v>0.36288000000000004</v>
      </c>
      <c r="AP68" s="11">
        <v>2.2511999999999999</v>
      </c>
      <c r="AQ68" s="11">
        <v>0.34199999999999997</v>
      </c>
      <c r="AR68" s="11">
        <v>3.355</v>
      </c>
      <c r="AS68" s="11">
        <v>0.51749999999999996</v>
      </c>
      <c r="AT68" s="11">
        <v>1.4652000000000003</v>
      </c>
      <c r="AU68" s="11">
        <v>50.49</v>
      </c>
      <c r="AV68" s="11">
        <v>9.3500000000000014</v>
      </c>
      <c r="AW68" s="11">
        <v>2.8012999999999999</v>
      </c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</row>
    <row r="69" spans="1:68">
      <c r="A69" s="41" t="s">
        <v>434</v>
      </c>
      <c r="B69" t="s">
        <v>408</v>
      </c>
      <c r="C69" s="11">
        <v>77.138565682129141</v>
      </c>
      <c r="D69" s="11">
        <v>12.382333878583994</v>
      </c>
      <c r="E69" s="11">
        <v>6.275526475520303E-2</v>
      </c>
      <c r="F69" s="11">
        <v>0.82816373980226943</v>
      </c>
      <c r="G69" s="11">
        <v>7.3043013075728108E-2</v>
      </c>
      <c r="H69" s="11">
        <v>2.5719370801312719E-2</v>
      </c>
      <c r="I69" s="11">
        <v>1.3425511558285237</v>
      </c>
      <c r="J69" s="11">
        <v>4.1768258181331852</v>
      </c>
      <c r="K69" s="11">
        <v>3.8239560507391746</v>
      </c>
      <c r="L69" s="11">
        <v>0.18929456909766157</v>
      </c>
      <c r="M69" s="11">
        <v>8.0007818688723589</v>
      </c>
      <c r="N69" s="11">
        <v>20.172450901264458</v>
      </c>
      <c r="O69" s="11">
        <v>97.203000000000003</v>
      </c>
      <c r="Q69" s="11">
        <v>4.8780000000000001</v>
      </c>
      <c r="R69" s="11" t="s">
        <v>239</v>
      </c>
      <c r="S69" s="11">
        <v>0.58749999999999991</v>
      </c>
      <c r="T69" s="11">
        <v>3</v>
      </c>
      <c r="U69" s="11">
        <v>37.6</v>
      </c>
      <c r="V69" s="11">
        <v>17.817999999999998</v>
      </c>
      <c r="W69" s="11">
        <v>141.19999999999999</v>
      </c>
      <c r="X69" s="11">
        <v>47.088000000000008</v>
      </c>
      <c r="Y69" s="11">
        <v>24.509999999999998</v>
      </c>
      <c r="Z69" s="11">
        <v>92.66</v>
      </c>
      <c r="AA69" s="11">
        <v>8.0229999999999997</v>
      </c>
      <c r="AB69" s="11">
        <v>6.8356000000000003</v>
      </c>
      <c r="AC69" s="11">
        <v>864.96</v>
      </c>
      <c r="AD69" s="11">
        <v>24.416</v>
      </c>
      <c r="AE69" s="11">
        <v>51.788000000000004</v>
      </c>
      <c r="AF69" s="11">
        <v>5.5105000000000004</v>
      </c>
      <c r="AG69" s="11">
        <v>21.037000000000003</v>
      </c>
      <c r="AH69" s="11">
        <v>4.0659999999999998</v>
      </c>
      <c r="AI69" s="11">
        <v>0.33899999999999997</v>
      </c>
      <c r="AJ69" s="11">
        <v>3.8874</v>
      </c>
      <c r="AK69" s="11">
        <v>0.52639999999999998</v>
      </c>
      <c r="AL69" s="11">
        <v>4.125</v>
      </c>
      <c r="AM69" s="11">
        <v>0.79200000000000004</v>
      </c>
      <c r="AN69" s="11">
        <v>2.6102999999999996</v>
      </c>
      <c r="AO69" s="11">
        <v>0.4032</v>
      </c>
      <c r="AP69" s="11">
        <v>3.0576000000000003</v>
      </c>
      <c r="AQ69" s="11">
        <v>0.39899999999999997</v>
      </c>
      <c r="AR69" s="11">
        <v>3.0470000000000002</v>
      </c>
      <c r="AS69" s="11">
        <v>0.63249999999999995</v>
      </c>
      <c r="AT69" s="11">
        <v>1.665</v>
      </c>
      <c r="AU69" s="11">
        <v>27.135000000000005</v>
      </c>
      <c r="AV69" s="11">
        <v>10.450000000000001</v>
      </c>
      <c r="AW69" s="11">
        <v>2.9539</v>
      </c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</row>
    <row r="70" spans="1:68">
      <c r="A70" s="41" t="s">
        <v>435</v>
      </c>
      <c r="B70" t="s">
        <v>408</v>
      </c>
      <c r="C70" s="11">
        <v>77.203524393661084</v>
      </c>
      <c r="D70" s="11">
        <v>12.31358386002055</v>
      </c>
      <c r="E70" s="11">
        <v>4.4625714789792124E-2</v>
      </c>
      <c r="F70" s="11">
        <v>0.92779974469939919</v>
      </c>
      <c r="G70" s="11">
        <v>0.10378073206928404</v>
      </c>
      <c r="H70" s="11">
        <v>3.5285448903556567E-2</v>
      </c>
      <c r="I70" s="11">
        <v>1.6314331081291447</v>
      </c>
      <c r="J70" s="11">
        <v>3.8865884159946864</v>
      </c>
      <c r="K70" s="11">
        <v>3.6945940616665109</v>
      </c>
      <c r="L70" s="11">
        <v>0.20444804217648951</v>
      </c>
      <c r="M70" s="11">
        <v>7.5811824776611978</v>
      </c>
      <c r="N70" s="11">
        <v>20.896348314606744</v>
      </c>
      <c r="O70" s="11">
        <v>96.356999999999999</v>
      </c>
      <c r="Q70" s="11">
        <v>6.3630000000000004</v>
      </c>
      <c r="R70" s="11" t="s">
        <v>239</v>
      </c>
      <c r="S70" s="11">
        <v>0.8125</v>
      </c>
      <c r="T70" s="11">
        <v>4.2</v>
      </c>
      <c r="U70" s="11">
        <v>49.6</v>
      </c>
      <c r="V70" s="11">
        <v>18.643999999999998</v>
      </c>
      <c r="W70" s="11">
        <v>126.7</v>
      </c>
      <c r="X70" s="11">
        <v>58.968000000000004</v>
      </c>
      <c r="Y70" s="11">
        <v>27.474</v>
      </c>
      <c r="Z70" s="11">
        <v>126.55999999999999</v>
      </c>
      <c r="AA70" s="11">
        <v>7.8760999999999992</v>
      </c>
      <c r="AB70" s="11">
        <v>6.1456</v>
      </c>
      <c r="AC70" s="11">
        <v>843.76</v>
      </c>
      <c r="AD70" s="11">
        <v>25.397000000000002</v>
      </c>
      <c r="AE70" s="11">
        <v>52.109000000000009</v>
      </c>
      <c r="AF70" s="11">
        <v>5.7672999999999996</v>
      </c>
      <c r="AG70" s="11">
        <v>21.582000000000001</v>
      </c>
      <c r="AH70" s="11">
        <v>4.173</v>
      </c>
      <c r="AI70" s="11">
        <v>0.66669999999999985</v>
      </c>
      <c r="AJ70" s="11">
        <v>5.5860000000000003</v>
      </c>
      <c r="AK70" s="11">
        <v>0.60480000000000012</v>
      </c>
      <c r="AL70" s="11">
        <v>4.9390000000000009</v>
      </c>
      <c r="AM70" s="11">
        <v>0.96800000000000008</v>
      </c>
      <c r="AN70" s="11">
        <v>3.0962000000000001</v>
      </c>
      <c r="AO70" s="11">
        <v>0.41440000000000005</v>
      </c>
      <c r="AP70" s="11">
        <v>2.9904000000000002</v>
      </c>
      <c r="AQ70" s="11">
        <v>0.32375999999999994</v>
      </c>
      <c r="AR70" s="11">
        <v>3.4870000000000001</v>
      </c>
      <c r="AS70" s="11">
        <v>0.54049999999999998</v>
      </c>
      <c r="AT70" s="11">
        <v>1.6317000000000002</v>
      </c>
      <c r="AU70" s="11">
        <v>29.160000000000004</v>
      </c>
      <c r="AV70" s="11">
        <v>10.89</v>
      </c>
      <c r="AW70" s="11">
        <v>3.0956000000000001</v>
      </c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</row>
    <row r="71" spans="1:68">
      <c r="A71" s="41" t="s">
        <v>436</v>
      </c>
      <c r="B71" t="s">
        <v>408</v>
      </c>
      <c r="C71" s="11">
        <v>77.629331889370221</v>
      </c>
      <c r="D71" s="11">
        <v>12.42606631122959</v>
      </c>
      <c r="E71" s="11">
        <v>3.6446184605131625E-2</v>
      </c>
      <c r="F71" s="11">
        <v>0.96113795401532831</v>
      </c>
      <c r="G71" s="11">
        <v>5.6231256247917361E-2</v>
      </c>
      <c r="H71" s="11">
        <v>6.4561812729090298E-2</v>
      </c>
      <c r="I71" s="11">
        <v>1.4109880039986673</v>
      </c>
      <c r="J71" s="11">
        <v>3.6373292235921362</v>
      </c>
      <c r="K71" s="11">
        <v>3.6165028323892034</v>
      </c>
      <c r="L71" s="11">
        <v>0.20826391202932357</v>
      </c>
      <c r="M71" s="11">
        <v>7.2538320559813396</v>
      </c>
      <c r="N71" s="11">
        <v>21.465303771955085</v>
      </c>
      <c r="O71" s="11">
        <v>96.031999999999996</v>
      </c>
      <c r="Q71" s="11"/>
      <c r="R71" s="11">
        <v>3.4240000000000004</v>
      </c>
      <c r="S71" s="11">
        <v>0.8125</v>
      </c>
      <c r="T71" s="11">
        <v>4.9000000000000004</v>
      </c>
      <c r="U71" s="11">
        <v>27</v>
      </c>
      <c r="V71" s="11">
        <v>18.29</v>
      </c>
      <c r="W71" s="11">
        <v>145</v>
      </c>
      <c r="X71" s="11">
        <v>31.32</v>
      </c>
      <c r="Y71" s="11">
        <v>9.69</v>
      </c>
      <c r="Z71" s="11">
        <v>58.759999999999991</v>
      </c>
      <c r="AA71" s="11">
        <v>9.6049999999999986</v>
      </c>
      <c r="AB71" s="11">
        <v>6.532</v>
      </c>
      <c r="AC71" s="11">
        <v>575.58000000000004</v>
      </c>
      <c r="AD71" s="11">
        <v>11.445</v>
      </c>
      <c r="AE71" s="11">
        <v>34.667999999999999</v>
      </c>
      <c r="AF71" s="11">
        <v>2.996</v>
      </c>
      <c r="AG71" s="11">
        <v>9.9190000000000005</v>
      </c>
      <c r="AH71" s="11">
        <v>3.3170000000000002</v>
      </c>
      <c r="AI71" s="11">
        <v>0.1469</v>
      </c>
      <c r="AJ71" s="11">
        <v>1.0715999999999999</v>
      </c>
      <c r="AK71" s="11">
        <v>0.12320000000000002</v>
      </c>
      <c r="AL71" s="11">
        <v>1.87</v>
      </c>
      <c r="AM71" s="11">
        <v>0.12100000000000001</v>
      </c>
      <c r="AN71" s="11">
        <v>1.0169999999999999</v>
      </c>
      <c r="AO71" s="11">
        <v>4.7039999999999998E-3</v>
      </c>
      <c r="AP71" s="11">
        <v>0.78400000000000003</v>
      </c>
      <c r="AQ71" s="11">
        <v>3.7620000000000001E-2</v>
      </c>
      <c r="AR71" s="11">
        <v>1.2100000000000002</v>
      </c>
      <c r="AS71" s="11">
        <v>0.33349999999999996</v>
      </c>
      <c r="AT71" s="11">
        <v>1.0212000000000001</v>
      </c>
      <c r="AU71" s="11">
        <v>27.27</v>
      </c>
      <c r="AV71" s="11">
        <v>3.4100000000000006</v>
      </c>
      <c r="AW71" s="11">
        <v>1.8421000000000001</v>
      </c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</row>
    <row r="72" spans="1:68">
      <c r="A72" s="41" t="s">
        <v>437</v>
      </c>
      <c r="B72" t="s">
        <v>408</v>
      </c>
      <c r="C72" s="11">
        <v>77.414301321295326</v>
      </c>
      <c r="D72" s="11">
        <v>12.547152309690185</v>
      </c>
      <c r="E72" s="11">
        <v>2.4735637870261583E-2</v>
      </c>
      <c r="F72" s="11">
        <v>0.9348009811803023</v>
      </c>
      <c r="G72" s="11">
        <v>0.10718776410446684</v>
      </c>
      <c r="H72" s="11">
        <v>3.7103456805392371E-2</v>
      </c>
      <c r="I72" s="11">
        <v>1.3553068249747491</v>
      </c>
      <c r="J72" s="11">
        <v>3.6979778616041061</v>
      </c>
      <c r="K72" s="11">
        <v>3.7350813184094984</v>
      </c>
      <c r="L72" s="11">
        <v>0.18963989033867212</v>
      </c>
      <c r="M72" s="11">
        <v>7.4330591800136041</v>
      </c>
      <c r="N72" s="11">
        <v>20.726269315673292</v>
      </c>
      <c r="O72" s="11">
        <v>97.025999999999996</v>
      </c>
      <c r="Q72" s="11">
        <v>5.8949999999999996</v>
      </c>
      <c r="R72" s="11" t="s">
        <v>239</v>
      </c>
      <c r="S72" s="11">
        <v>0.8125</v>
      </c>
      <c r="T72" s="11">
        <v>4.0999999999999996</v>
      </c>
      <c r="U72" s="11">
        <v>41.2</v>
      </c>
      <c r="V72" s="11">
        <v>19.47</v>
      </c>
      <c r="W72" s="11">
        <v>140.69999999999999</v>
      </c>
      <c r="X72" s="11">
        <v>57.78</v>
      </c>
      <c r="Y72" s="11">
        <v>23.939999999999998</v>
      </c>
      <c r="Z72" s="11">
        <v>122.03999999999999</v>
      </c>
      <c r="AA72" s="11">
        <v>8.3620000000000001</v>
      </c>
      <c r="AB72" s="11">
        <v>5.6487999999999996</v>
      </c>
      <c r="AC72" s="11">
        <v>832.1</v>
      </c>
      <c r="AD72" s="11">
        <v>24.416</v>
      </c>
      <c r="AE72" s="11">
        <v>51.36</v>
      </c>
      <c r="AF72" s="11">
        <v>5.0611000000000006</v>
      </c>
      <c r="AG72" s="11">
        <v>19.947000000000003</v>
      </c>
      <c r="AH72" s="11">
        <v>4.4940000000000007</v>
      </c>
      <c r="AI72" s="11">
        <v>0.54239999999999988</v>
      </c>
      <c r="AJ72" s="11">
        <v>3.9899999999999998</v>
      </c>
      <c r="AK72" s="11">
        <v>0.67200000000000004</v>
      </c>
      <c r="AL72" s="11">
        <v>4.1910000000000007</v>
      </c>
      <c r="AM72" s="11">
        <v>0.91300000000000003</v>
      </c>
      <c r="AN72" s="11">
        <v>2.3842999999999996</v>
      </c>
      <c r="AO72" s="11">
        <v>0.32480000000000003</v>
      </c>
      <c r="AP72" s="11">
        <v>3.2480000000000002</v>
      </c>
      <c r="AQ72" s="11">
        <v>0.45599999999999996</v>
      </c>
      <c r="AR72" s="11">
        <v>4.1580000000000004</v>
      </c>
      <c r="AS72" s="11">
        <v>0.58649999999999991</v>
      </c>
      <c r="AT72" s="11">
        <v>1.6428</v>
      </c>
      <c r="AU72" s="11">
        <v>30.780000000000005</v>
      </c>
      <c r="AV72" s="11">
        <v>10.89</v>
      </c>
      <c r="AW72" s="11">
        <v>2.7141000000000006</v>
      </c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</row>
    <row r="73" spans="1:68">
      <c r="A73" s="41" t="s">
        <v>438</v>
      </c>
      <c r="B73" t="s">
        <v>408</v>
      </c>
      <c r="C73" s="11">
        <v>77.289997093385381</v>
      </c>
      <c r="D73" s="11">
        <v>12.511937881493171</v>
      </c>
      <c r="E73" s="11">
        <v>5.5018062533737491E-2</v>
      </c>
      <c r="F73" s="11">
        <v>0.91350745339035844</v>
      </c>
      <c r="G73" s="11">
        <v>8.5122285429556133E-2</v>
      </c>
      <c r="H73" s="11">
        <v>6.747498235269693E-2</v>
      </c>
      <c r="I73" s="11">
        <v>1.3277000373707595</v>
      </c>
      <c r="J73" s="11">
        <v>3.9104347465016822</v>
      </c>
      <c r="K73" s="11">
        <v>3.6914005730183121</v>
      </c>
      <c r="L73" s="11">
        <v>0.19100610389071129</v>
      </c>
      <c r="M73" s="11">
        <v>7.6018353195199939</v>
      </c>
      <c r="N73" s="11">
        <v>20.93785151856018</v>
      </c>
      <c r="O73" s="11">
        <v>96.331999999999994</v>
      </c>
      <c r="Q73" s="11">
        <v>1.8900000000000001</v>
      </c>
      <c r="R73" s="11" t="s">
        <v>239</v>
      </c>
      <c r="S73" s="11">
        <v>0</v>
      </c>
      <c r="T73" s="11" t="s">
        <v>239</v>
      </c>
      <c r="U73" s="11">
        <v>29.4</v>
      </c>
      <c r="V73" s="11">
        <v>17.936</v>
      </c>
      <c r="W73" s="11">
        <v>130.69999999999999</v>
      </c>
      <c r="X73" s="11">
        <v>43.524000000000001</v>
      </c>
      <c r="Y73" s="11">
        <v>11.969999999999999</v>
      </c>
      <c r="Z73" s="11">
        <v>72.319999999999993</v>
      </c>
      <c r="AA73" s="11">
        <v>8.2489999999999988</v>
      </c>
      <c r="AB73" s="11">
        <v>5.7960000000000003</v>
      </c>
      <c r="AC73" s="11">
        <v>694.30000000000007</v>
      </c>
      <c r="AD73" s="11">
        <v>14.606000000000002</v>
      </c>
      <c r="AE73" s="11">
        <v>37.343000000000004</v>
      </c>
      <c r="AF73" s="11">
        <v>3.3812000000000002</v>
      </c>
      <c r="AG73" s="11">
        <v>15.042000000000002</v>
      </c>
      <c r="AH73" s="11">
        <v>2.8890000000000002</v>
      </c>
      <c r="AI73" s="11">
        <v>0.42939999999999995</v>
      </c>
      <c r="AJ73" s="11">
        <v>2.052</v>
      </c>
      <c r="AK73" s="11">
        <v>0.54880000000000007</v>
      </c>
      <c r="AL73" s="11">
        <v>3.08</v>
      </c>
      <c r="AM73" s="11">
        <v>0.45100000000000001</v>
      </c>
      <c r="AN73" s="11">
        <v>1.0960999999999999</v>
      </c>
      <c r="AO73" s="11">
        <v>0.10640000000000001</v>
      </c>
      <c r="AP73" s="11">
        <v>2.2848000000000002</v>
      </c>
      <c r="AQ73" s="11">
        <v>4.2179999999999995E-2</v>
      </c>
      <c r="AR73" s="11">
        <v>2.2330000000000001</v>
      </c>
      <c r="AS73" s="11">
        <v>0.42549999999999999</v>
      </c>
      <c r="AT73" s="11">
        <v>1.1322000000000001</v>
      </c>
      <c r="AU73" s="11">
        <v>27.675000000000001</v>
      </c>
      <c r="AV73" s="11">
        <v>5.83</v>
      </c>
      <c r="AW73" s="11">
        <v>2.2672000000000003</v>
      </c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</row>
    <row r="74" spans="1:68">
      <c r="A74" s="41" t="s">
        <v>439</v>
      </c>
      <c r="B74" t="s">
        <v>408</v>
      </c>
      <c r="C74" s="11">
        <v>77.037229078087734</v>
      </c>
      <c r="D74" s="11">
        <v>12.471222648553354</v>
      </c>
      <c r="E74" s="11">
        <v>9.2294928964015338E-2</v>
      </c>
      <c r="F74" s="11">
        <v>0.90843098620761176</v>
      </c>
      <c r="G74" s="11">
        <v>6.5332365446437821E-2</v>
      </c>
      <c r="H74" s="11">
        <v>3.9406823602613293E-2</v>
      </c>
      <c r="I74" s="11">
        <v>1.5918282692108261</v>
      </c>
      <c r="J74" s="11">
        <v>4.0412734626153686</v>
      </c>
      <c r="K74" s="11">
        <v>3.6046873379653634</v>
      </c>
      <c r="L74" s="11">
        <v>0.19184900964430157</v>
      </c>
      <c r="M74" s="11">
        <v>7.645960800580732</v>
      </c>
      <c r="N74" s="11">
        <v>21.371403912543155</v>
      </c>
      <c r="O74" s="11">
        <v>96.43</v>
      </c>
      <c r="Q74" s="11">
        <v>6.75</v>
      </c>
      <c r="R74" s="11">
        <v>0.90949999999999998</v>
      </c>
      <c r="S74" s="11">
        <v>0.61250000000000004</v>
      </c>
      <c r="T74" s="11">
        <v>2.83</v>
      </c>
      <c r="U74" s="11">
        <v>54.3</v>
      </c>
      <c r="V74" s="11">
        <v>17.345999999999997</v>
      </c>
      <c r="W74" s="11">
        <v>118.1</v>
      </c>
      <c r="X74" s="11">
        <v>57.564</v>
      </c>
      <c r="Y74" s="11">
        <v>27.587999999999997</v>
      </c>
      <c r="Z74" s="11">
        <v>128.82</v>
      </c>
      <c r="AA74" s="11">
        <v>7.9099999999999993</v>
      </c>
      <c r="AB74" s="11">
        <v>5.4832000000000001</v>
      </c>
      <c r="AC74" s="11">
        <v>823.62</v>
      </c>
      <c r="AD74" s="11">
        <v>23.108000000000001</v>
      </c>
      <c r="AE74" s="11">
        <v>49.113</v>
      </c>
      <c r="AF74" s="11">
        <v>5.3500000000000005</v>
      </c>
      <c r="AG74" s="11">
        <v>21.690999999999999</v>
      </c>
      <c r="AH74" s="11">
        <v>5.0290000000000008</v>
      </c>
      <c r="AI74" s="11">
        <v>0.63280000000000003</v>
      </c>
      <c r="AJ74" s="11">
        <v>4.2749999999999995</v>
      </c>
      <c r="AK74" s="11">
        <v>0.67200000000000004</v>
      </c>
      <c r="AL74" s="11">
        <v>4.4770000000000003</v>
      </c>
      <c r="AM74" s="11">
        <v>0.93500000000000005</v>
      </c>
      <c r="AN74" s="11">
        <v>2.8136999999999999</v>
      </c>
      <c r="AO74" s="11">
        <v>0.48160000000000003</v>
      </c>
      <c r="AP74" s="11">
        <v>2.8111999999999999</v>
      </c>
      <c r="AQ74" s="11">
        <v>0.45599999999999996</v>
      </c>
      <c r="AR74" s="11">
        <v>4.4990000000000006</v>
      </c>
      <c r="AS74" s="11">
        <v>0.55199999999999994</v>
      </c>
      <c r="AT74" s="11">
        <v>1.3320000000000001</v>
      </c>
      <c r="AU74" s="11">
        <v>56.7</v>
      </c>
      <c r="AV74" s="11">
        <v>10.89</v>
      </c>
      <c r="AW74" s="11">
        <v>3.0084</v>
      </c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</row>
    <row r="75" spans="1:68">
      <c r="A75" s="41" t="s">
        <v>440</v>
      </c>
      <c r="B75" t="s">
        <v>408</v>
      </c>
      <c r="C75" s="11">
        <v>77.212229098962965</v>
      </c>
      <c r="D75" s="11">
        <v>12.607894682370475</v>
      </c>
      <c r="E75" s="11">
        <v>4.7608205170665066E-2</v>
      </c>
      <c r="F75" s="11">
        <v>0.92008031297220094</v>
      </c>
      <c r="G75" s="11">
        <v>9.1076566413446206E-2</v>
      </c>
      <c r="H75" s="11">
        <v>5.2783010080519964E-2</v>
      </c>
      <c r="I75" s="11">
        <v>1.5493365900105567</v>
      </c>
      <c r="J75" s="11">
        <v>3.6606569932313553</v>
      </c>
      <c r="K75" s="11">
        <v>3.6999855105462527</v>
      </c>
      <c r="L75" s="11">
        <v>0.20388731344828298</v>
      </c>
      <c r="M75" s="11">
        <v>7.3606425037776084</v>
      </c>
      <c r="N75" s="11">
        <v>20.868251748251744</v>
      </c>
      <c r="O75" s="11">
        <v>96.622</v>
      </c>
      <c r="Q75" s="11">
        <v>6.8940000000000001</v>
      </c>
      <c r="R75" s="11" t="s">
        <v>239</v>
      </c>
      <c r="S75" s="11">
        <v>0.6875</v>
      </c>
      <c r="T75" s="11" t="s">
        <v>239</v>
      </c>
      <c r="U75" s="11">
        <v>44.6</v>
      </c>
      <c r="V75" s="11">
        <v>15.811999999999999</v>
      </c>
      <c r="W75" s="11">
        <v>124.2</v>
      </c>
      <c r="X75" s="11">
        <v>60.696000000000005</v>
      </c>
      <c r="Y75" s="11">
        <v>27.587999999999997</v>
      </c>
      <c r="Z75" s="11">
        <v>131.07999999999998</v>
      </c>
      <c r="AA75" s="11">
        <v>8.1359999999999992</v>
      </c>
      <c r="AB75" s="11">
        <v>6.3019999999999996</v>
      </c>
      <c r="AC75" s="11">
        <v>866.0200000000001</v>
      </c>
      <c r="AD75" s="11">
        <v>25.244400000000002</v>
      </c>
      <c r="AE75" s="11">
        <v>53.820999999999998</v>
      </c>
      <c r="AF75" s="11">
        <v>5.6496000000000004</v>
      </c>
      <c r="AG75" s="11">
        <v>23.98</v>
      </c>
      <c r="AH75" s="11">
        <v>3.9483000000000001</v>
      </c>
      <c r="AI75" s="11">
        <v>0.73449999999999993</v>
      </c>
      <c r="AJ75" s="11">
        <v>4.6055999999999999</v>
      </c>
      <c r="AK75" s="11">
        <v>0.70560000000000012</v>
      </c>
      <c r="AL75" s="11">
        <v>4.4990000000000006</v>
      </c>
      <c r="AM75" s="11">
        <v>1.034</v>
      </c>
      <c r="AN75" s="11">
        <v>2.4972999999999996</v>
      </c>
      <c r="AO75" s="11">
        <v>0.34496000000000004</v>
      </c>
      <c r="AP75" s="11">
        <v>3.2704000000000004</v>
      </c>
      <c r="AQ75" s="11">
        <v>0.53579999999999994</v>
      </c>
      <c r="AR75" s="11">
        <v>4.2460000000000004</v>
      </c>
      <c r="AS75" s="11">
        <v>0.82799999999999996</v>
      </c>
      <c r="AT75" s="11">
        <v>1.5651000000000002</v>
      </c>
      <c r="AU75" s="11">
        <v>26.864999999999998</v>
      </c>
      <c r="AV75" s="11">
        <v>11.110000000000001</v>
      </c>
      <c r="AW75" s="11">
        <v>3.3245</v>
      </c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</row>
    <row r="76" spans="1:68">
      <c r="A76" s="41" t="s">
        <v>441</v>
      </c>
      <c r="B76" t="s">
        <v>408</v>
      </c>
      <c r="C76" s="11">
        <v>77.470707572558283</v>
      </c>
      <c r="D76" s="11">
        <v>12.348362522253966</v>
      </c>
      <c r="E76" s="11">
        <v>3.3122179439407116E-2</v>
      </c>
      <c r="F76" s="11">
        <v>0.79493230654577085</v>
      </c>
      <c r="G76" s="11">
        <v>8.0735312383554844E-2</v>
      </c>
      <c r="H76" s="11">
        <v>1.1385749182296194E-2</v>
      </c>
      <c r="I76" s="11">
        <v>1.253467478160063</v>
      </c>
      <c r="J76" s="11">
        <v>3.9042769014201131</v>
      </c>
      <c r="K76" s="11">
        <v>3.9622407154390764</v>
      </c>
      <c r="L76" s="11">
        <v>0.18217198691673911</v>
      </c>
      <c r="M76" s="11">
        <v>7.8665176168591895</v>
      </c>
      <c r="N76" s="11">
        <v>19.55224660397074</v>
      </c>
      <c r="O76" s="11">
        <v>96.611999999999995</v>
      </c>
      <c r="Q76" s="11">
        <v>5.9220000000000006</v>
      </c>
      <c r="R76" s="11" t="s">
        <v>239</v>
      </c>
      <c r="S76" s="11">
        <v>0.89999999999999991</v>
      </c>
      <c r="T76" s="11">
        <v>2.5</v>
      </c>
      <c r="U76" s="11">
        <v>32.700000000000003</v>
      </c>
      <c r="V76" s="11">
        <v>18.172000000000001</v>
      </c>
      <c r="W76" s="11">
        <v>144.4</v>
      </c>
      <c r="X76" s="11">
        <v>43.848000000000006</v>
      </c>
      <c r="Y76" s="11">
        <v>23.255999999999997</v>
      </c>
      <c r="Z76" s="11">
        <v>88.139999999999986</v>
      </c>
      <c r="AA76" s="11">
        <v>7.4579999999999993</v>
      </c>
      <c r="AB76" s="11">
        <v>6.992</v>
      </c>
      <c r="AC76" s="11">
        <v>876.62</v>
      </c>
      <c r="AD76" s="11">
        <v>23.870999999999999</v>
      </c>
      <c r="AE76" s="11">
        <v>50.825000000000003</v>
      </c>
      <c r="AF76" s="11">
        <v>5.4249000000000009</v>
      </c>
      <c r="AG76" s="11">
        <v>20.492000000000001</v>
      </c>
      <c r="AH76" s="11">
        <v>3.9590000000000005</v>
      </c>
      <c r="AI76" s="11">
        <v>0.42939999999999995</v>
      </c>
      <c r="AJ76" s="11">
        <v>4.0583999999999998</v>
      </c>
      <c r="AK76" s="11">
        <v>0.50400000000000011</v>
      </c>
      <c r="AL76" s="11">
        <v>3.7840000000000003</v>
      </c>
      <c r="AM76" s="11">
        <v>0.56100000000000005</v>
      </c>
      <c r="AN76" s="11">
        <v>2.2147999999999999</v>
      </c>
      <c r="AO76" s="11">
        <v>0.36960000000000004</v>
      </c>
      <c r="AP76" s="11">
        <v>3.2480000000000002</v>
      </c>
      <c r="AQ76" s="11">
        <v>0.33059999999999995</v>
      </c>
      <c r="AR76" s="11">
        <v>2.871</v>
      </c>
      <c r="AS76" s="11">
        <v>0.5635</v>
      </c>
      <c r="AT76" s="11">
        <v>1.5428999999999999</v>
      </c>
      <c r="AU76" s="11">
        <v>48.195000000000007</v>
      </c>
      <c r="AV76" s="11">
        <v>10.340000000000002</v>
      </c>
      <c r="AW76" s="11">
        <v>3.052</v>
      </c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</row>
    <row r="77" spans="1:68">
      <c r="A77" s="41" t="s">
        <v>442</v>
      </c>
      <c r="B77" t="s">
        <v>408</v>
      </c>
      <c r="C77" s="11">
        <v>77.254456847717421</v>
      </c>
      <c r="D77" s="11">
        <v>12.509371876041319</v>
      </c>
      <c r="E77" s="11">
        <v>7.0809730089970019E-2</v>
      </c>
      <c r="F77" s="11">
        <v>0.90386537820726431</v>
      </c>
      <c r="G77" s="11">
        <v>5.4148617127624123E-2</v>
      </c>
      <c r="H77" s="11">
        <v>0</v>
      </c>
      <c r="I77" s="11">
        <v>1.4838803732089305</v>
      </c>
      <c r="J77" s="11">
        <v>3.7810313228923689</v>
      </c>
      <c r="K77" s="11">
        <v>3.7935271576141285</v>
      </c>
      <c r="L77" s="11">
        <v>0.1926441186271243</v>
      </c>
      <c r="M77" s="11">
        <v>7.5745584805064974</v>
      </c>
      <c r="N77" s="11">
        <v>20.364809223167718</v>
      </c>
      <c r="O77" s="11">
        <v>96.031999999999996</v>
      </c>
      <c r="Q77" s="11">
        <v>5.8500000000000005</v>
      </c>
      <c r="R77" s="11" t="s">
        <v>239</v>
      </c>
      <c r="S77" s="11">
        <v>0.6</v>
      </c>
      <c r="T77" s="11" t="s">
        <v>239</v>
      </c>
      <c r="U77" s="11">
        <v>50.6</v>
      </c>
      <c r="V77" s="11">
        <v>17.463999999999999</v>
      </c>
      <c r="W77" s="11">
        <v>131.1</v>
      </c>
      <c r="X77" s="11">
        <v>57.564</v>
      </c>
      <c r="Y77" s="11">
        <v>27.36</v>
      </c>
      <c r="Z77" s="11">
        <v>125.42999999999999</v>
      </c>
      <c r="AA77" s="11">
        <v>8.3620000000000001</v>
      </c>
      <c r="AB77" s="11">
        <v>5.9708000000000006</v>
      </c>
      <c r="AC77" s="11">
        <v>849.06000000000006</v>
      </c>
      <c r="AD77" s="11">
        <v>24.198</v>
      </c>
      <c r="AE77" s="11">
        <v>51.680999999999997</v>
      </c>
      <c r="AF77" s="11">
        <v>6.0134000000000007</v>
      </c>
      <c r="AG77" s="11">
        <v>21.690999999999999</v>
      </c>
      <c r="AH77" s="11">
        <v>4.9219999999999997</v>
      </c>
      <c r="AI77" s="11">
        <v>0.76839999999999997</v>
      </c>
      <c r="AJ77" s="11">
        <v>4.4573999999999998</v>
      </c>
      <c r="AK77" s="11">
        <v>0.75040000000000007</v>
      </c>
      <c r="AL77" s="11">
        <v>4.8510000000000009</v>
      </c>
      <c r="AM77" s="11">
        <v>0.89100000000000013</v>
      </c>
      <c r="AN77" s="11">
        <v>2.8249999999999997</v>
      </c>
      <c r="AO77" s="11">
        <v>0.5152000000000001</v>
      </c>
      <c r="AP77" s="11">
        <v>2.7328000000000001</v>
      </c>
      <c r="AQ77" s="11">
        <v>0.51300000000000001</v>
      </c>
      <c r="AR77" s="11">
        <v>3.7290000000000005</v>
      </c>
      <c r="AS77" s="11">
        <v>0.7014999999999999</v>
      </c>
      <c r="AT77" s="11">
        <v>1.665</v>
      </c>
      <c r="AU77" s="11">
        <v>40.5</v>
      </c>
      <c r="AV77" s="11">
        <v>11.330000000000002</v>
      </c>
      <c r="AW77" s="11">
        <v>2.6923000000000004</v>
      </c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</row>
    <row r="78" spans="1:68">
      <c r="A78" s="41" t="s">
        <v>443</v>
      </c>
      <c r="B78" t="s">
        <v>408</v>
      </c>
      <c r="C78" s="11">
        <v>77.147461228176411</v>
      </c>
      <c r="D78" s="11">
        <v>12.399798827864393</v>
      </c>
      <c r="E78" s="11">
        <v>5.9530529924355174E-2</v>
      </c>
      <c r="F78" s="11">
        <v>0.93811904053207973</v>
      </c>
      <c r="G78" s="11">
        <v>9.3401348674419321E-2</v>
      </c>
      <c r="H78" s="11">
        <v>2.0527768939432818E-2</v>
      </c>
      <c r="I78" s="11">
        <v>1.6442742920485687</v>
      </c>
      <c r="J78" s="11">
        <v>3.860246949060341</v>
      </c>
      <c r="K78" s="11">
        <v>3.69705118599185</v>
      </c>
      <c r="L78" s="11">
        <v>0.18064436666700878</v>
      </c>
      <c r="M78" s="11">
        <v>7.5572981350521911</v>
      </c>
      <c r="N78" s="11">
        <v>20.867295946696281</v>
      </c>
      <c r="O78" s="11">
        <v>97.429000000000002</v>
      </c>
      <c r="Q78" s="11">
        <v>6.03</v>
      </c>
      <c r="R78" s="11" t="s">
        <v>239</v>
      </c>
      <c r="S78" s="11">
        <v>0.6875</v>
      </c>
      <c r="T78" s="11" t="s">
        <v>239</v>
      </c>
      <c r="U78" s="11">
        <v>44.2</v>
      </c>
      <c r="V78" s="11">
        <v>16.755999999999997</v>
      </c>
      <c r="W78" s="11">
        <v>124.1</v>
      </c>
      <c r="X78" s="11">
        <v>57.78</v>
      </c>
      <c r="Y78" s="11">
        <v>27.815999999999995</v>
      </c>
      <c r="Z78" s="11">
        <v>125.42999999999999</v>
      </c>
      <c r="AA78" s="11">
        <v>7.446699999999999</v>
      </c>
      <c r="AB78" s="11">
        <v>5.7776000000000005</v>
      </c>
      <c r="AC78" s="11">
        <v>816.2</v>
      </c>
      <c r="AD78" s="11">
        <v>22.780999999999999</v>
      </c>
      <c r="AE78" s="11">
        <v>52.323</v>
      </c>
      <c r="AF78" s="11">
        <v>5.7566000000000006</v>
      </c>
      <c r="AG78" s="11">
        <v>20.382999999999999</v>
      </c>
      <c r="AH78" s="11">
        <v>4.8150000000000004</v>
      </c>
      <c r="AI78" s="11">
        <v>0.54239999999999988</v>
      </c>
      <c r="AJ78" s="11">
        <v>4.2065999999999999</v>
      </c>
      <c r="AK78" s="11">
        <v>0.76160000000000017</v>
      </c>
      <c r="AL78" s="11">
        <v>4.0150000000000006</v>
      </c>
      <c r="AM78" s="11">
        <v>0.91300000000000003</v>
      </c>
      <c r="AN78" s="11">
        <v>2.5763999999999996</v>
      </c>
      <c r="AO78" s="11">
        <v>0.39200000000000002</v>
      </c>
      <c r="AP78" s="11">
        <v>3.2144000000000004</v>
      </c>
      <c r="AQ78" s="11">
        <v>0.43319999999999997</v>
      </c>
      <c r="AR78" s="11">
        <v>4.2240000000000002</v>
      </c>
      <c r="AS78" s="11">
        <v>0.81649999999999989</v>
      </c>
      <c r="AT78" s="11">
        <v>1.6206</v>
      </c>
      <c r="AU78" s="11">
        <v>25.785000000000004</v>
      </c>
      <c r="AV78" s="11">
        <v>10.67</v>
      </c>
      <c r="AW78" s="11">
        <v>2.6269000000000005</v>
      </c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</row>
    <row r="79" spans="1:68">
      <c r="A79" s="41" t="s">
        <v>444</v>
      </c>
      <c r="B79" t="s">
        <v>408</v>
      </c>
      <c r="C79" s="11">
        <v>77.369561386230984</v>
      </c>
      <c r="D79" s="11">
        <v>12.449332904844345</v>
      </c>
      <c r="E79" s="11">
        <v>3.9393342525113256E-2</v>
      </c>
      <c r="F79" s="11">
        <v>0.93714688533427337</v>
      </c>
      <c r="G79" s="11">
        <v>8.6043353410115805E-2</v>
      </c>
      <c r="H79" s="11">
        <v>6.4273348330447955E-2</v>
      </c>
      <c r="I79" s="11">
        <v>1.4741403439660803</v>
      </c>
      <c r="J79" s="11">
        <v>3.8356675616557645</v>
      </c>
      <c r="K79" s="11">
        <v>3.5972341726879744</v>
      </c>
      <c r="L79" s="11">
        <v>0.19074671117423261</v>
      </c>
      <c r="M79" s="11">
        <v>7.4329017343437389</v>
      </c>
      <c r="N79" s="11">
        <v>21.508069164265123</v>
      </c>
      <c r="O79" s="11">
        <v>96.462999999999994</v>
      </c>
      <c r="Q79" s="11">
        <v>5.8050000000000006</v>
      </c>
      <c r="R79" s="11" t="s">
        <v>239</v>
      </c>
      <c r="S79" s="11">
        <v>0.6</v>
      </c>
      <c r="T79" s="11" t="s">
        <v>239</v>
      </c>
      <c r="U79" s="11">
        <v>42.8</v>
      </c>
      <c r="V79" s="11">
        <v>14.985999999999999</v>
      </c>
      <c r="W79" s="11">
        <v>114.1</v>
      </c>
      <c r="X79" s="11">
        <v>56.591999999999999</v>
      </c>
      <c r="Y79" s="11">
        <v>24.623999999999999</v>
      </c>
      <c r="Z79" s="11">
        <v>127.68999999999998</v>
      </c>
      <c r="AA79" s="11">
        <v>8.0455999999999985</v>
      </c>
      <c r="AB79" s="11">
        <v>5.1703999999999999</v>
      </c>
      <c r="AC79" s="11">
        <v>842.7</v>
      </c>
      <c r="AD79" s="11">
        <v>23.326000000000001</v>
      </c>
      <c r="AE79" s="11">
        <v>50.932000000000002</v>
      </c>
      <c r="AF79" s="11">
        <v>5.4784000000000006</v>
      </c>
      <c r="AG79" s="11">
        <v>22.672000000000004</v>
      </c>
      <c r="AH79" s="11">
        <v>4.173</v>
      </c>
      <c r="AI79" s="11">
        <v>0.7571</v>
      </c>
      <c r="AJ79" s="11">
        <v>4.3889999999999993</v>
      </c>
      <c r="AK79" s="11">
        <v>0.80640000000000001</v>
      </c>
      <c r="AL79" s="11">
        <v>4.7080000000000011</v>
      </c>
      <c r="AM79" s="11">
        <v>0.96800000000000008</v>
      </c>
      <c r="AN79" s="11">
        <v>2.2147999999999999</v>
      </c>
      <c r="AO79" s="11">
        <v>0.47040000000000004</v>
      </c>
      <c r="AP79" s="11">
        <v>3.6848000000000005</v>
      </c>
      <c r="AQ79" s="11">
        <v>0.39899999999999997</v>
      </c>
      <c r="AR79" s="11">
        <v>4.1580000000000004</v>
      </c>
      <c r="AS79" s="11">
        <v>0.66699999999999993</v>
      </c>
      <c r="AT79" s="11">
        <v>1.3875000000000002</v>
      </c>
      <c r="AU79" s="11">
        <v>23.760000000000005</v>
      </c>
      <c r="AV79" s="11">
        <v>11.880000000000003</v>
      </c>
      <c r="AW79" s="11">
        <v>3.0302000000000002</v>
      </c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</row>
    <row r="80" spans="1:68">
      <c r="A80" s="41" t="s">
        <v>445</v>
      </c>
      <c r="B80" t="s">
        <v>408</v>
      </c>
      <c r="C80" s="11">
        <v>76.835567517209256</v>
      </c>
      <c r="D80" s="11">
        <v>12.419647016199988</v>
      </c>
      <c r="E80" s="11">
        <v>7.9706019357176125E-2</v>
      </c>
      <c r="F80" s="11">
        <v>0.92024222348739715</v>
      </c>
      <c r="G80" s="11">
        <v>9.1092593551058434E-2</v>
      </c>
      <c r="H80" s="11">
        <v>2.898400703897314E-2</v>
      </c>
      <c r="I80" s="11">
        <v>1.5785932405155012</v>
      </c>
      <c r="J80" s="11">
        <v>4.129185859945137</v>
      </c>
      <c r="K80" s="11">
        <v>3.7627451995238337</v>
      </c>
      <c r="L80" s="11">
        <v>0.19874747683867297</v>
      </c>
      <c r="M80" s="11">
        <v>7.8919310594689707</v>
      </c>
      <c r="N80" s="11">
        <v>20.420082530949109</v>
      </c>
      <c r="O80" s="11">
        <v>96.605000000000004</v>
      </c>
      <c r="Q80" s="11">
        <v>6.12</v>
      </c>
      <c r="R80" s="11" t="s">
        <v>239</v>
      </c>
      <c r="S80" s="11">
        <v>0.66250000000000009</v>
      </c>
      <c r="T80" s="11" t="s">
        <v>239</v>
      </c>
      <c r="U80" s="11">
        <v>45.3</v>
      </c>
      <c r="V80" s="11">
        <v>16.165999999999997</v>
      </c>
      <c r="W80" s="11">
        <v>119.8</v>
      </c>
      <c r="X80" s="11">
        <v>55.404000000000003</v>
      </c>
      <c r="Y80" s="11">
        <v>24.053999999999998</v>
      </c>
      <c r="Z80" s="11">
        <v>119.77999999999999</v>
      </c>
      <c r="AA80" s="11">
        <v>8.0229999999999997</v>
      </c>
      <c r="AB80" s="11">
        <v>6.0167999999999999</v>
      </c>
      <c r="AC80" s="11">
        <v>755.78000000000009</v>
      </c>
      <c r="AD80" s="11">
        <v>21.690999999999999</v>
      </c>
      <c r="AE80" s="11">
        <v>49.648000000000003</v>
      </c>
      <c r="AF80" s="11">
        <v>5.4356</v>
      </c>
      <c r="AG80" s="11">
        <v>23.217000000000002</v>
      </c>
      <c r="AH80" s="11">
        <v>4.28</v>
      </c>
      <c r="AI80" s="11">
        <v>0.62149999999999994</v>
      </c>
      <c r="AJ80" s="11">
        <v>3.6252</v>
      </c>
      <c r="AK80" s="11">
        <v>0.52639999999999998</v>
      </c>
      <c r="AL80" s="11">
        <v>3.8170000000000006</v>
      </c>
      <c r="AM80" s="11">
        <v>0.75900000000000001</v>
      </c>
      <c r="AN80" s="11">
        <v>2.3504</v>
      </c>
      <c r="AO80" s="11">
        <v>0.33600000000000002</v>
      </c>
      <c r="AP80" s="11">
        <v>2.7888000000000006</v>
      </c>
      <c r="AQ80" s="11">
        <v>0.42179999999999995</v>
      </c>
      <c r="AR80" s="11">
        <v>3.7950000000000004</v>
      </c>
      <c r="AS80" s="11">
        <v>0.7014999999999999</v>
      </c>
      <c r="AT80" s="11">
        <v>1.4430000000000003</v>
      </c>
      <c r="AU80" s="11">
        <v>28.62</v>
      </c>
      <c r="AV80" s="11">
        <v>10.119999999999999</v>
      </c>
      <c r="AW80" s="11">
        <v>2.8667000000000002</v>
      </c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</row>
    <row r="81" spans="1:68">
      <c r="A81" s="41" t="s">
        <v>446</v>
      </c>
      <c r="B81" t="s">
        <v>408</v>
      </c>
      <c r="C81" s="11">
        <v>77.676892882966627</v>
      </c>
      <c r="D81" s="11">
        <v>12.318975312467719</v>
      </c>
      <c r="E81" s="11">
        <v>5.6812312777605616E-2</v>
      </c>
      <c r="F81" s="11">
        <v>0.824295010845987</v>
      </c>
      <c r="G81" s="11">
        <v>5.6812312777605616E-2</v>
      </c>
      <c r="H81" s="11">
        <v>5.3713459353372586E-2</v>
      </c>
      <c r="I81" s="11">
        <v>1.1269496952794131</v>
      </c>
      <c r="J81" s="11">
        <v>3.9520710670385291</v>
      </c>
      <c r="K81" s="11">
        <v>3.7754364218572456</v>
      </c>
      <c r="L81" s="11">
        <v>0.20349137485796923</v>
      </c>
      <c r="M81" s="11">
        <v>7.7275074888957747</v>
      </c>
      <c r="N81" s="11">
        <v>20.574281805745553</v>
      </c>
      <c r="O81" s="11">
        <v>96.81</v>
      </c>
      <c r="Q81" s="11">
        <v>5.0759999999999996</v>
      </c>
      <c r="R81" s="11">
        <v>0.54570000000000007</v>
      </c>
      <c r="S81" s="11">
        <v>0.6875</v>
      </c>
      <c r="T81" s="11" t="s">
        <v>239</v>
      </c>
      <c r="U81" s="11">
        <v>40.700000000000003</v>
      </c>
      <c r="V81" s="11">
        <v>13.805999999999999</v>
      </c>
      <c r="W81" s="11">
        <v>128.9</v>
      </c>
      <c r="X81" s="11">
        <v>50.328000000000003</v>
      </c>
      <c r="Y81" s="11">
        <v>28.614000000000001</v>
      </c>
      <c r="Z81" s="11">
        <v>99.44</v>
      </c>
      <c r="AA81" s="11">
        <v>7.5935999999999986</v>
      </c>
      <c r="AB81" s="11">
        <v>5.7408000000000001</v>
      </c>
      <c r="AC81" s="11">
        <v>882.98</v>
      </c>
      <c r="AD81" s="11">
        <v>25.179000000000002</v>
      </c>
      <c r="AE81" s="11">
        <v>54.57</v>
      </c>
      <c r="AF81" s="11">
        <v>6.1097000000000001</v>
      </c>
      <c r="AG81" s="11">
        <v>21.909000000000002</v>
      </c>
      <c r="AH81" s="11">
        <v>5.3500000000000005</v>
      </c>
      <c r="AI81" s="11">
        <v>0.47459999999999991</v>
      </c>
      <c r="AJ81" s="11">
        <v>4.4459999999999997</v>
      </c>
      <c r="AK81" s="11">
        <v>0.68320000000000003</v>
      </c>
      <c r="AL81" s="11">
        <v>4.3340000000000005</v>
      </c>
      <c r="AM81" s="11">
        <v>0.82500000000000007</v>
      </c>
      <c r="AN81" s="11">
        <v>3.1865999999999994</v>
      </c>
      <c r="AO81" s="11">
        <v>0.53760000000000008</v>
      </c>
      <c r="AP81" s="11">
        <v>2.9008000000000003</v>
      </c>
      <c r="AQ81" s="11">
        <v>0.41039999999999993</v>
      </c>
      <c r="AR81" s="11">
        <v>3.9160000000000004</v>
      </c>
      <c r="AS81" s="11">
        <v>0.72449999999999992</v>
      </c>
      <c r="AT81" s="11">
        <v>1.6428</v>
      </c>
      <c r="AU81" s="11">
        <v>25.110000000000003</v>
      </c>
      <c r="AV81" s="11">
        <v>12.980000000000002</v>
      </c>
      <c r="AW81" s="11">
        <v>3.0193000000000003</v>
      </c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</row>
    <row r="82" spans="1:68">
      <c r="A82" s="41" t="s">
        <v>447</v>
      </c>
      <c r="B82" t="s">
        <v>408</v>
      </c>
      <c r="C82" s="11">
        <v>77.188378052922474</v>
      </c>
      <c r="D82" s="11">
        <v>12.515309640699456</v>
      </c>
      <c r="E82" s="11">
        <v>5.4548635769495986E-2</v>
      </c>
      <c r="F82" s="11">
        <v>0.93658978396681802</v>
      </c>
      <c r="G82" s="11">
        <v>6.2782392112061422E-2</v>
      </c>
      <c r="H82" s="11">
        <v>4.6314879426930557E-2</v>
      </c>
      <c r="I82" s="11">
        <v>1.4759008244048537</v>
      </c>
      <c r="J82" s="11">
        <v>3.8317843579213884</v>
      </c>
      <c r="K82" s="11">
        <v>3.7453299163244509</v>
      </c>
      <c r="L82" s="11">
        <v>0.18525951770772223</v>
      </c>
      <c r="M82" s="11">
        <v>7.5771142742458393</v>
      </c>
      <c r="N82" s="11">
        <v>20.609233305853259</v>
      </c>
      <c r="O82" s="11">
        <v>97.161000000000001</v>
      </c>
      <c r="Q82" s="11">
        <v>4.6800000000000006</v>
      </c>
      <c r="R82" s="11">
        <v>1.2733000000000001</v>
      </c>
      <c r="S82" s="11">
        <v>0.38750000000000001</v>
      </c>
      <c r="T82" s="11" t="s">
        <v>239</v>
      </c>
      <c r="U82" s="11">
        <v>30.2</v>
      </c>
      <c r="V82" s="11">
        <v>16.047999999999998</v>
      </c>
      <c r="W82" s="11">
        <v>130.69999999999999</v>
      </c>
      <c r="X82" s="11">
        <v>44.28</v>
      </c>
      <c r="Y82" s="11">
        <v>18.582000000000001</v>
      </c>
      <c r="Z82" s="11">
        <v>93.789999999999992</v>
      </c>
      <c r="AA82" s="11">
        <v>7.9099999999999993</v>
      </c>
      <c r="AB82" s="11">
        <v>6.44</v>
      </c>
      <c r="AC82" s="11">
        <v>675.22</v>
      </c>
      <c r="AD82" s="11">
        <v>18.094000000000001</v>
      </c>
      <c r="AE82" s="11">
        <v>40.981000000000002</v>
      </c>
      <c r="AF82" s="11">
        <v>4.4191000000000003</v>
      </c>
      <c r="AG82" s="11">
        <v>16.786000000000001</v>
      </c>
      <c r="AH82" s="11">
        <v>3.21</v>
      </c>
      <c r="AI82" s="11">
        <v>0.63280000000000003</v>
      </c>
      <c r="AJ82" s="11">
        <v>2.3825999999999996</v>
      </c>
      <c r="AK82" s="11">
        <v>0.4592</v>
      </c>
      <c r="AL82" s="11">
        <v>3.3109999999999999</v>
      </c>
      <c r="AM82" s="11">
        <v>0.6160000000000001</v>
      </c>
      <c r="AN82" s="11">
        <v>1.9322999999999997</v>
      </c>
      <c r="AO82" s="11">
        <v>0.23520000000000002</v>
      </c>
      <c r="AP82" s="11">
        <v>1.6128</v>
      </c>
      <c r="AQ82" s="11">
        <v>0.2964</v>
      </c>
      <c r="AR82" s="11">
        <v>2.5739999999999998</v>
      </c>
      <c r="AS82" s="11">
        <v>0.50600000000000001</v>
      </c>
      <c r="AT82" s="11">
        <v>1.5207000000000002</v>
      </c>
      <c r="AU82" s="11">
        <v>38.07</v>
      </c>
      <c r="AV82" s="11">
        <v>7.26</v>
      </c>
      <c r="AW82" s="11">
        <v>2.0165000000000002</v>
      </c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</row>
    <row r="83" spans="1:68">
      <c r="A83" s="41" t="s">
        <v>448</v>
      </c>
      <c r="B83" t="s">
        <v>408</v>
      </c>
      <c r="C83" s="11">
        <v>77.240180456106941</v>
      </c>
      <c r="D83" s="11">
        <v>12.418774057365175</v>
      </c>
      <c r="E83" s="11">
        <v>6.4152973800753271E-2</v>
      </c>
      <c r="F83" s="11">
        <v>0.89089855552336394</v>
      </c>
      <c r="G83" s="11">
        <v>8.3812756094532509E-2</v>
      </c>
      <c r="H83" s="11">
        <v>4.1389015355324695E-2</v>
      </c>
      <c r="I83" s="11">
        <v>1.4061917966971564</v>
      </c>
      <c r="J83" s="11">
        <v>3.9712760233434041</v>
      </c>
      <c r="K83" s="11">
        <v>3.7405322627374691</v>
      </c>
      <c r="L83" s="11">
        <v>0.18418111833119488</v>
      </c>
      <c r="M83" s="11">
        <v>7.7118082860808732</v>
      </c>
      <c r="N83" s="11">
        <v>20.649515905947442</v>
      </c>
      <c r="O83" s="11">
        <v>96.644000000000005</v>
      </c>
      <c r="Q83" s="11">
        <v>6.0389999999999997</v>
      </c>
      <c r="R83" s="11" t="s">
        <v>239</v>
      </c>
      <c r="S83" s="11">
        <v>0.48750000000000004</v>
      </c>
      <c r="T83" s="11" t="s">
        <v>239</v>
      </c>
      <c r="U83" s="11">
        <v>46.4</v>
      </c>
      <c r="V83" s="11">
        <v>14.867999999999999</v>
      </c>
      <c r="W83" s="11">
        <v>114.6</v>
      </c>
      <c r="X83" s="11">
        <v>58.643999999999998</v>
      </c>
      <c r="Y83" s="11">
        <v>26.105999999999995</v>
      </c>
      <c r="Z83" s="11">
        <v>125.42999999999999</v>
      </c>
      <c r="AA83" s="11">
        <v>8.3620000000000001</v>
      </c>
      <c r="AB83" s="11">
        <v>5.3360000000000003</v>
      </c>
      <c r="AC83" s="11">
        <v>817.26</v>
      </c>
      <c r="AD83" s="11">
        <v>23.544000000000004</v>
      </c>
      <c r="AE83" s="11">
        <v>50.718000000000004</v>
      </c>
      <c r="AF83" s="11">
        <v>5.5105000000000004</v>
      </c>
      <c r="AG83" s="11">
        <v>20.600999999999999</v>
      </c>
      <c r="AH83" s="11">
        <v>4.9219999999999997</v>
      </c>
      <c r="AI83" s="11">
        <v>0.65539999999999987</v>
      </c>
      <c r="AJ83" s="11">
        <v>4.1267999999999994</v>
      </c>
      <c r="AK83" s="11">
        <v>0.59360000000000013</v>
      </c>
      <c r="AL83" s="11">
        <v>4.3010000000000002</v>
      </c>
      <c r="AM83" s="11">
        <v>0.95700000000000007</v>
      </c>
      <c r="AN83" s="11">
        <v>2.6328999999999998</v>
      </c>
      <c r="AO83" s="11">
        <v>0.36960000000000004</v>
      </c>
      <c r="AP83" s="11">
        <v>2.8448000000000002</v>
      </c>
      <c r="AQ83" s="11">
        <v>0.51300000000000001</v>
      </c>
      <c r="AR83" s="11">
        <v>4.0369999999999999</v>
      </c>
      <c r="AS83" s="11">
        <v>0.64400000000000002</v>
      </c>
      <c r="AT83" s="11">
        <v>1.3209</v>
      </c>
      <c r="AU83" s="11">
        <v>24.57</v>
      </c>
      <c r="AV83" s="11">
        <v>11</v>
      </c>
      <c r="AW83" s="11">
        <v>2.8776000000000002</v>
      </c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</row>
    <row r="84" spans="1:68">
      <c r="A84" s="41" t="s">
        <v>449</v>
      </c>
      <c r="B84" t="s">
        <v>408</v>
      </c>
      <c r="C84" s="11">
        <v>77.167825969069042</v>
      </c>
      <c r="D84" s="11">
        <v>12.475623364027905</v>
      </c>
      <c r="E84" s="11">
        <v>6.257104420644273E-2</v>
      </c>
      <c r="F84" s="11">
        <v>0.91249439467728977</v>
      </c>
      <c r="G84" s="11">
        <v>7.4042402310957225E-2</v>
      </c>
      <c r="H84" s="11">
        <v>4.7971133891606094E-2</v>
      </c>
      <c r="I84" s="11">
        <v>1.3911628828565767</v>
      </c>
      <c r="J84" s="11">
        <v>4.0379180527891041</v>
      </c>
      <c r="K84" s="11">
        <v>3.6781345486020585</v>
      </c>
      <c r="L84" s="11">
        <v>0.19709878925029461</v>
      </c>
      <c r="M84" s="11">
        <v>7.7160526013911621</v>
      </c>
      <c r="N84" s="11">
        <v>20.98015310462149</v>
      </c>
      <c r="O84" s="11">
        <v>95.891000000000005</v>
      </c>
      <c r="Q84" s="11">
        <v>4.1399999999999997</v>
      </c>
      <c r="R84" s="11" t="s">
        <v>239</v>
      </c>
      <c r="S84" s="11">
        <v>0.97500000000000009</v>
      </c>
      <c r="T84" s="11" t="s">
        <v>239</v>
      </c>
      <c r="U84" s="11">
        <v>24.8</v>
      </c>
      <c r="V84" s="11">
        <v>14.277999999999999</v>
      </c>
      <c r="W84" s="11">
        <v>147</v>
      </c>
      <c r="X84" s="11">
        <v>45.468000000000004</v>
      </c>
      <c r="Y84" s="11">
        <v>13.793999999999999</v>
      </c>
      <c r="Z84" s="11">
        <v>84.749999999999986</v>
      </c>
      <c r="AA84" s="11">
        <v>7.0059999999999993</v>
      </c>
      <c r="AB84" s="11">
        <v>6.0720000000000001</v>
      </c>
      <c r="AC84" s="11">
        <v>689</v>
      </c>
      <c r="AD84" s="11">
        <v>17.876000000000001</v>
      </c>
      <c r="AE84" s="11">
        <v>39.911000000000001</v>
      </c>
      <c r="AF84" s="11">
        <v>3.6594000000000002</v>
      </c>
      <c r="AG84" s="11">
        <v>16.023</v>
      </c>
      <c r="AH84" s="11">
        <v>2.0329999999999999</v>
      </c>
      <c r="AI84" s="11">
        <v>0.21469999999999997</v>
      </c>
      <c r="AJ84" s="11">
        <v>2.6219999999999994</v>
      </c>
      <c r="AK84" s="11">
        <v>0.38080000000000008</v>
      </c>
      <c r="AL84" s="11">
        <v>3.19</v>
      </c>
      <c r="AM84" s="11">
        <v>0.26400000000000001</v>
      </c>
      <c r="AN84" s="11">
        <v>1.9096999999999997</v>
      </c>
      <c r="AO84" s="11">
        <v>0.13440000000000002</v>
      </c>
      <c r="AP84" s="11">
        <v>1.1088</v>
      </c>
      <c r="AQ84" s="11">
        <v>0.12311999999999999</v>
      </c>
      <c r="AR84" s="11">
        <v>1.87</v>
      </c>
      <c r="AS84" s="11">
        <v>0.21849999999999997</v>
      </c>
      <c r="AT84" s="11">
        <v>0.96570000000000011</v>
      </c>
      <c r="AU84" s="11">
        <v>95.850000000000009</v>
      </c>
      <c r="AV84" s="11">
        <v>5.5</v>
      </c>
      <c r="AW84" s="11">
        <v>1.9184000000000001</v>
      </c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</row>
    <row r="85" spans="1:68">
      <c r="A85" s="41" t="s">
        <v>450</v>
      </c>
      <c r="B85" t="s">
        <v>408</v>
      </c>
      <c r="C85" s="11">
        <v>77.269064688746099</v>
      </c>
      <c r="D85" s="11">
        <v>12.392305944092064</v>
      </c>
      <c r="E85" s="11">
        <v>3.8222350777876481E-2</v>
      </c>
      <c r="F85" s="11">
        <v>0.9090721266089542</v>
      </c>
      <c r="G85" s="11">
        <v>8.470899361583438E-2</v>
      </c>
      <c r="H85" s="11">
        <v>2.479287618024421E-2</v>
      </c>
      <c r="I85" s="11">
        <v>1.6487262659862401</v>
      </c>
      <c r="J85" s="11">
        <v>3.7395921571868351</v>
      </c>
      <c r="K85" s="11">
        <v>3.7302948286192432</v>
      </c>
      <c r="L85" s="11">
        <v>0.21073944753207574</v>
      </c>
      <c r="M85" s="11">
        <v>7.4698869858060783</v>
      </c>
      <c r="N85" s="11">
        <v>20.713929659374134</v>
      </c>
      <c r="O85" s="11">
        <v>96.802000000000007</v>
      </c>
      <c r="Q85" s="11">
        <v>6.2190000000000003</v>
      </c>
      <c r="R85" s="11" t="s">
        <v>239</v>
      </c>
      <c r="S85" s="11">
        <v>0.41250000000000003</v>
      </c>
      <c r="T85" s="11" t="s">
        <v>239</v>
      </c>
      <c r="U85" s="11">
        <v>46.3</v>
      </c>
      <c r="V85" s="11">
        <v>15.457999999999998</v>
      </c>
      <c r="W85" s="11">
        <v>124.3</v>
      </c>
      <c r="X85" s="11">
        <v>60.156000000000006</v>
      </c>
      <c r="Y85" s="11">
        <v>27.929999999999996</v>
      </c>
      <c r="Z85" s="11">
        <v>131.07999999999998</v>
      </c>
      <c r="AA85" s="11">
        <v>7.9099999999999993</v>
      </c>
      <c r="AB85" s="11">
        <v>5.7040000000000006</v>
      </c>
      <c r="AC85" s="11">
        <v>841.64</v>
      </c>
      <c r="AD85" s="11">
        <v>24.525000000000002</v>
      </c>
      <c r="AE85" s="11">
        <v>51.895000000000003</v>
      </c>
      <c r="AF85" s="11">
        <v>5.5853999999999999</v>
      </c>
      <c r="AG85" s="11">
        <v>20.382999999999999</v>
      </c>
      <c r="AH85" s="11">
        <v>4.4940000000000007</v>
      </c>
      <c r="AI85" s="11">
        <v>0.41809999999999997</v>
      </c>
      <c r="AJ85" s="11">
        <v>3.9899999999999998</v>
      </c>
      <c r="AK85" s="11">
        <v>0.7168000000000001</v>
      </c>
      <c r="AL85" s="11">
        <v>4.9169999999999998</v>
      </c>
      <c r="AM85" s="11">
        <v>0.97900000000000009</v>
      </c>
      <c r="AN85" s="11">
        <v>3.3447999999999998</v>
      </c>
      <c r="AO85" s="11">
        <v>0.39088000000000001</v>
      </c>
      <c r="AP85" s="11">
        <v>3.6960000000000002</v>
      </c>
      <c r="AQ85" s="11">
        <v>0.47879999999999995</v>
      </c>
      <c r="AR85" s="11">
        <v>4.3450000000000006</v>
      </c>
      <c r="AS85" s="11">
        <v>0.49449999999999994</v>
      </c>
      <c r="AT85" s="11">
        <v>1.6983000000000001</v>
      </c>
      <c r="AU85" s="11">
        <v>23.625</v>
      </c>
      <c r="AV85" s="11">
        <v>11.880000000000003</v>
      </c>
      <c r="AW85" s="11">
        <v>2.8449</v>
      </c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</row>
    <row r="86" spans="1:68">
      <c r="A86" s="41" t="s">
        <v>451</v>
      </c>
      <c r="B86" t="s">
        <v>408</v>
      </c>
      <c r="C86" s="11">
        <v>77.203957538905499</v>
      </c>
      <c r="D86" s="11">
        <v>12.46109450685355</v>
      </c>
      <c r="E86" s="11">
        <v>8.3479336287746064E-2</v>
      </c>
      <c r="F86" s="11">
        <v>0.93270122642481712</v>
      </c>
      <c r="G86" s="11">
        <v>7.1112027208079978E-2</v>
      </c>
      <c r="H86" s="11">
        <v>5.9775327218386062E-2</v>
      </c>
      <c r="I86" s="11">
        <v>1.5593115531278985</v>
      </c>
      <c r="J86" s="11">
        <v>3.7411109965989899</v>
      </c>
      <c r="K86" s="11">
        <v>3.7390497784190457</v>
      </c>
      <c r="L86" s="11">
        <v>0.19169329073482427</v>
      </c>
      <c r="M86" s="11">
        <v>7.4801607750180352</v>
      </c>
      <c r="N86" s="11">
        <v>20.648015435501655</v>
      </c>
      <c r="O86" s="11">
        <v>97.03</v>
      </c>
      <c r="Q86" s="11">
        <v>5.9580000000000002</v>
      </c>
      <c r="R86" s="11" t="s">
        <v>239</v>
      </c>
      <c r="S86" s="11">
        <v>0.72499999999999998</v>
      </c>
      <c r="T86" s="11" t="s">
        <v>239</v>
      </c>
      <c r="U86" s="11">
        <v>48.5</v>
      </c>
      <c r="V86" s="11">
        <v>14.867999999999999</v>
      </c>
      <c r="W86" s="11">
        <v>121</v>
      </c>
      <c r="X86" s="11">
        <v>56.808000000000007</v>
      </c>
      <c r="Y86" s="11">
        <v>26.105999999999995</v>
      </c>
      <c r="Z86" s="11">
        <v>132.20999999999998</v>
      </c>
      <c r="AA86" s="11">
        <v>7.7969999999999997</v>
      </c>
      <c r="AB86" s="11">
        <v>5.8512000000000004</v>
      </c>
      <c r="AC86" s="11">
        <v>849.06000000000006</v>
      </c>
      <c r="AD86" s="11">
        <v>23.544000000000004</v>
      </c>
      <c r="AE86" s="11">
        <v>49.327000000000005</v>
      </c>
      <c r="AF86" s="11">
        <v>5.5640000000000009</v>
      </c>
      <c r="AG86" s="11">
        <v>21.582000000000001</v>
      </c>
      <c r="AH86" s="11">
        <v>4.4940000000000007</v>
      </c>
      <c r="AI86" s="11">
        <v>0.44069999999999998</v>
      </c>
      <c r="AJ86" s="11">
        <v>4.3889999999999993</v>
      </c>
      <c r="AK86" s="11">
        <v>0.80640000000000001</v>
      </c>
      <c r="AL86" s="11">
        <v>4.6859999999999999</v>
      </c>
      <c r="AM86" s="11">
        <v>0.88000000000000012</v>
      </c>
      <c r="AN86" s="11">
        <v>2.8362999999999996</v>
      </c>
      <c r="AO86" s="11">
        <v>0.48160000000000003</v>
      </c>
      <c r="AP86" s="11">
        <v>3.5056000000000003</v>
      </c>
      <c r="AQ86" s="11">
        <v>0.4446</v>
      </c>
      <c r="AR86" s="11">
        <v>4.1470000000000002</v>
      </c>
      <c r="AS86" s="11">
        <v>0.60949999999999993</v>
      </c>
      <c r="AT86" s="11">
        <v>1.5762</v>
      </c>
      <c r="AU86" s="11">
        <v>23.625</v>
      </c>
      <c r="AV86" s="11">
        <v>11.77</v>
      </c>
      <c r="AW86" s="11">
        <v>3.0084</v>
      </c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</row>
    <row r="87" spans="1:68">
      <c r="A87" s="41" t="s">
        <v>452</v>
      </c>
      <c r="B87" t="s">
        <v>408</v>
      </c>
      <c r="C87" s="11">
        <v>77.342461233916211</v>
      </c>
      <c r="D87" s="11">
        <v>12.44844935664797</v>
      </c>
      <c r="E87" s="11">
        <v>6.4953810623556582E-2</v>
      </c>
      <c r="F87" s="11">
        <v>0.86295776971296589</v>
      </c>
      <c r="G87" s="11">
        <v>8.55740679643682E-2</v>
      </c>
      <c r="H87" s="11">
        <v>3.7116463213460897E-2</v>
      </c>
      <c r="I87" s="11">
        <v>1.4733173870009897</v>
      </c>
      <c r="J87" s="11">
        <v>3.8910425602111514</v>
      </c>
      <c r="K87" s="11">
        <v>3.6446304849884528</v>
      </c>
      <c r="L87" s="11">
        <v>0.19279940613658858</v>
      </c>
      <c r="M87" s="11">
        <v>7.5356730451996041</v>
      </c>
      <c r="N87" s="11">
        <v>21.220933521923623</v>
      </c>
      <c r="O87" s="11">
        <v>96.992000000000004</v>
      </c>
      <c r="Q87" s="11">
        <v>6.39</v>
      </c>
      <c r="R87" s="11" t="s">
        <v>239</v>
      </c>
      <c r="S87" s="11">
        <v>0.42500000000000004</v>
      </c>
      <c r="T87" s="11">
        <v>2.3199999999999998</v>
      </c>
      <c r="U87" s="11">
        <v>50.9</v>
      </c>
      <c r="V87" s="11">
        <v>16.283999999999999</v>
      </c>
      <c r="W87" s="11">
        <v>121.7</v>
      </c>
      <c r="X87" s="11">
        <v>59.616000000000007</v>
      </c>
      <c r="Y87" s="11">
        <v>26.904</v>
      </c>
      <c r="Z87" s="11">
        <v>142.38</v>
      </c>
      <c r="AA87" s="11">
        <v>8.4749999999999996</v>
      </c>
      <c r="AB87" s="11">
        <v>5.8604000000000003</v>
      </c>
      <c r="AC87" s="11">
        <v>852.24</v>
      </c>
      <c r="AD87" s="11">
        <v>24.416</v>
      </c>
      <c r="AE87" s="11">
        <v>52.43</v>
      </c>
      <c r="AF87" s="11">
        <v>5.8101000000000003</v>
      </c>
      <c r="AG87" s="11">
        <v>21.690999999999999</v>
      </c>
      <c r="AH87" s="11">
        <v>5.2430000000000003</v>
      </c>
      <c r="AI87" s="11">
        <v>0.54239999999999988</v>
      </c>
      <c r="AJ87" s="11">
        <v>4.7195999999999989</v>
      </c>
      <c r="AK87" s="11">
        <v>0.88480000000000014</v>
      </c>
      <c r="AL87" s="11">
        <v>4.9280000000000008</v>
      </c>
      <c r="AM87" s="11">
        <v>1.0230000000000001</v>
      </c>
      <c r="AN87" s="11">
        <v>3.5142999999999995</v>
      </c>
      <c r="AO87" s="11">
        <v>0.52639999999999998</v>
      </c>
      <c r="AP87" s="11">
        <v>2.9904000000000002</v>
      </c>
      <c r="AQ87" s="11">
        <v>0.4446</v>
      </c>
      <c r="AR87" s="11">
        <v>4.7409999999999997</v>
      </c>
      <c r="AS87" s="11">
        <v>0.71299999999999997</v>
      </c>
      <c r="AT87" s="11">
        <v>1.6206</v>
      </c>
      <c r="AU87" s="11">
        <v>26.595000000000002</v>
      </c>
      <c r="AV87" s="11">
        <v>12.540000000000001</v>
      </c>
      <c r="AW87" s="11">
        <v>3.0956000000000001</v>
      </c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</row>
    <row r="88" spans="1:68">
      <c r="A88" s="41" t="s">
        <v>453</v>
      </c>
      <c r="B88" t="s">
        <v>408</v>
      </c>
      <c r="C88" s="11">
        <v>77.458080444398718</v>
      </c>
      <c r="D88" s="11">
        <v>12.301203579878614</v>
      </c>
      <c r="E88" s="11">
        <v>5.96646435551898E-2</v>
      </c>
      <c r="F88" s="11">
        <v>0.87233823680691291</v>
      </c>
      <c r="G88" s="11">
        <v>6.5836848060899081E-2</v>
      </c>
      <c r="H88" s="11">
        <v>4.5262833041868122E-2</v>
      </c>
      <c r="I88" s="11">
        <v>1.5183623084044853</v>
      </c>
      <c r="J88" s="11">
        <v>3.947124781401091</v>
      </c>
      <c r="K88" s="11">
        <v>3.57473510955663</v>
      </c>
      <c r="L88" s="11">
        <v>0.20265404793745503</v>
      </c>
      <c r="M88" s="11">
        <v>7.521859890957721</v>
      </c>
      <c r="N88" s="11">
        <v>21.668201438848918</v>
      </c>
      <c r="O88" s="11">
        <v>97.21</v>
      </c>
      <c r="Q88" s="11">
        <v>7.2</v>
      </c>
      <c r="R88" s="11">
        <v>0.41730000000000006</v>
      </c>
      <c r="S88" s="11">
        <v>0.63749999999999996</v>
      </c>
      <c r="T88" s="11" t="s">
        <v>239</v>
      </c>
      <c r="U88" s="11">
        <v>49.5</v>
      </c>
      <c r="V88" s="11">
        <v>16.047999999999998</v>
      </c>
      <c r="W88" s="11">
        <v>126.8</v>
      </c>
      <c r="X88" s="11">
        <v>61.56</v>
      </c>
      <c r="Y88" s="11">
        <v>29.639999999999997</v>
      </c>
      <c r="Z88" s="11">
        <v>141.25</v>
      </c>
      <c r="AA88" s="11">
        <v>8.2489999999999988</v>
      </c>
      <c r="AB88" s="11">
        <v>5.6120000000000001</v>
      </c>
      <c r="AC88" s="11">
        <v>836.34</v>
      </c>
      <c r="AD88" s="11">
        <v>24.852000000000004</v>
      </c>
      <c r="AE88" s="11">
        <v>51.895000000000003</v>
      </c>
      <c r="AF88" s="11">
        <v>5.9171000000000005</v>
      </c>
      <c r="AG88" s="11">
        <v>24.416</v>
      </c>
      <c r="AH88" s="11">
        <v>4.8150000000000004</v>
      </c>
      <c r="AI88" s="11">
        <v>0.57629999999999992</v>
      </c>
      <c r="AJ88" s="11">
        <v>4.3205999999999998</v>
      </c>
      <c r="AK88" s="11">
        <v>0.63839999999999997</v>
      </c>
      <c r="AL88" s="11">
        <v>5.1920000000000002</v>
      </c>
      <c r="AM88" s="11">
        <v>0.89100000000000013</v>
      </c>
      <c r="AN88" s="11">
        <v>2.7797999999999998</v>
      </c>
      <c r="AO88" s="11">
        <v>0.52639999999999998</v>
      </c>
      <c r="AP88" s="11">
        <v>2.7776000000000001</v>
      </c>
      <c r="AQ88" s="11">
        <v>0.53579999999999994</v>
      </c>
      <c r="AR88" s="11">
        <v>4.2350000000000003</v>
      </c>
      <c r="AS88" s="11">
        <v>0.65549999999999986</v>
      </c>
      <c r="AT88" s="11">
        <v>1.5318000000000001</v>
      </c>
      <c r="AU88" s="11">
        <v>27.54</v>
      </c>
      <c r="AV88" s="11">
        <v>12.76</v>
      </c>
      <c r="AW88" s="11">
        <v>2.9866000000000006</v>
      </c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</row>
    <row r="89" spans="1:68">
      <c r="A89" s="41" t="s">
        <v>454</v>
      </c>
      <c r="B89" t="s">
        <v>408</v>
      </c>
      <c r="C89" s="11">
        <v>77.187836521204048</v>
      </c>
      <c r="D89" s="11">
        <v>12.398338546741194</v>
      </c>
      <c r="E89" s="11">
        <v>4.7177067842674732E-2</v>
      </c>
      <c r="F89" s="11">
        <v>0.91995282293215741</v>
      </c>
      <c r="G89" s="11">
        <v>8.1021486077637053E-2</v>
      </c>
      <c r="H89" s="11">
        <v>5.3330598430849696E-2</v>
      </c>
      <c r="I89" s="11">
        <v>1.4912055792010666</v>
      </c>
      <c r="J89" s="11">
        <v>3.9792831136864777</v>
      </c>
      <c r="K89" s="11">
        <v>3.7064765909440545</v>
      </c>
      <c r="L89" s="11">
        <v>0.17537562176298652</v>
      </c>
      <c r="M89" s="11">
        <v>7.6857597046305326</v>
      </c>
      <c r="N89" s="11">
        <v>20.825124515771996</v>
      </c>
      <c r="O89" s="11">
        <v>97.504999999999995</v>
      </c>
      <c r="Q89" s="11">
        <v>5.9399999999999995</v>
      </c>
      <c r="R89" s="11" t="s">
        <v>239</v>
      </c>
      <c r="S89" s="11">
        <v>0.53749999999999998</v>
      </c>
      <c r="T89" s="11" t="s">
        <v>239</v>
      </c>
      <c r="U89" s="11">
        <v>51</v>
      </c>
      <c r="V89" s="11">
        <v>14.395999999999999</v>
      </c>
      <c r="W89" s="11">
        <v>127.7</v>
      </c>
      <c r="X89" s="11">
        <v>59.292000000000002</v>
      </c>
      <c r="Y89" s="11">
        <v>28.499999999999996</v>
      </c>
      <c r="Z89" s="11">
        <v>140.11999999999998</v>
      </c>
      <c r="AA89" s="11">
        <v>8.2489999999999988</v>
      </c>
      <c r="AB89" s="11">
        <v>5.98</v>
      </c>
      <c r="AC89" s="11">
        <v>874.5</v>
      </c>
      <c r="AD89" s="11">
        <v>24.525000000000002</v>
      </c>
      <c r="AE89" s="11">
        <v>53.072000000000003</v>
      </c>
      <c r="AF89" s="11">
        <v>5.5640000000000009</v>
      </c>
      <c r="AG89" s="11">
        <v>23.98</v>
      </c>
      <c r="AH89" s="11">
        <v>4.7080000000000011</v>
      </c>
      <c r="AI89" s="11">
        <v>0.41809999999999997</v>
      </c>
      <c r="AJ89" s="11">
        <v>4.7879999999999994</v>
      </c>
      <c r="AK89" s="11">
        <v>0.77280000000000004</v>
      </c>
      <c r="AL89" s="11">
        <v>4.7520000000000007</v>
      </c>
      <c r="AM89" s="11">
        <v>0.90200000000000002</v>
      </c>
      <c r="AN89" s="11">
        <v>3.0848999999999998</v>
      </c>
      <c r="AO89" s="11">
        <v>0.36960000000000004</v>
      </c>
      <c r="AP89" s="11">
        <v>3.3376000000000001</v>
      </c>
      <c r="AQ89" s="11">
        <v>0.4446</v>
      </c>
      <c r="AR89" s="11">
        <v>4.4000000000000004</v>
      </c>
      <c r="AS89" s="11">
        <v>0.75900000000000001</v>
      </c>
      <c r="AT89" s="11">
        <v>1.7760000000000002</v>
      </c>
      <c r="AU89" s="11">
        <v>25.650000000000002</v>
      </c>
      <c r="AV89" s="11">
        <v>12.21</v>
      </c>
      <c r="AW89" s="11">
        <v>3.0193000000000003</v>
      </c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</row>
    <row r="90" spans="1:68">
      <c r="A90" s="41" t="s">
        <v>455</v>
      </c>
      <c r="B90" t="s">
        <v>408</v>
      </c>
      <c r="C90" s="11">
        <v>77.246181260106908</v>
      </c>
      <c r="D90" s="11">
        <v>12.549568943318878</v>
      </c>
      <c r="E90" s="11">
        <v>4.8410188799736319E-2</v>
      </c>
      <c r="F90" s="11">
        <v>0.93524364745022504</v>
      </c>
      <c r="G90" s="11">
        <v>7.0040273157065319E-2</v>
      </c>
      <c r="H90" s="11">
        <v>4.1200160680626652E-2</v>
      </c>
      <c r="I90" s="11">
        <v>1.4296455756177449</v>
      </c>
      <c r="J90" s="11">
        <v>3.8336749513323101</v>
      </c>
      <c r="K90" s="11">
        <v>3.6956544130522109</v>
      </c>
      <c r="L90" s="11">
        <v>0.19364075519894527</v>
      </c>
      <c r="M90" s="11">
        <v>7.5293293643845214</v>
      </c>
      <c r="N90" s="11">
        <v>20.901895206243029</v>
      </c>
      <c r="O90" s="11">
        <v>97.087000000000003</v>
      </c>
      <c r="Q90" s="11">
        <v>5.7960000000000003</v>
      </c>
      <c r="R90" s="11" t="s">
        <v>239</v>
      </c>
      <c r="S90" s="11">
        <v>0.75</v>
      </c>
      <c r="T90" s="11" t="s">
        <v>239</v>
      </c>
      <c r="U90" s="11">
        <v>52.3</v>
      </c>
      <c r="V90" s="11">
        <v>16.755999999999997</v>
      </c>
      <c r="W90" s="11">
        <v>127.5</v>
      </c>
      <c r="X90" s="11">
        <v>61.668000000000006</v>
      </c>
      <c r="Y90" s="11">
        <v>30.095999999999997</v>
      </c>
      <c r="Z90" s="11">
        <v>144.63999999999999</v>
      </c>
      <c r="AA90" s="11">
        <v>9.0399999999999991</v>
      </c>
      <c r="AB90" s="11">
        <v>5.9156000000000004</v>
      </c>
      <c r="AC90" s="11">
        <v>837.40000000000009</v>
      </c>
      <c r="AD90" s="11">
        <v>22.999000000000002</v>
      </c>
      <c r="AE90" s="11">
        <v>52.216000000000001</v>
      </c>
      <c r="AF90" s="11">
        <v>5.4249000000000009</v>
      </c>
      <c r="AG90" s="11">
        <v>23.98</v>
      </c>
      <c r="AH90" s="11">
        <v>4.173</v>
      </c>
      <c r="AI90" s="11">
        <v>0.67799999999999994</v>
      </c>
      <c r="AJ90" s="11">
        <v>3.5339999999999998</v>
      </c>
      <c r="AK90" s="11">
        <v>0.72800000000000009</v>
      </c>
      <c r="AL90" s="11">
        <v>4.6970000000000001</v>
      </c>
      <c r="AM90" s="11">
        <v>1.1110000000000002</v>
      </c>
      <c r="AN90" s="11">
        <v>3.3221999999999996</v>
      </c>
      <c r="AO90" s="11">
        <v>0.56000000000000005</v>
      </c>
      <c r="AP90" s="11">
        <v>3.4496000000000002</v>
      </c>
      <c r="AQ90" s="11">
        <v>0.54719999999999991</v>
      </c>
      <c r="AR90" s="11">
        <v>4.1690000000000005</v>
      </c>
      <c r="AS90" s="11">
        <v>0.72449999999999992</v>
      </c>
      <c r="AT90" s="11">
        <v>1.5318000000000001</v>
      </c>
      <c r="AU90" s="11">
        <v>26.460000000000004</v>
      </c>
      <c r="AV90" s="11">
        <v>12.100000000000001</v>
      </c>
      <c r="AW90" s="11">
        <v>3.2808999999999999</v>
      </c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</row>
    <row r="91" spans="1:68">
      <c r="A91" s="41" t="s">
        <v>456</v>
      </c>
      <c r="B91" t="s">
        <v>408</v>
      </c>
      <c r="C91" s="11">
        <v>77.371815180843569</v>
      </c>
      <c r="D91" s="11">
        <v>12.449027563440881</v>
      </c>
      <c r="E91" s="11">
        <v>5.6210205729352973E-2</v>
      </c>
      <c r="F91" s="11">
        <v>0.74606273058959394</v>
      </c>
      <c r="G91" s="11">
        <v>6.9496254356290962E-2</v>
      </c>
      <c r="H91" s="11">
        <v>2.0440074810673808E-3</v>
      </c>
      <c r="I91" s="11">
        <v>1.2959007429967195</v>
      </c>
      <c r="J91" s="11">
        <v>4.1503571903073171</v>
      </c>
      <c r="K91" s="11">
        <v>3.7108955818778293</v>
      </c>
      <c r="L91" s="11">
        <v>0.19111469947980009</v>
      </c>
      <c r="M91" s="11">
        <v>7.8612527721851464</v>
      </c>
      <c r="N91" s="11">
        <v>20.849903607821542</v>
      </c>
      <c r="O91" s="11">
        <v>97.846999999999994</v>
      </c>
      <c r="Q91" s="11">
        <v>6.3</v>
      </c>
      <c r="R91" s="11" t="s">
        <v>239</v>
      </c>
      <c r="S91" s="11">
        <v>0.58749999999999991</v>
      </c>
      <c r="T91" s="11">
        <v>2.5</v>
      </c>
      <c r="U91" s="11">
        <v>43.7</v>
      </c>
      <c r="V91" s="11">
        <v>15.222</v>
      </c>
      <c r="W91" s="11">
        <v>130.9</v>
      </c>
      <c r="X91" s="11">
        <v>50.760000000000005</v>
      </c>
      <c r="Y91" s="11">
        <v>30.095999999999997</v>
      </c>
      <c r="Z91" s="11">
        <v>109.60999999999999</v>
      </c>
      <c r="AA91" s="11">
        <v>7.9099999999999993</v>
      </c>
      <c r="AB91" s="11">
        <v>6.6976000000000004</v>
      </c>
      <c r="AC91" s="11">
        <v>886.16000000000008</v>
      </c>
      <c r="AD91" s="11">
        <v>24.852000000000004</v>
      </c>
      <c r="AE91" s="11">
        <v>54.142000000000003</v>
      </c>
      <c r="AF91" s="11">
        <v>6.3879000000000001</v>
      </c>
      <c r="AG91" s="11">
        <v>24.198</v>
      </c>
      <c r="AH91" s="11">
        <v>4.9219999999999997</v>
      </c>
      <c r="AI91" s="11">
        <v>0.63280000000000003</v>
      </c>
      <c r="AJ91" s="11">
        <v>4.0697999999999999</v>
      </c>
      <c r="AK91" s="11">
        <v>0.76160000000000017</v>
      </c>
      <c r="AL91" s="11">
        <v>4.5870000000000006</v>
      </c>
      <c r="AM91" s="11">
        <v>1.0449999999999999</v>
      </c>
      <c r="AN91" s="11">
        <v>3.3447999999999998</v>
      </c>
      <c r="AO91" s="11">
        <v>0.41440000000000005</v>
      </c>
      <c r="AP91" s="11">
        <v>3.7408000000000001</v>
      </c>
      <c r="AQ91" s="11">
        <v>0.31919999999999998</v>
      </c>
      <c r="AR91" s="11">
        <v>3.4760000000000004</v>
      </c>
      <c r="AS91" s="11">
        <v>0.81649999999999989</v>
      </c>
      <c r="AT91" s="11">
        <v>1.6539000000000001</v>
      </c>
      <c r="AU91" s="11">
        <v>26.595000000000002</v>
      </c>
      <c r="AV91" s="11">
        <v>13.42</v>
      </c>
      <c r="AW91" s="11">
        <v>3.8477000000000001</v>
      </c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</row>
    <row r="92" spans="1:68">
      <c r="A92" s="41" t="s">
        <v>457</v>
      </c>
      <c r="B92" t="s">
        <v>408</v>
      </c>
      <c r="C92" s="11">
        <v>77.628422023992613</v>
      </c>
      <c r="D92" s="11">
        <v>12.448477391571824</v>
      </c>
      <c r="E92" s="11">
        <v>5.4342253665538812E-2</v>
      </c>
      <c r="F92" s="11">
        <v>0.800779247411053</v>
      </c>
      <c r="G92" s="11">
        <v>6.3570183533271818E-2</v>
      </c>
      <c r="H92" s="11">
        <v>2.563313852148057E-2</v>
      </c>
      <c r="I92" s="11">
        <v>1.2447452066030964</v>
      </c>
      <c r="J92" s="11">
        <v>3.6276017635599302</v>
      </c>
      <c r="K92" s="11">
        <v>3.9608325643391775</v>
      </c>
      <c r="L92" s="11">
        <v>0.18763457397723776</v>
      </c>
      <c r="M92" s="11">
        <v>7.5884343278991082</v>
      </c>
      <c r="N92" s="11">
        <v>19.599016308568469</v>
      </c>
      <c r="O92" s="11">
        <v>97.53</v>
      </c>
      <c r="Q92" s="11">
        <v>5.3100000000000005</v>
      </c>
      <c r="R92" s="11">
        <v>3.1030000000000002</v>
      </c>
      <c r="S92" s="11">
        <v>0.67500000000000004</v>
      </c>
      <c r="T92" s="11">
        <v>3.1</v>
      </c>
      <c r="U92" s="11">
        <v>36.299999999999997</v>
      </c>
      <c r="V92" s="11">
        <v>18.407999999999998</v>
      </c>
      <c r="W92" s="11">
        <v>145.19999999999999</v>
      </c>
      <c r="X92" s="11">
        <v>50.436000000000007</v>
      </c>
      <c r="Y92" s="11">
        <v>27.474</v>
      </c>
      <c r="Z92" s="11">
        <v>106.21999999999998</v>
      </c>
      <c r="AA92" s="11">
        <v>8.0229999999999997</v>
      </c>
      <c r="AB92" s="11">
        <v>7.5347999999999997</v>
      </c>
      <c r="AC92" s="11">
        <v>911.6</v>
      </c>
      <c r="AD92" s="11">
        <v>25.942000000000004</v>
      </c>
      <c r="AE92" s="11">
        <v>53.607000000000006</v>
      </c>
      <c r="AF92" s="11">
        <v>5.8101000000000003</v>
      </c>
      <c r="AG92" s="11">
        <v>22.018000000000001</v>
      </c>
      <c r="AH92" s="11">
        <v>4.28</v>
      </c>
      <c r="AI92" s="11">
        <v>0.58760000000000001</v>
      </c>
      <c r="AJ92" s="11">
        <v>4.3547999999999991</v>
      </c>
      <c r="AK92" s="11">
        <v>0.78400000000000003</v>
      </c>
      <c r="AL92" s="11">
        <v>4.620000000000001</v>
      </c>
      <c r="AM92" s="11">
        <v>1.0449999999999999</v>
      </c>
      <c r="AN92" s="11">
        <v>2.6441999999999997</v>
      </c>
      <c r="AO92" s="11">
        <v>0.5152000000000001</v>
      </c>
      <c r="AP92" s="11">
        <v>3.3488000000000007</v>
      </c>
      <c r="AQ92" s="11">
        <v>0.47879999999999995</v>
      </c>
      <c r="AR92" s="11">
        <v>3.4100000000000006</v>
      </c>
      <c r="AS92" s="11">
        <v>0.64400000000000002</v>
      </c>
      <c r="AT92" s="11">
        <v>1.9647000000000001</v>
      </c>
      <c r="AU92" s="11">
        <v>29.700000000000003</v>
      </c>
      <c r="AV92" s="11">
        <v>13.860000000000001</v>
      </c>
      <c r="AW92" s="11">
        <v>3.6297000000000001</v>
      </c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</row>
    <row r="93" spans="1:68">
      <c r="A93" s="41" t="s">
        <v>458</v>
      </c>
      <c r="B93" t="s">
        <v>408</v>
      </c>
      <c r="C93" s="11">
        <v>77.358724260721473</v>
      </c>
      <c r="D93" s="11">
        <v>12.382721783557825</v>
      </c>
      <c r="E93" s="11">
        <v>7.6379212468390356E-2</v>
      </c>
      <c r="F93" s="11">
        <v>0.90622903442225311</v>
      </c>
      <c r="G93" s="11">
        <v>7.5347060948547234E-2</v>
      </c>
      <c r="H93" s="11">
        <v>3.1996697115136495E-2</v>
      </c>
      <c r="I93" s="11">
        <v>1.5007483098518861</v>
      </c>
      <c r="J93" s="11">
        <v>3.8251535325385762</v>
      </c>
      <c r="K93" s="11">
        <v>3.7095525623161478</v>
      </c>
      <c r="L93" s="11">
        <v>0.17236930381379986</v>
      </c>
      <c r="M93" s="11">
        <v>7.534706094854724</v>
      </c>
      <c r="N93" s="11">
        <v>20.853923205342237</v>
      </c>
      <c r="O93" s="11">
        <v>96.885000000000005</v>
      </c>
      <c r="Q93" s="11">
        <v>6.2009999999999996</v>
      </c>
      <c r="R93" s="11" t="s">
        <v>239</v>
      </c>
      <c r="S93" s="11">
        <v>0.58749999999999991</v>
      </c>
      <c r="T93" s="11" t="s">
        <v>239</v>
      </c>
      <c r="U93" s="11">
        <v>49.1</v>
      </c>
      <c r="V93" s="11">
        <v>15.222</v>
      </c>
      <c r="W93" s="11">
        <v>119.5</v>
      </c>
      <c r="X93" s="11">
        <v>59.183999999999997</v>
      </c>
      <c r="Y93" s="11">
        <v>28.044</v>
      </c>
      <c r="Z93" s="11">
        <v>137.85999999999999</v>
      </c>
      <c r="AA93" s="11">
        <v>8.2489999999999988</v>
      </c>
      <c r="AB93" s="11">
        <v>5.6120000000000001</v>
      </c>
      <c r="AC93" s="11">
        <v>866.0200000000001</v>
      </c>
      <c r="AD93" s="11">
        <v>23.544000000000004</v>
      </c>
      <c r="AE93" s="11">
        <v>49.755000000000003</v>
      </c>
      <c r="AF93" s="11">
        <v>5.7887000000000004</v>
      </c>
      <c r="AG93" s="11">
        <v>21.364000000000004</v>
      </c>
      <c r="AH93" s="11">
        <v>5.4569999999999999</v>
      </c>
      <c r="AI93" s="11">
        <v>0.62149999999999994</v>
      </c>
      <c r="AJ93" s="11">
        <v>4.6739999999999995</v>
      </c>
      <c r="AK93" s="11">
        <v>0.7168000000000001</v>
      </c>
      <c r="AL93" s="11">
        <v>4.7630000000000008</v>
      </c>
      <c r="AM93" s="11">
        <v>1.0010000000000001</v>
      </c>
      <c r="AN93" s="11">
        <v>2.9944999999999995</v>
      </c>
      <c r="AO93" s="11">
        <v>0.38080000000000008</v>
      </c>
      <c r="AP93" s="11">
        <v>3.0128000000000004</v>
      </c>
      <c r="AQ93" s="11">
        <v>0.42179999999999995</v>
      </c>
      <c r="AR93" s="11">
        <v>4.3340000000000005</v>
      </c>
      <c r="AS93" s="11">
        <v>0.51749999999999996</v>
      </c>
      <c r="AT93" s="11">
        <v>1.4541000000000002</v>
      </c>
      <c r="AU93" s="11">
        <v>24.3</v>
      </c>
      <c r="AV93" s="11">
        <v>11.330000000000002</v>
      </c>
      <c r="AW93" s="11">
        <v>3.052</v>
      </c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</row>
    <row r="94" spans="1:68">
      <c r="A94" s="41" t="s">
        <v>459</v>
      </c>
      <c r="B94" t="s">
        <v>408</v>
      </c>
      <c r="C94" s="11">
        <v>77.247638145246313</v>
      </c>
      <c r="D94" s="11">
        <v>12.434622620056643</v>
      </c>
      <c r="E94" s="11">
        <v>2.8941765034213304E-2</v>
      </c>
      <c r="F94" s="11">
        <v>0.90546379178467329</v>
      </c>
      <c r="G94" s="11">
        <v>7.8556219378578956E-2</v>
      </c>
      <c r="H94" s="11">
        <v>5.1681723275380899E-3</v>
      </c>
      <c r="I94" s="11">
        <v>1.4563909619002338</v>
      </c>
      <c r="J94" s="11">
        <v>3.8461538461538463</v>
      </c>
      <c r="K94" s="11">
        <v>3.8368511359642783</v>
      </c>
      <c r="L94" s="11">
        <v>0.20672689310152359</v>
      </c>
      <c r="M94" s="11">
        <v>7.6830049821181241</v>
      </c>
      <c r="N94" s="11">
        <v>20.133081896551719</v>
      </c>
      <c r="O94" s="11">
        <v>96.745999999999995</v>
      </c>
      <c r="Q94" s="11">
        <v>5.3100000000000005</v>
      </c>
      <c r="R94" s="11">
        <v>0.63129999999999997</v>
      </c>
      <c r="S94" s="11">
        <v>0.8</v>
      </c>
      <c r="T94" s="11">
        <v>1.6</v>
      </c>
      <c r="U94" s="11">
        <v>39.799999999999997</v>
      </c>
      <c r="V94" s="11">
        <v>15.222</v>
      </c>
      <c r="W94" s="11">
        <v>126.5</v>
      </c>
      <c r="X94" s="11">
        <v>54.648000000000003</v>
      </c>
      <c r="Y94" s="11">
        <v>25.08</v>
      </c>
      <c r="Z94" s="11">
        <v>123.16999999999999</v>
      </c>
      <c r="AA94" s="11">
        <v>7.9099999999999993</v>
      </c>
      <c r="AB94" s="11">
        <v>5.8419999999999996</v>
      </c>
      <c r="AC94" s="11">
        <v>789.7</v>
      </c>
      <c r="AD94" s="11">
        <v>21.364000000000004</v>
      </c>
      <c r="AE94" s="11">
        <v>47.936</v>
      </c>
      <c r="AF94" s="11">
        <v>5.2644000000000002</v>
      </c>
      <c r="AG94" s="11">
        <v>18.202999999999999</v>
      </c>
      <c r="AH94" s="11">
        <v>3.5524</v>
      </c>
      <c r="AI94" s="11">
        <v>0.72319999999999995</v>
      </c>
      <c r="AJ94" s="11">
        <v>4.1495999999999995</v>
      </c>
      <c r="AK94" s="11">
        <v>0.68320000000000003</v>
      </c>
      <c r="AL94" s="11">
        <v>4.0810000000000004</v>
      </c>
      <c r="AM94" s="11">
        <v>0.71500000000000008</v>
      </c>
      <c r="AN94" s="11">
        <v>2.7006999999999999</v>
      </c>
      <c r="AO94" s="11">
        <v>0.39200000000000002</v>
      </c>
      <c r="AP94" s="11">
        <v>3.3824000000000005</v>
      </c>
      <c r="AQ94" s="11">
        <v>0.52439999999999998</v>
      </c>
      <c r="AR94" s="11">
        <v>3.6520000000000001</v>
      </c>
      <c r="AS94" s="11">
        <v>0.52900000000000003</v>
      </c>
      <c r="AT94" s="11">
        <v>1.4319000000000002</v>
      </c>
      <c r="AU94" s="11">
        <v>25.110000000000003</v>
      </c>
      <c r="AV94" s="11">
        <v>10.119999999999999</v>
      </c>
      <c r="AW94" s="11">
        <v>2.7795000000000001</v>
      </c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</row>
    <row r="95" spans="1:68">
      <c r="A95" s="41" t="s">
        <v>460</v>
      </c>
      <c r="B95" t="s">
        <v>408</v>
      </c>
      <c r="C95" s="11">
        <v>77.452320373446611</v>
      </c>
      <c r="D95" s="11">
        <v>12.444014550959901</v>
      </c>
      <c r="E95" s="11">
        <v>6.7287675841621625E-2</v>
      </c>
      <c r="F95" s="11">
        <v>0.80219526042433298</v>
      </c>
      <c r="G95" s="11">
        <v>4.7311647076140204E-2</v>
      </c>
      <c r="H95" s="11">
        <v>5.0465756881216225E-2</v>
      </c>
      <c r="I95" s="11">
        <v>1.3425994070273566</v>
      </c>
      <c r="J95" s="11">
        <v>3.6661269634333533</v>
      </c>
      <c r="K95" s="11">
        <v>3.9973084929663352</v>
      </c>
      <c r="L95" s="11">
        <v>0.16821918960405408</v>
      </c>
      <c r="M95" s="11">
        <v>7.6634354563996885</v>
      </c>
      <c r="N95" s="11">
        <v>19.376117832719622</v>
      </c>
      <c r="O95" s="11">
        <v>95.114000000000004</v>
      </c>
      <c r="Q95" s="11">
        <v>5.7600000000000007</v>
      </c>
      <c r="R95" s="11">
        <v>0.80249999999999999</v>
      </c>
      <c r="S95" s="11">
        <v>0.47499999999999998</v>
      </c>
      <c r="T95" s="11">
        <v>3.9</v>
      </c>
      <c r="U95" s="11">
        <v>38.6</v>
      </c>
      <c r="V95" s="11">
        <v>14.632</v>
      </c>
      <c r="W95" s="11">
        <v>135.1</v>
      </c>
      <c r="X95" s="11">
        <v>52.056000000000004</v>
      </c>
      <c r="Y95" s="11">
        <v>28.841999999999999</v>
      </c>
      <c r="Z95" s="11">
        <v>106.21999999999998</v>
      </c>
      <c r="AA95" s="11">
        <v>8.0229999999999997</v>
      </c>
      <c r="AB95" s="11">
        <v>5.98</v>
      </c>
      <c r="AC95" s="11">
        <v>891.46</v>
      </c>
      <c r="AD95" s="11">
        <v>24.852000000000004</v>
      </c>
      <c r="AE95" s="11">
        <v>54.890999999999998</v>
      </c>
      <c r="AF95" s="11">
        <v>5.7352000000000007</v>
      </c>
      <c r="AG95" s="11">
        <v>21.909000000000002</v>
      </c>
      <c r="AH95" s="11">
        <v>5.2002000000000006</v>
      </c>
      <c r="AI95" s="11">
        <v>0.53109999999999991</v>
      </c>
      <c r="AJ95" s="11">
        <v>4.2977999999999996</v>
      </c>
      <c r="AK95" s="11">
        <v>0.66080000000000005</v>
      </c>
      <c r="AL95" s="11">
        <v>4.7300000000000004</v>
      </c>
      <c r="AM95" s="11">
        <v>1.1440000000000001</v>
      </c>
      <c r="AN95" s="11">
        <v>3.6159999999999997</v>
      </c>
      <c r="AO95" s="11">
        <v>0.4592</v>
      </c>
      <c r="AP95" s="11">
        <v>1.7584000000000002</v>
      </c>
      <c r="AQ95" s="11">
        <v>0.52439999999999998</v>
      </c>
      <c r="AR95" s="11">
        <v>3.4980000000000007</v>
      </c>
      <c r="AS95" s="11">
        <v>0.621</v>
      </c>
      <c r="AT95" s="11">
        <v>1.5984</v>
      </c>
      <c r="AU95" s="11">
        <v>27.27</v>
      </c>
      <c r="AV95" s="11">
        <v>14.190000000000001</v>
      </c>
      <c r="AW95" s="11">
        <v>3.1392000000000002</v>
      </c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</row>
    <row r="96" spans="1:68">
      <c r="A96" s="41" t="s">
        <v>461</v>
      </c>
      <c r="B96" t="s">
        <v>408</v>
      </c>
      <c r="C96" s="11">
        <v>77.207880083883424</v>
      </c>
      <c r="D96" s="11">
        <v>12.483342114234357</v>
      </c>
      <c r="E96" s="11">
        <v>5.1652358963233856E-2</v>
      </c>
      <c r="F96" s="11">
        <v>0.91837894236629791</v>
      </c>
      <c r="G96" s="11">
        <v>8.0577679982644798E-2</v>
      </c>
      <c r="H96" s="11">
        <v>0</v>
      </c>
      <c r="I96" s="11">
        <v>1.5764299955578973</v>
      </c>
      <c r="J96" s="11">
        <v>3.8625634032706273</v>
      </c>
      <c r="K96" s="11">
        <v>3.6786810053615149</v>
      </c>
      <c r="L96" s="11">
        <v>0.18078325637131845</v>
      </c>
      <c r="M96" s="11">
        <v>7.5412444086321422</v>
      </c>
      <c r="N96" s="11">
        <v>20.987924740241503</v>
      </c>
      <c r="O96" s="11">
        <v>96.801000000000002</v>
      </c>
      <c r="Q96" s="11">
        <v>6.12</v>
      </c>
      <c r="R96" s="11" t="s">
        <v>239</v>
      </c>
      <c r="S96" s="11">
        <v>0.61250000000000004</v>
      </c>
      <c r="T96" s="11" t="s">
        <v>239</v>
      </c>
      <c r="U96" s="11">
        <v>41.6</v>
      </c>
      <c r="V96" s="11">
        <v>16.755999999999997</v>
      </c>
      <c r="W96" s="11">
        <v>129.80000000000001</v>
      </c>
      <c r="X96" s="11">
        <v>54.972000000000001</v>
      </c>
      <c r="Y96" s="11">
        <v>25.65</v>
      </c>
      <c r="Z96" s="11">
        <v>126.55999999999999</v>
      </c>
      <c r="AA96" s="11">
        <v>8.0229999999999997</v>
      </c>
      <c r="AB96" s="11">
        <v>6.4492000000000003</v>
      </c>
      <c r="AC96" s="11">
        <v>817.26</v>
      </c>
      <c r="AD96" s="11">
        <v>21.8</v>
      </c>
      <c r="AE96" s="11">
        <v>46.866</v>
      </c>
      <c r="AF96" s="11">
        <v>5.3713999999999995</v>
      </c>
      <c r="AG96" s="11">
        <v>17.876000000000001</v>
      </c>
      <c r="AH96" s="11">
        <v>4.9219999999999997</v>
      </c>
      <c r="AI96" s="11">
        <v>0.44069999999999998</v>
      </c>
      <c r="AJ96" s="11">
        <v>5.016</v>
      </c>
      <c r="AK96" s="11">
        <v>0.7168000000000001</v>
      </c>
      <c r="AL96" s="11">
        <v>3.806</v>
      </c>
      <c r="AM96" s="11">
        <v>0.86900000000000011</v>
      </c>
      <c r="AN96" s="11">
        <v>2.2147999999999999</v>
      </c>
      <c r="AO96" s="11">
        <v>0.34720000000000001</v>
      </c>
      <c r="AP96" s="11">
        <v>2.7888000000000006</v>
      </c>
      <c r="AQ96" s="11">
        <v>0.41039999999999993</v>
      </c>
      <c r="AR96" s="11">
        <v>4.0040000000000004</v>
      </c>
      <c r="AS96" s="11">
        <v>0.52900000000000003</v>
      </c>
      <c r="AT96" s="11">
        <v>1.5096000000000003</v>
      </c>
      <c r="AU96" s="11">
        <v>25.785000000000004</v>
      </c>
      <c r="AV96" s="11">
        <v>10.450000000000001</v>
      </c>
      <c r="AW96" s="11">
        <v>3.161</v>
      </c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</row>
    <row r="97" spans="1:68">
      <c r="A97" s="41" t="s">
        <v>462</v>
      </c>
      <c r="B97" t="s">
        <v>408</v>
      </c>
      <c r="C97" s="11">
        <v>77.464685031502114</v>
      </c>
      <c r="D97" s="11">
        <v>12.512490402112064</v>
      </c>
      <c r="E97" s="11">
        <v>4.7332050108863717E-2</v>
      </c>
      <c r="F97" s="11">
        <v>0.9371745921555017</v>
      </c>
      <c r="G97" s="11">
        <v>9.5715923553479965E-2</v>
      </c>
      <c r="H97" s="11">
        <v>2.5243760058060651E-2</v>
      </c>
      <c r="I97" s="11">
        <v>1.5188328968266491</v>
      </c>
      <c r="J97" s="11">
        <v>4.1473394128722143</v>
      </c>
      <c r="K97" s="11">
        <v>3.1049824871414602</v>
      </c>
      <c r="L97" s="11">
        <v>0.18932820043545487</v>
      </c>
      <c r="M97" s="11">
        <v>7.2523219000136745</v>
      </c>
      <c r="N97" s="11">
        <v>24.948509485094849</v>
      </c>
      <c r="O97" s="11">
        <v>95.072999999999993</v>
      </c>
      <c r="Q97" s="11">
        <v>5.7240000000000002</v>
      </c>
      <c r="R97" s="11">
        <v>1.0914000000000001</v>
      </c>
      <c r="S97" s="11">
        <v>0.58749999999999991</v>
      </c>
      <c r="T97" s="11">
        <v>3.48</v>
      </c>
      <c r="U97" s="11">
        <v>42.2</v>
      </c>
      <c r="V97" s="11">
        <v>17.227999999999998</v>
      </c>
      <c r="W97" s="11">
        <v>115.6</v>
      </c>
      <c r="X97" s="11">
        <v>55.404000000000003</v>
      </c>
      <c r="Y97" s="11">
        <v>25.08</v>
      </c>
      <c r="Z97" s="11">
        <v>119.77999999999999</v>
      </c>
      <c r="AA97" s="11">
        <v>8.1359999999999992</v>
      </c>
      <c r="AB97" s="11">
        <v>5.3912000000000004</v>
      </c>
      <c r="AC97" s="11">
        <v>817.26</v>
      </c>
      <c r="AD97" s="11">
        <v>22.672000000000004</v>
      </c>
      <c r="AE97" s="11">
        <v>48.685000000000002</v>
      </c>
      <c r="AF97" s="11">
        <v>4.8364000000000003</v>
      </c>
      <c r="AG97" s="11">
        <v>19.729000000000003</v>
      </c>
      <c r="AH97" s="11">
        <v>4.601</v>
      </c>
      <c r="AI97" s="11">
        <v>0.51979999999999993</v>
      </c>
      <c r="AJ97" s="11">
        <v>5.4719999999999995</v>
      </c>
      <c r="AK97" s="11">
        <v>0.59360000000000013</v>
      </c>
      <c r="AL97" s="11">
        <v>3.74</v>
      </c>
      <c r="AM97" s="11">
        <v>0.95700000000000007</v>
      </c>
      <c r="AN97" s="11">
        <v>1.8306</v>
      </c>
      <c r="AO97" s="11">
        <v>0.32816000000000001</v>
      </c>
      <c r="AP97" s="11">
        <v>2.8336000000000001</v>
      </c>
      <c r="AQ97" s="11">
        <v>0.32945999999999998</v>
      </c>
      <c r="AR97" s="11">
        <v>3.8940000000000006</v>
      </c>
      <c r="AS97" s="11">
        <v>0.58649999999999991</v>
      </c>
      <c r="AT97" s="11">
        <v>1.4541000000000002</v>
      </c>
      <c r="AU97" s="11">
        <v>25.785000000000004</v>
      </c>
      <c r="AV97" s="11">
        <v>10.01</v>
      </c>
      <c r="AW97" s="11">
        <v>2.5070000000000001</v>
      </c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</row>
    <row r="98" spans="1:68">
      <c r="A98" s="41" t="s">
        <v>463</v>
      </c>
      <c r="B98" t="s">
        <v>408</v>
      </c>
      <c r="C98" s="11">
        <v>77.528934158483011</v>
      </c>
      <c r="D98" s="11">
        <v>12.513958318113982</v>
      </c>
      <c r="E98" s="11">
        <v>5.948591644837771E-2</v>
      </c>
      <c r="F98" s="11">
        <v>0.83906450569290658</v>
      </c>
      <c r="G98" s="11">
        <v>4.8006178186410078E-2</v>
      </c>
      <c r="H98" s="11">
        <v>5.7398691309838136E-2</v>
      </c>
      <c r="I98" s="11">
        <v>1.0665720457937196</v>
      </c>
      <c r="J98" s="11">
        <v>3.6004633639807562</v>
      </c>
      <c r="K98" s="11">
        <v>4.169232214232788</v>
      </c>
      <c r="L98" s="11">
        <v>0.15132382254411872</v>
      </c>
      <c r="M98" s="11">
        <v>7.7696955782135442</v>
      </c>
      <c r="N98" s="11">
        <v>18.595494367959951</v>
      </c>
      <c r="O98" s="11">
        <v>95.820999999999998</v>
      </c>
      <c r="Q98" s="11">
        <v>3.411</v>
      </c>
      <c r="R98" s="11" t="s">
        <v>239</v>
      </c>
      <c r="S98" s="11">
        <v>0.4</v>
      </c>
      <c r="T98" s="11" t="s">
        <v>239</v>
      </c>
      <c r="U98" s="11">
        <v>32.9</v>
      </c>
      <c r="V98" s="11">
        <v>14.395999999999999</v>
      </c>
      <c r="W98" s="11">
        <v>141</v>
      </c>
      <c r="X98" s="11">
        <v>48.923999999999999</v>
      </c>
      <c r="Y98" s="11">
        <v>21.431999999999999</v>
      </c>
      <c r="Z98" s="11">
        <v>80.22999999999999</v>
      </c>
      <c r="AA98" s="11">
        <v>6.3731999999999989</v>
      </c>
      <c r="AB98" s="11">
        <v>6.7528000000000006</v>
      </c>
      <c r="AC98" s="11">
        <v>864.96</v>
      </c>
      <c r="AD98" s="11">
        <v>24.307000000000002</v>
      </c>
      <c r="AE98" s="11">
        <v>49.327000000000005</v>
      </c>
      <c r="AF98" s="11">
        <v>5.2430000000000003</v>
      </c>
      <c r="AG98" s="11">
        <v>18.857000000000003</v>
      </c>
      <c r="AH98" s="11">
        <v>3.2742000000000004</v>
      </c>
      <c r="AI98" s="11">
        <v>0.35029999999999994</v>
      </c>
      <c r="AJ98" s="11">
        <v>3.6936</v>
      </c>
      <c r="AK98" s="11">
        <v>0.58240000000000003</v>
      </c>
      <c r="AL98" s="11">
        <v>3.19</v>
      </c>
      <c r="AM98" s="11">
        <v>0.81400000000000006</v>
      </c>
      <c r="AN98" s="11">
        <v>2.1808999999999998</v>
      </c>
      <c r="AO98" s="11">
        <v>0.37072000000000005</v>
      </c>
      <c r="AP98" s="11">
        <v>2.4640000000000004</v>
      </c>
      <c r="AQ98" s="11">
        <v>0.3876</v>
      </c>
      <c r="AR98" s="11">
        <v>2.9920000000000004</v>
      </c>
      <c r="AS98" s="11">
        <v>0.60949999999999993</v>
      </c>
      <c r="AT98" s="11">
        <v>1.6761000000000001</v>
      </c>
      <c r="AU98" s="11">
        <v>28.755000000000003</v>
      </c>
      <c r="AV98" s="11">
        <v>12.430000000000001</v>
      </c>
      <c r="AW98" s="11">
        <v>3.0302000000000002</v>
      </c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</row>
    <row r="99" spans="1:68">
      <c r="A99" s="41" t="s">
        <v>464</v>
      </c>
      <c r="B99" t="s">
        <v>408</v>
      </c>
      <c r="C99" s="11">
        <v>77.056928932948509</v>
      </c>
      <c r="D99" s="11">
        <v>12.656334964654704</v>
      </c>
      <c r="E99" s="11">
        <v>3.8691596603505247E-2</v>
      </c>
      <c r="F99" s="11">
        <v>0.9055925042874472</v>
      </c>
      <c r="G99" s="11">
        <v>8.3657506169741089E-2</v>
      </c>
      <c r="H99" s="11">
        <v>3.764587777638348E-2</v>
      </c>
      <c r="I99" s="11">
        <v>1.384531727109215</v>
      </c>
      <c r="J99" s="11">
        <v>3.9768686995440663</v>
      </c>
      <c r="K99" s="11">
        <v>3.7070732421466515</v>
      </c>
      <c r="L99" s="11">
        <v>0.19659513949889154</v>
      </c>
      <c r="M99" s="11">
        <v>7.6839419416907173</v>
      </c>
      <c r="N99" s="11">
        <v>20.786459802538786</v>
      </c>
      <c r="O99" s="11">
        <v>95.628</v>
      </c>
      <c r="Q99" s="11">
        <v>4.8600000000000003</v>
      </c>
      <c r="R99" s="11" t="s">
        <v>239</v>
      </c>
      <c r="S99" s="11">
        <v>0.38750000000000001</v>
      </c>
      <c r="T99" s="11" t="s">
        <v>239</v>
      </c>
      <c r="U99" s="11">
        <v>37.4</v>
      </c>
      <c r="V99" s="11">
        <v>16.992000000000001</v>
      </c>
      <c r="W99" s="11">
        <v>126.4</v>
      </c>
      <c r="X99" s="11">
        <v>48.81600000000001</v>
      </c>
      <c r="Y99" s="11">
        <v>20.405999999999995</v>
      </c>
      <c r="Z99" s="11">
        <v>108.47999999999999</v>
      </c>
      <c r="AA99" s="11">
        <v>7.9099999999999993</v>
      </c>
      <c r="AB99" s="11">
        <v>5.6856</v>
      </c>
      <c r="AC99" s="11">
        <v>789.7</v>
      </c>
      <c r="AD99" s="11">
        <v>20.165000000000003</v>
      </c>
      <c r="AE99" s="11">
        <v>44.405000000000001</v>
      </c>
      <c r="AF99" s="11">
        <v>4.4940000000000007</v>
      </c>
      <c r="AG99" s="11">
        <v>17.331000000000003</v>
      </c>
      <c r="AH99" s="11">
        <v>3.4026000000000005</v>
      </c>
      <c r="AI99" s="11">
        <v>0.64409999999999989</v>
      </c>
      <c r="AJ99" s="11">
        <v>3.6479999999999997</v>
      </c>
      <c r="AK99" s="11">
        <v>0.4032</v>
      </c>
      <c r="AL99" s="11">
        <v>4.1360000000000001</v>
      </c>
      <c r="AM99" s="11">
        <v>0.71500000000000008</v>
      </c>
      <c r="AN99" s="11">
        <v>2.1243999999999996</v>
      </c>
      <c r="AO99" s="11">
        <v>0.34720000000000001</v>
      </c>
      <c r="AP99" s="11">
        <v>2.6992000000000003</v>
      </c>
      <c r="AQ99" s="11">
        <v>0.27359999999999995</v>
      </c>
      <c r="AR99" s="11">
        <v>2.8930000000000002</v>
      </c>
      <c r="AS99" s="11">
        <v>0.74749999999999994</v>
      </c>
      <c r="AT99" s="11">
        <v>1.4985000000000002</v>
      </c>
      <c r="AU99" s="11">
        <v>25.515000000000001</v>
      </c>
      <c r="AV99" s="11">
        <v>8.8000000000000007</v>
      </c>
      <c r="AW99" s="11">
        <v>2.7359</v>
      </c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</row>
    <row r="100" spans="1:68">
      <c r="A100" s="41" t="s">
        <v>465</v>
      </c>
      <c r="B100" t="s">
        <v>408</v>
      </c>
      <c r="C100" s="11">
        <v>77.27413398254555</v>
      </c>
      <c r="D100" s="11">
        <v>12.421341475994966</v>
      </c>
      <c r="E100" s="11">
        <v>5.054777280323506E-2</v>
      </c>
      <c r="F100" s="11">
        <v>0.92327054405908926</v>
      </c>
      <c r="G100" s="11">
        <v>9.0779673605809894E-2</v>
      </c>
      <c r="H100" s="11">
        <v>7.2211104004621515E-3</v>
      </c>
      <c r="I100" s="11">
        <v>1.5184963584971838</v>
      </c>
      <c r="J100" s="11">
        <v>3.881862633848439</v>
      </c>
      <c r="K100" s="11">
        <v>3.6848294786358289</v>
      </c>
      <c r="L100" s="11">
        <v>0.19084363201221399</v>
      </c>
      <c r="M100" s="11">
        <v>7.5666921124842679</v>
      </c>
      <c r="N100" s="11">
        <v>20.970884658454651</v>
      </c>
      <c r="O100" s="11">
        <v>96.938000000000002</v>
      </c>
      <c r="Q100" s="11">
        <v>5.7149999999999999</v>
      </c>
      <c r="R100" s="11">
        <v>0.66339999999999999</v>
      </c>
      <c r="S100" s="11">
        <v>0.8125</v>
      </c>
      <c r="T100" s="11">
        <v>2.5</v>
      </c>
      <c r="U100" s="11">
        <v>40.9</v>
      </c>
      <c r="V100" s="11">
        <v>16.283999999999999</v>
      </c>
      <c r="W100" s="11">
        <v>127.4</v>
      </c>
      <c r="X100" s="11">
        <v>51.300000000000004</v>
      </c>
      <c r="Y100" s="11">
        <v>25.65</v>
      </c>
      <c r="Z100" s="11">
        <v>117.51999999999998</v>
      </c>
      <c r="AA100" s="11">
        <v>7.9099999999999993</v>
      </c>
      <c r="AB100" s="11">
        <v>5.8972000000000007</v>
      </c>
      <c r="AC100" s="11">
        <v>808.78000000000009</v>
      </c>
      <c r="AD100" s="11">
        <v>22.89</v>
      </c>
      <c r="AE100" s="11">
        <v>48.150000000000006</v>
      </c>
      <c r="AF100" s="11">
        <v>4.9755000000000003</v>
      </c>
      <c r="AG100" s="11">
        <v>19.292999999999999</v>
      </c>
      <c r="AH100" s="11">
        <v>4.0339</v>
      </c>
      <c r="AI100" s="11">
        <v>0.45199999999999996</v>
      </c>
      <c r="AJ100" s="11">
        <v>3.7619999999999996</v>
      </c>
      <c r="AK100" s="11">
        <v>0.75040000000000007</v>
      </c>
      <c r="AL100" s="11">
        <v>4.0480000000000009</v>
      </c>
      <c r="AM100" s="11">
        <v>0.72600000000000009</v>
      </c>
      <c r="AN100" s="11">
        <v>2.5989999999999998</v>
      </c>
      <c r="AO100" s="11">
        <v>0.41440000000000005</v>
      </c>
      <c r="AP100" s="11">
        <v>3.3600000000000003</v>
      </c>
      <c r="AQ100" s="11">
        <v>0.28499999999999998</v>
      </c>
      <c r="AR100" s="11">
        <v>3.7950000000000004</v>
      </c>
      <c r="AS100" s="11">
        <v>0.60949999999999993</v>
      </c>
      <c r="AT100" s="11">
        <v>1.4430000000000003</v>
      </c>
      <c r="AU100" s="11">
        <v>25.515000000000001</v>
      </c>
      <c r="AV100" s="11">
        <v>9.57</v>
      </c>
      <c r="AW100" s="11">
        <v>2.6160000000000001</v>
      </c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</row>
    <row r="101" spans="1:68">
      <c r="A101" s="41" t="s">
        <v>466</v>
      </c>
      <c r="B101" t="s">
        <v>408</v>
      </c>
      <c r="C101" s="11">
        <v>77.249894913829337</v>
      </c>
      <c r="D101" s="11">
        <v>12.586170659941153</v>
      </c>
      <c r="E101" s="11">
        <v>5.9899117276166459E-2</v>
      </c>
      <c r="F101" s="11">
        <v>0.91740226986128626</v>
      </c>
      <c r="G101" s="11">
        <v>7.986548970155527E-2</v>
      </c>
      <c r="H101" s="11">
        <v>4.5187053383774697E-2</v>
      </c>
      <c r="I101" s="11">
        <v>1.4869693148381673</v>
      </c>
      <c r="J101" s="11">
        <v>3.8009667927700717</v>
      </c>
      <c r="K101" s="11">
        <v>3.6212694409415729</v>
      </c>
      <c r="L101" s="11">
        <v>0.19651113913408996</v>
      </c>
      <c r="M101" s="11">
        <v>7.4222362337116445</v>
      </c>
      <c r="N101" s="11">
        <v>21.332269297736502</v>
      </c>
      <c r="O101" s="11">
        <v>95.16</v>
      </c>
      <c r="Q101" s="11">
        <v>7.5600000000000005</v>
      </c>
      <c r="R101" s="11" t="s">
        <v>239</v>
      </c>
      <c r="S101" s="11">
        <v>0.375</v>
      </c>
      <c r="T101" s="11">
        <v>2.11</v>
      </c>
      <c r="U101" s="11">
        <v>43.5</v>
      </c>
      <c r="V101" s="11">
        <v>14.277999999999999</v>
      </c>
      <c r="W101" s="11">
        <v>120.5</v>
      </c>
      <c r="X101" s="11">
        <v>60.480000000000004</v>
      </c>
      <c r="Y101" s="11">
        <v>28.271999999999998</v>
      </c>
      <c r="Z101" s="11">
        <v>133.33999999999997</v>
      </c>
      <c r="AA101" s="11">
        <v>8.5879999999999992</v>
      </c>
      <c r="AB101" s="11">
        <v>5.3727999999999998</v>
      </c>
      <c r="AC101" s="11">
        <v>867.08</v>
      </c>
      <c r="AD101" s="11">
        <v>24.743000000000002</v>
      </c>
      <c r="AE101" s="11">
        <v>51.680999999999997</v>
      </c>
      <c r="AF101" s="11">
        <v>5.7031000000000001</v>
      </c>
      <c r="AG101" s="11">
        <v>19.510999999999999</v>
      </c>
      <c r="AH101" s="11">
        <v>4.4833000000000007</v>
      </c>
      <c r="AI101" s="11">
        <v>0.62149999999999994</v>
      </c>
      <c r="AJ101" s="11">
        <v>4.9019999999999992</v>
      </c>
      <c r="AK101" s="11">
        <v>0.76160000000000017</v>
      </c>
      <c r="AL101" s="11">
        <v>4.8840000000000012</v>
      </c>
      <c r="AM101" s="11">
        <v>0.79200000000000004</v>
      </c>
      <c r="AN101" s="11">
        <v>3.3447999999999998</v>
      </c>
      <c r="AO101" s="11">
        <v>0.38416000000000006</v>
      </c>
      <c r="AP101" s="11">
        <v>3.3376000000000001</v>
      </c>
      <c r="AQ101" s="11">
        <v>0.3876</v>
      </c>
      <c r="AR101" s="11">
        <v>3.8170000000000006</v>
      </c>
      <c r="AS101" s="11">
        <v>0.64400000000000002</v>
      </c>
      <c r="AT101" s="11">
        <v>1.3653000000000002</v>
      </c>
      <c r="AU101" s="11">
        <v>23.895</v>
      </c>
      <c r="AV101" s="11">
        <v>11.330000000000002</v>
      </c>
      <c r="AW101" s="11">
        <v>2.7032000000000003</v>
      </c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</row>
    <row r="102" spans="1:68">
      <c r="A102" s="41" t="s">
        <v>467</v>
      </c>
      <c r="B102" t="s">
        <v>408</v>
      </c>
      <c r="C102" s="11">
        <v>77.29550281460709</v>
      </c>
      <c r="D102" s="11">
        <v>12.360558385054746</v>
      </c>
      <c r="E102" s="11">
        <v>6.7014454502340351E-2</v>
      </c>
      <c r="F102" s="11">
        <v>0.91448955605501381</v>
      </c>
      <c r="G102" s="11">
        <v>0.10000618594964639</v>
      </c>
      <c r="H102" s="11">
        <v>3.505371466276265E-2</v>
      </c>
      <c r="I102" s="11">
        <v>1.5238055962224468</v>
      </c>
      <c r="J102" s="11">
        <v>3.7631193682083426</v>
      </c>
      <c r="K102" s="11">
        <v>3.7950801080479204</v>
      </c>
      <c r="L102" s="11">
        <v>0.18764047260655298</v>
      </c>
      <c r="M102" s="11">
        <v>7.558199476256263</v>
      </c>
      <c r="N102" s="11">
        <v>20.36729149687585</v>
      </c>
      <c r="O102" s="11">
        <v>96.994</v>
      </c>
      <c r="Q102" s="11">
        <v>6.9300000000000006</v>
      </c>
      <c r="R102" s="11">
        <v>12.626000000000001</v>
      </c>
      <c r="S102" s="11">
        <v>1.9750000000000001</v>
      </c>
      <c r="T102" s="11">
        <v>8.1999999999999993</v>
      </c>
      <c r="U102" s="11">
        <v>50.2</v>
      </c>
      <c r="V102" s="11">
        <v>18.762</v>
      </c>
      <c r="W102" s="11">
        <v>137</v>
      </c>
      <c r="X102" s="11">
        <v>62.64</v>
      </c>
      <c r="Y102" s="11">
        <v>22.457999999999998</v>
      </c>
      <c r="Z102" s="11">
        <v>110.74</v>
      </c>
      <c r="AA102" s="11">
        <v>7.7969999999999997</v>
      </c>
      <c r="AB102" s="11">
        <v>6.1824000000000003</v>
      </c>
      <c r="AC102" s="11">
        <v>753.66000000000008</v>
      </c>
      <c r="AD102" s="11">
        <v>21.037000000000003</v>
      </c>
      <c r="AE102" s="11">
        <v>44.084000000000003</v>
      </c>
      <c r="AF102" s="11">
        <v>5.2430000000000003</v>
      </c>
      <c r="AG102" s="11">
        <v>19.510999999999999</v>
      </c>
      <c r="AH102" s="11">
        <v>4.28</v>
      </c>
      <c r="AI102" s="11">
        <v>0.62149999999999994</v>
      </c>
      <c r="AJ102" s="11">
        <v>3.5453999999999994</v>
      </c>
      <c r="AK102" s="11">
        <v>0.73920000000000008</v>
      </c>
      <c r="AL102" s="11">
        <v>4.2130000000000001</v>
      </c>
      <c r="AM102" s="11">
        <v>0.66</v>
      </c>
      <c r="AN102" s="11">
        <v>2.1017999999999999</v>
      </c>
      <c r="AO102" s="11">
        <v>0.2296</v>
      </c>
      <c r="AP102" s="11">
        <v>3.0688000000000004</v>
      </c>
      <c r="AQ102" s="11">
        <v>0.3876</v>
      </c>
      <c r="AR102" s="11">
        <v>3.355</v>
      </c>
      <c r="AS102" s="11">
        <v>0.67849999999999988</v>
      </c>
      <c r="AT102" s="11">
        <v>1.3653000000000002</v>
      </c>
      <c r="AU102" s="11">
        <v>33.75</v>
      </c>
      <c r="AV102" s="11">
        <v>9.7900000000000009</v>
      </c>
      <c r="AW102" s="11">
        <v>2.6596000000000002</v>
      </c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</row>
    <row r="103" spans="1:68">
      <c r="A103" s="41" t="s">
        <v>468</v>
      </c>
      <c r="B103" t="s">
        <v>408</v>
      </c>
      <c r="C103" s="11">
        <v>76.922997893871695</v>
      </c>
      <c r="D103" s="11">
        <v>12.467252273077516</v>
      </c>
      <c r="E103" s="11">
        <v>6.3697539425694769E-2</v>
      </c>
      <c r="F103" s="11">
        <v>0.94416191503570146</v>
      </c>
      <c r="G103" s="11">
        <v>9.7601068474854891E-2</v>
      </c>
      <c r="H103" s="11">
        <v>6.3697539425694769E-2</v>
      </c>
      <c r="I103" s="11">
        <v>1.5739456516155548</v>
      </c>
      <c r="J103" s="11">
        <v>3.8567832742590027</v>
      </c>
      <c r="K103" s="11">
        <v>3.8588380335953154</v>
      </c>
      <c r="L103" s="11">
        <v>0.19520213694970978</v>
      </c>
      <c r="M103" s="11">
        <v>7.7156213078543185</v>
      </c>
      <c r="N103" s="11">
        <v>19.934238551650694</v>
      </c>
      <c r="O103" s="11">
        <v>97.334999999999994</v>
      </c>
      <c r="Q103" s="11">
        <v>4.41</v>
      </c>
      <c r="R103" s="11">
        <v>0.77039999999999997</v>
      </c>
      <c r="S103" s="11">
        <v>0.75</v>
      </c>
      <c r="T103" s="11" t="s">
        <v>239</v>
      </c>
      <c r="U103" s="11">
        <v>35.1</v>
      </c>
      <c r="V103" s="11">
        <v>18.29</v>
      </c>
      <c r="W103" s="11">
        <v>123.3</v>
      </c>
      <c r="X103" s="11">
        <v>46.440000000000005</v>
      </c>
      <c r="Y103" s="11">
        <v>17.783999999999999</v>
      </c>
      <c r="Z103" s="11">
        <v>96.05</v>
      </c>
      <c r="AA103" s="11">
        <v>7.5709999999999997</v>
      </c>
      <c r="AB103" s="11">
        <v>5.8696000000000002</v>
      </c>
      <c r="AC103" s="11">
        <v>773.80000000000007</v>
      </c>
      <c r="AD103" s="11">
        <v>19.510999999999999</v>
      </c>
      <c r="AE103" s="11">
        <v>42.372000000000007</v>
      </c>
      <c r="AF103" s="11">
        <v>4.3334999999999999</v>
      </c>
      <c r="AG103" s="11">
        <v>17.440000000000001</v>
      </c>
      <c r="AH103" s="11">
        <v>2.0865</v>
      </c>
      <c r="AI103" s="11">
        <v>0.24859999999999999</v>
      </c>
      <c r="AJ103" s="11">
        <v>2.9183999999999997</v>
      </c>
      <c r="AK103" s="11">
        <v>0.54880000000000007</v>
      </c>
      <c r="AL103" s="11">
        <v>3.9160000000000004</v>
      </c>
      <c r="AM103" s="11">
        <v>0.627</v>
      </c>
      <c r="AN103" s="11">
        <v>1.8418999999999996</v>
      </c>
      <c r="AO103" s="11">
        <v>0.30240000000000006</v>
      </c>
      <c r="AP103" s="11">
        <v>2.8672000000000004</v>
      </c>
      <c r="AQ103" s="11">
        <v>0.21887999999999999</v>
      </c>
      <c r="AR103" s="11">
        <v>2.7610000000000001</v>
      </c>
      <c r="AS103" s="11">
        <v>0.51749999999999996</v>
      </c>
      <c r="AT103" s="11">
        <v>1.3098000000000001</v>
      </c>
      <c r="AU103" s="11">
        <v>23.49</v>
      </c>
      <c r="AV103" s="11">
        <v>7.9200000000000008</v>
      </c>
      <c r="AW103" s="11">
        <v>2.4198000000000004</v>
      </c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</row>
    <row r="104" spans="1:68">
      <c r="A104" s="41" t="s">
        <v>469</v>
      </c>
      <c r="B104" t="s">
        <v>408</v>
      </c>
      <c r="C104" s="11">
        <v>77.374146009205575</v>
      </c>
      <c r="D104" s="11">
        <v>12.517286218497803</v>
      </c>
      <c r="E104" s="11">
        <v>5.8824743544758411E-2</v>
      </c>
      <c r="F104" s="11">
        <v>0.90713946624285335</v>
      </c>
      <c r="G104" s="11">
        <v>8.9785134884104931E-2</v>
      </c>
      <c r="H104" s="11">
        <v>3.5088443517926074E-2</v>
      </c>
      <c r="I104" s="11">
        <v>1.5810439843959627</v>
      </c>
      <c r="J104" s="11">
        <v>3.79471196515924</v>
      </c>
      <c r="K104" s="11">
        <v>3.4933641561229334</v>
      </c>
      <c r="L104" s="11">
        <v>0.19195442630394849</v>
      </c>
      <c r="M104" s="11">
        <v>7.2880761212821739</v>
      </c>
      <c r="N104" s="11">
        <v>22.148892171344169</v>
      </c>
      <c r="O104" s="11">
        <v>96.897999999999996</v>
      </c>
      <c r="Q104" s="11">
        <v>6.75</v>
      </c>
      <c r="R104" s="11" t="s">
        <v>239</v>
      </c>
      <c r="S104" s="11">
        <v>0.52500000000000002</v>
      </c>
      <c r="T104" s="11" t="s">
        <v>239</v>
      </c>
      <c r="U104" s="11">
        <v>46.8</v>
      </c>
      <c r="V104" s="11">
        <v>14.277999999999999</v>
      </c>
      <c r="W104" s="11">
        <v>119.4</v>
      </c>
      <c r="X104" s="11">
        <v>57.132000000000005</v>
      </c>
      <c r="Y104" s="11">
        <v>28.044</v>
      </c>
      <c r="Z104" s="11">
        <v>129.94999999999999</v>
      </c>
      <c r="AA104" s="11">
        <v>7.9099999999999993</v>
      </c>
      <c r="AB104" s="11">
        <v>5.2532000000000005</v>
      </c>
      <c r="AC104" s="11">
        <v>890.40000000000009</v>
      </c>
      <c r="AD104" s="11">
        <v>23.544000000000004</v>
      </c>
      <c r="AE104" s="11">
        <v>48.899000000000008</v>
      </c>
      <c r="AF104" s="11">
        <v>5.3928000000000003</v>
      </c>
      <c r="AG104" s="11">
        <v>20.819000000000003</v>
      </c>
      <c r="AH104" s="11">
        <v>5.0290000000000008</v>
      </c>
      <c r="AI104" s="11">
        <v>0.46329999999999993</v>
      </c>
      <c r="AJ104" s="11">
        <v>4.6967999999999996</v>
      </c>
      <c r="AK104" s="11">
        <v>0.56000000000000005</v>
      </c>
      <c r="AL104" s="11">
        <v>5.9620000000000006</v>
      </c>
      <c r="AM104" s="11">
        <v>0.86900000000000011</v>
      </c>
      <c r="AN104" s="11">
        <v>2.6441999999999997</v>
      </c>
      <c r="AO104" s="11">
        <v>0.38080000000000008</v>
      </c>
      <c r="AP104" s="11">
        <v>2.5648000000000004</v>
      </c>
      <c r="AQ104" s="11">
        <v>0.38075999999999999</v>
      </c>
      <c r="AR104" s="11">
        <v>4.2240000000000002</v>
      </c>
      <c r="AS104" s="11">
        <v>0.54049999999999998</v>
      </c>
      <c r="AT104" s="11">
        <v>1.6206</v>
      </c>
      <c r="AU104" s="11">
        <v>22.950000000000003</v>
      </c>
      <c r="AV104" s="11">
        <v>11.330000000000002</v>
      </c>
      <c r="AW104" s="11">
        <v>2.8012999999999999</v>
      </c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</row>
    <row r="105" spans="1:68">
      <c r="A105" s="41" t="s">
        <v>470</v>
      </c>
      <c r="B105" t="s">
        <v>408</v>
      </c>
      <c r="C105" s="11">
        <v>77.477737467018471</v>
      </c>
      <c r="D105" s="11">
        <v>12.535042875989447</v>
      </c>
      <c r="E105" s="11">
        <v>4.0196240105540897E-2</v>
      </c>
      <c r="F105" s="11">
        <v>0.79052605540897103</v>
      </c>
      <c r="G105" s="11">
        <v>4.7410949868073878E-2</v>
      </c>
      <c r="H105" s="11">
        <v>6.6993733509234835E-2</v>
      </c>
      <c r="I105" s="11">
        <v>1.3027704485488127</v>
      </c>
      <c r="J105" s="11">
        <v>3.6310603562005279</v>
      </c>
      <c r="K105" s="11">
        <v>3.9536609498680737</v>
      </c>
      <c r="L105" s="11">
        <v>0.19995052770448549</v>
      </c>
      <c r="M105" s="11">
        <v>7.5847213060686016</v>
      </c>
      <c r="N105" s="11">
        <v>19.596454640250261</v>
      </c>
      <c r="O105" s="11">
        <v>97.024000000000001</v>
      </c>
      <c r="Q105" s="11">
        <v>5.2830000000000004</v>
      </c>
      <c r="R105" s="11" t="s">
        <v>239</v>
      </c>
      <c r="S105" s="11">
        <v>0.53749999999999998</v>
      </c>
      <c r="T105" s="11" t="s">
        <v>239</v>
      </c>
      <c r="U105" s="11">
        <v>40.4</v>
      </c>
      <c r="V105" s="11">
        <v>15.222</v>
      </c>
      <c r="W105" s="11">
        <v>136.69999999999999</v>
      </c>
      <c r="X105" s="11">
        <v>46.332000000000001</v>
      </c>
      <c r="Y105" s="11">
        <v>27.587999999999997</v>
      </c>
      <c r="Z105" s="11">
        <v>97.179999999999993</v>
      </c>
      <c r="AA105" s="11">
        <v>7.4579999999999993</v>
      </c>
      <c r="AB105" s="11">
        <v>6.0904000000000007</v>
      </c>
      <c r="AC105" s="11">
        <v>942.34</v>
      </c>
      <c r="AD105" s="11">
        <v>26.160000000000004</v>
      </c>
      <c r="AE105" s="11">
        <v>52.43</v>
      </c>
      <c r="AF105" s="11">
        <v>5.9706000000000001</v>
      </c>
      <c r="AG105" s="11">
        <v>20.928000000000001</v>
      </c>
      <c r="AH105" s="11">
        <v>4.8150000000000004</v>
      </c>
      <c r="AI105" s="11">
        <v>0.49719999999999998</v>
      </c>
      <c r="AJ105" s="11">
        <v>4.5599999999999996</v>
      </c>
      <c r="AK105" s="11">
        <v>0.67200000000000004</v>
      </c>
      <c r="AL105" s="11">
        <v>4.3670000000000009</v>
      </c>
      <c r="AM105" s="11">
        <v>1.034</v>
      </c>
      <c r="AN105" s="11">
        <v>3.1978999999999997</v>
      </c>
      <c r="AO105" s="11">
        <v>0.47040000000000004</v>
      </c>
      <c r="AP105" s="11">
        <v>3.2032000000000003</v>
      </c>
      <c r="AQ105" s="11">
        <v>0.59279999999999999</v>
      </c>
      <c r="AR105" s="11">
        <v>3.6630000000000003</v>
      </c>
      <c r="AS105" s="11">
        <v>0.65549999999999986</v>
      </c>
      <c r="AT105" s="11">
        <v>1.6317000000000002</v>
      </c>
      <c r="AU105" s="11">
        <v>23.49</v>
      </c>
      <c r="AV105" s="11">
        <v>12.100000000000001</v>
      </c>
      <c r="AW105" s="11">
        <v>3.2591000000000006</v>
      </c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</row>
    <row r="106" spans="1:68">
      <c r="A106" s="43" t="s">
        <v>68</v>
      </c>
      <c r="B106" s="44"/>
      <c r="C106" s="45">
        <f>AVERAGE(C43:C105)</f>
        <v>77.325302315952371</v>
      </c>
      <c r="D106" s="45">
        <f t="shared" ref="D106:O106" si="42">AVERAGE(D43:D105)</f>
        <v>12.462539546519153</v>
      </c>
      <c r="E106" s="45">
        <f t="shared" si="42"/>
        <v>5.5570952611473684E-2</v>
      </c>
      <c r="F106" s="45">
        <f t="shared" si="42"/>
        <v>0.89296931045884087</v>
      </c>
      <c r="G106" s="45">
        <f t="shared" si="42"/>
        <v>7.8830871975524075E-2</v>
      </c>
      <c r="H106" s="45">
        <f t="shared" si="42"/>
        <v>3.8147499407503879E-2</v>
      </c>
      <c r="I106" s="45">
        <f t="shared" si="42"/>
        <v>1.4458327294129791</v>
      </c>
      <c r="J106" s="45">
        <f t="shared" si="42"/>
        <v>3.8670006153433576</v>
      </c>
      <c r="K106" s="45">
        <f t="shared" si="42"/>
        <v>3.6855004433016023</v>
      </c>
      <c r="L106" s="45">
        <f t="shared" si="42"/>
        <v>0.19152750139860195</v>
      </c>
      <c r="M106" s="45">
        <f t="shared" si="42"/>
        <v>7.5525010586449586</v>
      </c>
      <c r="N106" s="45">
        <f t="shared" si="42"/>
        <v>21.049032167381132</v>
      </c>
      <c r="O106" s="45">
        <f t="shared" si="42"/>
        <v>96.142079365079383</v>
      </c>
      <c r="P106" s="45"/>
      <c r="Q106" s="45">
        <f t="shared" ref="Q106" si="43">AVERAGE(Q43:Q105)</f>
        <v>5.7843870967741937</v>
      </c>
      <c r="R106" s="45">
        <f t="shared" ref="R106" si="44">AVERAGE(R43:R105)</f>
        <v>2.5972192307692312</v>
      </c>
      <c r="S106" s="45">
        <f t="shared" ref="S106" si="45">AVERAGE(S43:S105)</f>
        <v>0.64047619047619064</v>
      </c>
      <c r="T106" s="45">
        <f t="shared" ref="T106" si="46">AVERAGE(T43:T105)</f>
        <v>7.934102564102564</v>
      </c>
      <c r="U106" s="45">
        <f t="shared" ref="U106" si="47">AVERAGE(U43:U105)</f>
        <v>43.19047619047619</v>
      </c>
      <c r="V106" s="45">
        <f t="shared" ref="V106" si="48">AVERAGE(V43:V105)</f>
        <v>17.143714285714278</v>
      </c>
      <c r="W106" s="45">
        <f t="shared" ref="W106" si="49">AVERAGE(W43:W105)</f>
        <v>130.20793650793652</v>
      </c>
      <c r="X106" s="45">
        <f t="shared" ref="X106" si="50">AVERAGE(X43:X105)</f>
        <v>54.694285714285726</v>
      </c>
      <c r="Y106" s="45">
        <f t="shared" ref="Y106" si="51">AVERAGE(Y43:Y105)</f>
        <v>24.55885714285715</v>
      </c>
      <c r="Z106" s="45">
        <f t="shared" ref="Z106" si="52">AVERAGE(Z43:Z105)</f>
        <v>113.05380952380949</v>
      </c>
      <c r="AA106" s="45">
        <f t="shared" ref="AA106" si="53">AVERAGE(AA43:AA105)</f>
        <v>7.9955571428571508</v>
      </c>
      <c r="AB106" s="45">
        <f t="shared" ref="AB106" si="54">AVERAGE(AB43:AB105)</f>
        <v>6.0793015873015888</v>
      </c>
      <c r="AC106" s="45">
        <f t="shared" ref="AC106" si="55">AVERAGE(AC43:AC105)</f>
        <v>817.68063492063482</v>
      </c>
      <c r="AD106" s="45">
        <f t="shared" ref="AD106" si="56">AVERAGE(AD43:AD105)</f>
        <v>22.806260317460328</v>
      </c>
      <c r="AE106" s="45">
        <f t="shared" ref="AE106" si="57">AVERAGE(AE43:AE105)</f>
        <v>49.433999999999997</v>
      </c>
      <c r="AF106" s="45">
        <f t="shared" ref="AF106" si="58">AVERAGE(AF43:AF105)</f>
        <v>5.3416777777777797</v>
      </c>
      <c r="AG106" s="45">
        <f t="shared" ref="AG106" si="59">AVERAGE(AG43:AG105)</f>
        <v>20.163269841269841</v>
      </c>
      <c r="AH106" s="45">
        <f t="shared" ref="AH106" si="60">AVERAGE(AH43:AH105)</f>
        <v>4.3061555555555557</v>
      </c>
      <c r="AI106" s="45">
        <f t="shared" ref="AI106" si="61">AVERAGE(AI43:AI105)</f>
        <v>0.53492047619047622</v>
      </c>
      <c r="AJ106" s="45">
        <f t="shared" ref="AJ106" si="62">AVERAGE(AJ43:AJ105)</f>
        <v>4.051161904761905</v>
      </c>
      <c r="AK106" s="45">
        <f t="shared" ref="AK106" si="63">AVERAGE(AK43:AK105)</f>
        <v>0.63431111111111116</v>
      </c>
      <c r="AL106" s="45">
        <f t="shared" ref="AL106" si="64">AVERAGE(AL43:AL105)</f>
        <v>4.223825396825398</v>
      </c>
      <c r="AM106" s="45">
        <f t="shared" ref="AM106" si="65">AVERAGE(AM43:AM105)</f>
        <v>0.8225555555555556</v>
      </c>
      <c r="AN106" s="45">
        <f t="shared" ref="AN106" si="66">AVERAGE(AN43:AN105)</f>
        <v>2.5764000000000009</v>
      </c>
      <c r="AO106" s="45">
        <f t="shared" ref="AO106" si="67">AVERAGE(AO43:AO105)</f>
        <v>0.36960355555555563</v>
      </c>
      <c r="AP106" s="45">
        <f t="shared" ref="AP106" si="68">AVERAGE(AP43:AP105)</f>
        <v>2.7905777777777776</v>
      </c>
      <c r="AQ106" s="45">
        <f t="shared" ref="AQ106" si="69">AVERAGE(AQ43:AQ105)</f>
        <v>0.39440380952380932</v>
      </c>
      <c r="AR106" s="45">
        <f t="shared" ref="AR106" si="70">AVERAGE(AR43:AR105)</f>
        <v>3.565920634920634</v>
      </c>
      <c r="AS106" s="45">
        <f t="shared" ref="AS106" si="71">AVERAGE(AS43:AS105)</f>
        <v>0.6032936507936506</v>
      </c>
      <c r="AT106" s="45">
        <f t="shared" ref="AT106" si="72">AVERAGE(AT43:AT105)</f>
        <v>1.5273952380952383</v>
      </c>
      <c r="AU106" s="45">
        <f t="shared" ref="AU106" si="73">AVERAGE(AU43:AU105)</f>
        <v>31.677857142857146</v>
      </c>
      <c r="AV106" s="45">
        <f t="shared" ref="AV106" si="74">AVERAGE(AV43:AV105)</f>
        <v>10.411587301587305</v>
      </c>
      <c r="AW106" s="45">
        <f t="shared" ref="AW106" si="75">AVERAGE(AW43:AW105)</f>
        <v>2.8288095238095243</v>
      </c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</row>
    <row r="107" spans="1:68">
      <c r="A107" s="43" t="s">
        <v>383</v>
      </c>
      <c r="B107" s="44"/>
      <c r="C107" s="45">
        <f>2*_xlfn.STDEV.P(C43:C105)</f>
        <v>0.37475373128925038</v>
      </c>
      <c r="D107" s="45">
        <f t="shared" ref="D107:O107" si="76">2*_xlfn.STDEV.P(D43:D105)</f>
        <v>0.15630699748661564</v>
      </c>
      <c r="E107" s="45">
        <f t="shared" si="76"/>
        <v>2.6839432242109149E-2</v>
      </c>
      <c r="F107" s="45">
        <f t="shared" si="76"/>
        <v>0.11217423613193668</v>
      </c>
      <c r="G107" s="45">
        <f t="shared" si="76"/>
        <v>2.9609588659493816E-2</v>
      </c>
      <c r="H107" s="45">
        <f t="shared" si="76"/>
        <v>4.2497215127058778E-2</v>
      </c>
      <c r="I107" s="45">
        <f t="shared" si="76"/>
        <v>0.27850788000935162</v>
      </c>
      <c r="J107" s="45">
        <f t="shared" si="76"/>
        <v>0.34694023656398282</v>
      </c>
      <c r="K107" s="45">
        <f t="shared" si="76"/>
        <v>0.40801557556090645</v>
      </c>
      <c r="L107" s="45">
        <f t="shared" si="76"/>
        <v>2.1241644533303516E-2</v>
      </c>
      <c r="M107" s="45">
        <f t="shared" si="76"/>
        <v>0.36076315624618699</v>
      </c>
      <c r="N107" s="45">
        <f t="shared" si="76"/>
        <v>2.4751181532805626</v>
      </c>
      <c r="O107" s="45">
        <f t="shared" si="76"/>
        <v>2.2077937648562362</v>
      </c>
      <c r="P107" s="45"/>
      <c r="Q107" s="45">
        <f t="shared" ref="Q107:AW107" si="77">2*_xlfn.STDEV.P(Q43:Q105)</f>
        <v>1.9771987468373857</v>
      </c>
      <c r="R107" s="45">
        <f t="shared" si="77"/>
        <v>6.3750827324994797</v>
      </c>
      <c r="S107" s="45">
        <f t="shared" si="77"/>
        <v>0.53836381834873437</v>
      </c>
      <c r="T107" s="45">
        <f t="shared" si="77"/>
        <v>16.275858931494909</v>
      </c>
      <c r="U107" s="45">
        <f t="shared" si="77"/>
        <v>17.180968218765756</v>
      </c>
      <c r="V107" s="45">
        <f t="shared" si="77"/>
        <v>3.5524470516001316</v>
      </c>
      <c r="W107" s="45">
        <f t="shared" si="77"/>
        <v>18.323211113439822</v>
      </c>
      <c r="X107" s="45">
        <f t="shared" si="77"/>
        <v>24.361236039818412</v>
      </c>
      <c r="Y107" s="45">
        <f t="shared" si="77"/>
        <v>8.9232373003504275</v>
      </c>
      <c r="Z107" s="45">
        <f t="shared" si="77"/>
        <v>39.745391335679777</v>
      </c>
      <c r="AA107" s="45">
        <f t="shared" si="77"/>
        <v>0.98862491239851202</v>
      </c>
      <c r="AB107" s="45">
        <f t="shared" si="77"/>
        <v>0.95883194514864845</v>
      </c>
      <c r="AC107" s="45">
        <f t="shared" si="77"/>
        <v>136.56859421320715</v>
      </c>
      <c r="AD107" s="45">
        <f t="shared" si="77"/>
        <v>5.6368632180580613</v>
      </c>
      <c r="AE107" s="45">
        <f t="shared" si="77"/>
        <v>10.550996811405577</v>
      </c>
      <c r="AF107" s="45">
        <f t="shared" si="77"/>
        <v>1.2785787965459943</v>
      </c>
      <c r="AG107" s="45">
        <f t="shared" si="77"/>
        <v>5.5669485780495895</v>
      </c>
      <c r="AH107" s="45">
        <f t="shared" si="77"/>
        <v>1.5406857198458339</v>
      </c>
      <c r="AI107" s="45">
        <f t="shared" si="77"/>
        <v>0.30688442766284219</v>
      </c>
      <c r="AJ107" s="45">
        <f t="shared" si="77"/>
        <v>1.7493037945490113</v>
      </c>
      <c r="AK107" s="45">
        <f t="shared" si="77"/>
        <v>0.27804262574000271</v>
      </c>
      <c r="AL107" s="45">
        <f t="shared" si="77"/>
        <v>1.5143466102027971</v>
      </c>
      <c r="AM107" s="45">
        <f t="shared" si="77"/>
        <v>0.37371116557224937</v>
      </c>
      <c r="AN107" s="45">
        <f t="shared" si="77"/>
        <v>1.1237696176934011</v>
      </c>
      <c r="AO107" s="45">
        <f t="shared" si="77"/>
        <v>0.20202851039089842</v>
      </c>
      <c r="AP107" s="45">
        <f t="shared" si="77"/>
        <v>1.1932138255904776</v>
      </c>
      <c r="AQ107" s="45">
        <f t="shared" si="77"/>
        <v>0.24120631741519313</v>
      </c>
      <c r="AR107" s="45">
        <f t="shared" si="77"/>
        <v>1.4250220739738351</v>
      </c>
      <c r="AS107" s="45">
        <f t="shared" si="77"/>
        <v>0.24340309730005269</v>
      </c>
      <c r="AT107" s="45">
        <f t="shared" si="77"/>
        <v>0.3808056245892632</v>
      </c>
      <c r="AU107" s="45">
        <f t="shared" si="77"/>
        <v>23.492593882901478</v>
      </c>
      <c r="AV107" s="45">
        <f t="shared" si="77"/>
        <v>4.186181661851478</v>
      </c>
      <c r="AW107" s="45">
        <f t="shared" si="77"/>
        <v>0.75337254235450268</v>
      </c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</row>
    <row r="108" spans="1:68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</row>
    <row r="109" spans="1:68">
      <c r="A109" s="41" t="s">
        <v>471</v>
      </c>
      <c r="B109" t="s">
        <v>472</v>
      </c>
      <c r="C109" s="11">
        <v>77.30493493483047</v>
      </c>
      <c r="D109" s="11">
        <v>12.446387761278137</v>
      </c>
      <c r="E109" s="11">
        <v>8.7657966961294839E-2</v>
      </c>
      <c r="F109" s="11">
        <v>0.91101672806202849</v>
      </c>
      <c r="G109" s="11">
        <v>9.496279754140273E-2</v>
      </c>
      <c r="H109" s="11">
        <v>2.9219322320431614E-2</v>
      </c>
      <c r="I109" s="11">
        <v>1.6101933693009278</v>
      </c>
      <c r="J109" s="11">
        <v>4.0040907051248613</v>
      </c>
      <c r="K109" s="11">
        <v>3.3643962557525544</v>
      </c>
      <c r="L109" s="11">
        <v>0.18992559508280546</v>
      </c>
      <c r="M109" s="11">
        <v>7.3684869608774157</v>
      </c>
      <c r="N109" s="11">
        <v>22.977357320099252</v>
      </c>
      <c r="O109" s="11">
        <v>95.826999999999998</v>
      </c>
      <c r="Q109" s="11">
        <v>6.84</v>
      </c>
      <c r="R109" s="11" t="s">
        <v>239</v>
      </c>
      <c r="S109" s="11">
        <v>0.625</v>
      </c>
      <c r="T109" s="11">
        <v>3.1</v>
      </c>
      <c r="U109" s="11">
        <v>45.3</v>
      </c>
      <c r="V109" s="11">
        <v>14.513999999999999</v>
      </c>
      <c r="W109" s="11">
        <v>113.8</v>
      </c>
      <c r="X109" s="11">
        <v>56.808000000000007</v>
      </c>
      <c r="Y109" s="11">
        <v>27.017999999999997</v>
      </c>
      <c r="Z109" s="11">
        <v>124.29999999999998</v>
      </c>
      <c r="AA109" s="11">
        <v>7.4579999999999993</v>
      </c>
      <c r="AB109" s="11">
        <v>5.2440000000000007</v>
      </c>
      <c r="AC109" s="11">
        <v>863.90000000000009</v>
      </c>
      <c r="AD109" s="11">
        <v>23.762000000000004</v>
      </c>
      <c r="AE109" s="11">
        <v>48.899000000000008</v>
      </c>
      <c r="AF109" s="11">
        <v>5.3713999999999995</v>
      </c>
      <c r="AG109" s="11">
        <v>20.492000000000001</v>
      </c>
      <c r="AH109" s="11">
        <v>3.7664000000000004</v>
      </c>
      <c r="AI109" s="11">
        <v>0.61019999999999996</v>
      </c>
      <c r="AJ109" s="11">
        <v>4.0355999999999996</v>
      </c>
      <c r="AK109" s="11">
        <v>0.76160000000000017</v>
      </c>
      <c r="AL109" s="11">
        <v>4.4660000000000002</v>
      </c>
      <c r="AM109" s="11">
        <v>0.8580000000000001</v>
      </c>
      <c r="AN109" s="11">
        <v>3.0735999999999999</v>
      </c>
      <c r="AO109" s="11">
        <v>0.35840000000000005</v>
      </c>
      <c r="AP109" s="11">
        <v>2.8111999999999999</v>
      </c>
      <c r="AQ109" s="11">
        <v>0.51300000000000001</v>
      </c>
      <c r="AR109" s="11">
        <v>3.6410000000000005</v>
      </c>
      <c r="AS109" s="11">
        <v>0.71299999999999997</v>
      </c>
      <c r="AT109" s="11">
        <v>1.3431000000000002</v>
      </c>
      <c r="AU109" s="11">
        <v>23.355000000000004</v>
      </c>
      <c r="AV109" s="11">
        <v>10.67</v>
      </c>
      <c r="AW109" s="11">
        <v>2.6596000000000002</v>
      </c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</row>
    <row r="110" spans="1:68">
      <c r="A110" s="41" t="s">
        <v>473</v>
      </c>
      <c r="B110" t="s">
        <v>472</v>
      </c>
      <c r="C110" s="11">
        <v>77.230859921892275</v>
      </c>
      <c r="D110" s="11">
        <v>12.655136477994041</v>
      </c>
      <c r="E110" s="11">
        <v>3.5790603913807804E-2</v>
      </c>
      <c r="F110" s="11">
        <v>0.82423655483857394</v>
      </c>
      <c r="G110" s="11">
        <v>6.8423213364632571E-2</v>
      </c>
      <c r="H110" s="11">
        <v>0</v>
      </c>
      <c r="I110" s="11">
        <v>1.194774571828584</v>
      </c>
      <c r="J110" s="11">
        <v>3.9780203585376381</v>
      </c>
      <c r="K110" s="11">
        <v>3.8527532448393109</v>
      </c>
      <c r="L110" s="11">
        <v>0.20632230491489206</v>
      </c>
      <c r="M110" s="11">
        <v>7.8307736033769491</v>
      </c>
      <c r="N110" s="11">
        <v>20.045628415300548</v>
      </c>
      <c r="O110" s="11">
        <v>94.997</v>
      </c>
      <c r="Q110" s="11">
        <v>2.61</v>
      </c>
      <c r="R110" s="11">
        <v>1.7868999999999999</v>
      </c>
      <c r="S110" s="11">
        <v>0.78749999999999998</v>
      </c>
      <c r="T110" s="11">
        <v>4.8</v>
      </c>
      <c r="U110" s="11">
        <v>25.2</v>
      </c>
      <c r="V110" s="11">
        <v>15.34</v>
      </c>
      <c r="W110" s="11">
        <v>142.69999999999999</v>
      </c>
      <c r="X110" s="11">
        <v>34.128000000000007</v>
      </c>
      <c r="Y110" s="11">
        <v>15.617999999999999</v>
      </c>
      <c r="Z110" s="11">
        <v>61.019999999999996</v>
      </c>
      <c r="AA110" s="11">
        <v>6.3279999999999994</v>
      </c>
      <c r="AB110" s="11">
        <v>5.5200000000000005</v>
      </c>
      <c r="AC110" s="11">
        <v>758.96</v>
      </c>
      <c r="AD110" s="11">
        <v>17.658000000000001</v>
      </c>
      <c r="AE110" s="11">
        <v>37.235999999999997</v>
      </c>
      <c r="AF110" s="11">
        <v>4.1195000000000004</v>
      </c>
      <c r="AG110" s="11">
        <v>13.625000000000002</v>
      </c>
      <c r="AH110" s="11">
        <v>2.1078999999999999</v>
      </c>
      <c r="AI110" s="11">
        <v>0.20339999999999997</v>
      </c>
      <c r="AJ110" s="11">
        <v>2.6219999999999994</v>
      </c>
      <c r="AK110" s="11">
        <v>0.42560000000000003</v>
      </c>
      <c r="AL110" s="11">
        <v>2.0130000000000003</v>
      </c>
      <c r="AM110" s="11">
        <v>0.59400000000000008</v>
      </c>
      <c r="AN110" s="11">
        <v>1.4238</v>
      </c>
      <c r="AO110" s="11">
        <v>0.17024</v>
      </c>
      <c r="AP110" s="11">
        <v>1.5232000000000003</v>
      </c>
      <c r="AQ110" s="11">
        <v>0.17784</v>
      </c>
      <c r="AR110" s="11">
        <v>2.1120000000000001</v>
      </c>
      <c r="AS110" s="11">
        <v>0.72449999999999992</v>
      </c>
      <c r="AT110" s="11">
        <v>1.7982000000000002</v>
      </c>
      <c r="AU110" s="11">
        <v>35.775000000000006</v>
      </c>
      <c r="AV110" s="11">
        <v>6.9300000000000006</v>
      </c>
      <c r="AW110" s="11">
        <v>2.4416000000000002</v>
      </c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</row>
    <row r="111" spans="1:68">
      <c r="A111" s="41" t="s">
        <v>474</v>
      </c>
      <c r="B111" t="s">
        <v>472</v>
      </c>
      <c r="C111" s="11">
        <v>77.284887963031508</v>
      </c>
      <c r="D111" s="11">
        <v>12.61327947381222</v>
      </c>
      <c r="E111" s="11">
        <v>4.4412955893705003E-2</v>
      </c>
      <c r="F111" s="11">
        <v>0.9051783391669399</v>
      </c>
      <c r="G111" s="11">
        <v>7.6136495817779981E-2</v>
      </c>
      <c r="H111" s="11">
        <v>3.4895893916482498E-2</v>
      </c>
      <c r="I111" s="11">
        <v>1.4666849958230672</v>
      </c>
      <c r="J111" s="11">
        <v>4.1177154821449342</v>
      </c>
      <c r="K111" s="11">
        <v>3.3108801167426267</v>
      </c>
      <c r="L111" s="11">
        <v>0.18822633688284496</v>
      </c>
      <c r="M111" s="11">
        <v>7.4285955988875614</v>
      </c>
      <c r="N111" s="11">
        <v>23.342702012136701</v>
      </c>
      <c r="O111" s="11">
        <v>94.566999999999993</v>
      </c>
      <c r="Q111" s="11">
        <v>5.9490000000000007</v>
      </c>
      <c r="R111" s="11">
        <v>0.75970000000000004</v>
      </c>
      <c r="S111" s="11">
        <v>0.61250000000000004</v>
      </c>
      <c r="T111" s="11">
        <v>2.95</v>
      </c>
      <c r="U111" s="11">
        <v>45.3</v>
      </c>
      <c r="V111" s="11">
        <v>15.694000000000001</v>
      </c>
      <c r="W111" s="11">
        <v>117</v>
      </c>
      <c r="X111" s="11">
        <v>56.052</v>
      </c>
      <c r="Y111" s="11">
        <v>24.167999999999996</v>
      </c>
      <c r="Z111" s="11">
        <v>114.13</v>
      </c>
      <c r="AA111" s="11">
        <v>7.6839999999999993</v>
      </c>
      <c r="AB111" s="11">
        <v>5.6028000000000002</v>
      </c>
      <c r="AC111" s="11">
        <v>843.76</v>
      </c>
      <c r="AD111" s="11">
        <v>22.89</v>
      </c>
      <c r="AE111" s="11">
        <v>48.042999999999999</v>
      </c>
      <c r="AF111" s="11">
        <v>5.1146000000000003</v>
      </c>
      <c r="AG111" s="11">
        <v>19.947000000000003</v>
      </c>
      <c r="AH111" s="11">
        <v>3.5631000000000004</v>
      </c>
      <c r="AI111" s="11">
        <v>0.66669999999999985</v>
      </c>
      <c r="AJ111" s="11">
        <v>4.2636000000000003</v>
      </c>
      <c r="AK111" s="11">
        <v>0.7168000000000001</v>
      </c>
      <c r="AL111" s="11">
        <v>4.7080000000000011</v>
      </c>
      <c r="AM111" s="11">
        <v>0.90200000000000002</v>
      </c>
      <c r="AN111" s="11">
        <v>2.6215999999999995</v>
      </c>
      <c r="AO111" s="11">
        <v>0.41440000000000005</v>
      </c>
      <c r="AP111" s="11">
        <v>2.8672000000000004</v>
      </c>
      <c r="AQ111" s="11">
        <v>0.32489999999999997</v>
      </c>
      <c r="AR111" s="11">
        <v>3.7290000000000005</v>
      </c>
      <c r="AS111" s="11">
        <v>0.64400000000000002</v>
      </c>
      <c r="AT111" s="11">
        <v>1.2432000000000003</v>
      </c>
      <c r="AU111" s="11">
        <v>28.485000000000003</v>
      </c>
      <c r="AV111" s="11">
        <v>10.56</v>
      </c>
      <c r="AW111" s="11">
        <v>2.9212000000000002</v>
      </c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</row>
    <row r="112" spans="1:68">
      <c r="A112" s="41" t="s">
        <v>475</v>
      </c>
      <c r="B112" t="s">
        <v>472</v>
      </c>
      <c r="C112" s="11">
        <v>77.439907630943637</v>
      </c>
      <c r="D112" s="11">
        <v>12.49711346698856</v>
      </c>
      <c r="E112" s="11">
        <v>5.8780308596620139E-2</v>
      </c>
      <c r="F112" s="11">
        <v>0.81137818830691721</v>
      </c>
      <c r="G112" s="11">
        <v>6.402855043560407E-2</v>
      </c>
      <c r="H112" s="11">
        <v>1.5744725516951819E-2</v>
      </c>
      <c r="I112" s="11">
        <v>1.2910674923900494</v>
      </c>
      <c r="J112" s="11">
        <v>3.966621181904062</v>
      </c>
      <c r="K112" s="11">
        <v>3.704209089954865</v>
      </c>
      <c r="L112" s="11">
        <v>0.1952345964102026</v>
      </c>
      <c r="M112" s="11">
        <v>7.670830271858927</v>
      </c>
      <c r="N112" s="11">
        <v>20.905922357608389</v>
      </c>
      <c r="O112" s="11">
        <v>95.27</v>
      </c>
      <c r="Q112" s="11">
        <v>4.59</v>
      </c>
      <c r="R112" s="11" t="s">
        <v>239</v>
      </c>
      <c r="S112" s="11">
        <v>0.8125</v>
      </c>
      <c r="T112" s="11">
        <v>3.49</v>
      </c>
      <c r="U112" s="11">
        <v>35.299999999999997</v>
      </c>
      <c r="V112" s="11">
        <v>15.457999999999998</v>
      </c>
      <c r="W112" s="11">
        <v>139.5</v>
      </c>
      <c r="X112" s="11">
        <v>42.660000000000004</v>
      </c>
      <c r="Y112" s="11">
        <v>23.825999999999997</v>
      </c>
      <c r="Z112" s="11">
        <v>82.49</v>
      </c>
      <c r="AA112" s="11">
        <v>6.5426999999999991</v>
      </c>
      <c r="AB112" s="11">
        <v>5.5476000000000001</v>
      </c>
      <c r="AC112" s="11">
        <v>845.88</v>
      </c>
      <c r="AD112" s="11">
        <v>22.672000000000004</v>
      </c>
      <c r="AE112" s="11">
        <v>49.327000000000005</v>
      </c>
      <c r="AF112" s="11">
        <v>5.2751000000000001</v>
      </c>
      <c r="AG112" s="11">
        <v>19.838000000000001</v>
      </c>
      <c r="AH112" s="11">
        <v>4.3869999999999996</v>
      </c>
      <c r="AI112" s="11">
        <v>0.41809999999999997</v>
      </c>
      <c r="AJ112" s="11">
        <v>3.6593999999999998</v>
      </c>
      <c r="AK112" s="11">
        <v>0.73920000000000008</v>
      </c>
      <c r="AL112" s="11">
        <v>3.7290000000000005</v>
      </c>
      <c r="AM112" s="11">
        <v>0.70400000000000007</v>
      </c>
      <c r="AN112" s="11">
        <v>2.2938999999999994</v>
      </c>
      <c r="AO112" s="11">
        <v>0.39200000000000002</v>
      </c>
      <c r="AP112" s="11">
        <v>3.0128000000000004</v>
      </c>
      <c r="AQ112" s="11">
        <v>0.37619999999999998</v>
      </c>
      <c r="AR112" s="11">
        <v>3.0140000000000007</v>
      </c>
      <c r="AS112" s="11">
        <v>0.43699999999999994</v>
      </c>
      <c r="AT112" s="11">
        <v>1.6206</v>
      </c>
      <c r="AU112" s="11">
        <v>25.785000000000004</v>
      </c>
      <c r="AV112" s="11">
        <v>9.9</v>
      </c>
      <c r="AW112" s="11">
        <v>2.7032000000000003</v>
      </c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</row>
    <row r="113" spans="1:68">
      <c r="A113" s="41" t="s">
        <v>476</v>
      </c>
      <c r="B113" t="s">
        <v>472</v>
      </c>
      <c r="C113" s="11">
        <v>77.380649807260554</v>
      </c>
      <c r="D113" s="11">
        <v>12.340619307832423</v>
      </c>
      <c r="E113" s="11">
        <v>0.2223916634896429</v>
      </c>
      <c r="F113" s="11">
        <v>1.3449400601516499</v>
      </c>
      <c r="G113" s="11">
        <v>0.17791333079171434</v>
      </c>
      <c r="H113" s="11">
        <v>1.9062142584826535E-2</v>
      </c>
      <c r="I113" s="11">
        <v>1.4826110899309526</v>
      </c>
      <c r="J113" s="11">
        <v>3.6419282416232477</v>
      </c>
      <c r="K113" s="11">
        <v>3.2066759859363749</v>
      </c>
      <c r="L113" s="11">
        <v>0.23721777438895242</v>
      </c>
      <c r="M113" s="11">
        <v>6.8486042275596226</v>
      </c>
      <c r="N113" s="11">
        <v>24.131109643328926</v>
      </c>
      <c r="O113" s="11">
        <v>94.427999999999997</v>
      </c>
      <c r="Q113" s="11">
        <v>5.7600000000000007</v>
      </c>
      <c r="R113" s="11">
        <v>6.5270000000000001</v>
      </c>
      <c r="S113" s="11">
        <v>1.6</v>
      </c>
      <c r="T113" s="11">
        <v>2.9</v>
      </c>
      <c r="U113" s="11">
        <v>30</v>
      </c>
      <c r="V113" s="11">
        <v>13.097999999999999</v>
      </c>
      <c r="W113" s="11">
        <v>114.3</v>
      </c>
      <c r="X113" s="11">
        <v>72.468000000000004</v>
      </c>
      <c r="Y113" s="11">
        <v>22.457999999999998</v>
      </c>
      <c r="Z113" s="11">
        <v>129.94999999999999</v>
      </c>
      <c r="AA113" s="11">
        <v>6.3279999999999994</v>
      </c>
      <c r="AB113" s="11">
        <v>5.3727999999999998</v>
      </c>
      <c r="AC113" s="11">
        <v>823.62</v>
      </c>
      <c r="AD113" s="11">
        <v>20.274000000000004</v>
      </c>
      <c r="AE113" s="11">
        <v>43.977000000000004</v>
      </c>
      <c r="AF113" s="11">
        <v>4.6973000000000003</v>
      </c>
      <c r="AG113" s="11">
        <v>17.113</v>
      </c>
      <c r="AH113" s="11">
        <v>3.1030000000000002</v>
      </c>
      <c r="AI113" s="11">
        <v>0.57629999999999992</v>
      </c>
      <c r="AJ113" s="11">
        <v>3.6821999999999995</v>
      </c>
      <c r="AK113" s="11">
        <v>0.53760000000000008</v>
      </c>
      <c r="AL113" s="11">
        <v>3.6630000000000003</v>
      </c>
      <c r="AM113" s="11">
        <v>0.69300000000000006</v>
      </c>
      <c r="AN113" s="11">
        <v>2.3164999999999996</v>
      </c>
      <c r="AO113" s="11">
        <v>0.32480000000000003</v>
      </c>
      <c r="AP113" s="11">
        <v>2.8896000000000002</v>
      </c>
      <c r="AQ113" s="11">
        <v>0.30780000000000002</v>
      </c>
      <c r="AR113" s="11">
        <v>4.1910000000000007</v>
      </c>
      <c r="AS113" s="11">
        <v>0.621</v>
      </c>
      <c r="AT113" s="11">
        <v>1.3653000000000002</v>
      </c>
      <c r="AU113" s="11">
        <v>27.945</v>
      </c>
      <c r="AV113" s="11">
        <v>10.119999999999999</v>
      </c>
      <c r="AW113" s="11">
        <v>2.9212000000000002</v>
      </c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</row>
    <row r="114" spans="1:68">
      <c r="A114" s="41" t="s">
        <v>477</v>
      </c>
      <c r="B114" t="s">
        <v>472</v>
      </c>
      <c r="C114" s="11">
        <v>77.380427248093781</v>
      </c>
      <c r="D114" s="11">
        <v>12.60949020102086</v>
      </c>
      <c r="E114" s="11">
        <v>6.8267271619719794E-2</v>
      </c>
      <c r="F114" s="11">
        <v>0.81395593085050522</v>
      </c>
      <c r="G114" s="11">
        <v>6.8267271619719794E-2</v>
      </c>
      <c r="H114" s="11">
        <v>1.26031886067175E-2</v>
      </c>
      <c r="I114" s="11">
        <v>1.2487659377822589</v>
      </c>
      <c r="J114" s="11">
        <v>3.8849328880206695</v>
      </c>
      <c r="K114" s="11">
        <v>3.7799063162980233</v>
      </c>
      <c r="L114" s="11">
        <v>0.17224357762513917</v>
      </c>
      <c r="M114" s="11">
        <v>7.6648392043186924</v>
      </c>
      <c r="N114" s="11">
        <v>20.471519866629624</v>
      </c>
      <c r="O114" s="11">
        <v>95.213999999999999</v>
      </c>
      <c r="Q114" s="11">
        <v>4.32</v>
      </c>
      <c r="R114" s="11" t="s">
        <v>239</v>
      </c>
      <c r="S114" s="11">
        <v>0.47499999999999998</v>
      </c>
      <c r="T114" s="11">
        <v>2.4900000000000002</v>
      </c>
      <c r="U114" s="11">
        <v>30.1</v>
      </c>
      <c r="V114" s="11">
        <v>15.694000000000001</v>
      </c>
      <c r="W114" s="11">
        <v>133.6</v>
      </c>
      <c r="X114" s="11">
        <v>38.880000000000003</v>
      </c>
      <c r="Y114" s="11">
        <v>20.177999999999997</v>
      </c>
      <c r="Z114" s="11">
        <v>74.58</v>
      </c>
      <c r="AA114" s="11">
        <v>6.5539999999999994</v>
      </c>
      <c r="AB114" s="11">
        <v>5.6395999999999997</v>
      </c>
      <c r="AC114" s="11">
        <v>782.28000000000009</v>
      </c>
      <c r="AD114" s="11">
        <v>20.928000000000001</v>
      </c>
      <c r="AE114" s="11">
        <v>45.261000000000003</v>
      </c>
      <c r="AF114" s="11">
        <v>4.8471000000000002</v>
      </c>
      <c r="AG114" s="11">
        <v>17.222000000000001</v>
      </c>
      <c r="AH114" s="11">
        <v>4.601</v>
      </c>
      <c r="AI114" s="11">
        <v>0.36159999999999998</v>
      </c>
      <c r="AJ114" s="11">
        <v>3.1691999999999996</v>
      </c>
      <c r="AK114" s="11">
        <v>0.57120000000000004</v>
      </c>
      <c r="AL114" s="11">
        <v>3.1790000000000003</v>
      </c>
      <c r="AM114" s="11">
        <v>0.7370000000000001</v>
      </c>
      <c r="AN114" s="11">
        <v>1.6723999999999999</v>
      </c>
      <c r="AO114" s="11">
        <v>0.19824</v>
      </c>
      <c r="AP114" s="11">
        <v>2.4079999999999999</v>
      </c>
      <c r="AQ114" s="11">
        <v>0.45599999999999996</v>
      </c>
      <c r="AR114" s="11">
        <v>2.6290000000000004</v>
      </c>
      <c r="AS114" s="11">
        <v>0.66699999999999993</v>
      </c>
      <c r="AT114" s="11">
        <v>1.5651000000000002</v>
      </c>
      <c r="AU114" s="11">
        <v>25.110000000000003</v>
      </c>
      <c r="AV114" s="11">
        <v>9.57</v>
      </c>
      <c r="AW114" s="11">
        <v>2.3435000000000001</v>
      </c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</row>
    <row r="115" spans="1:68">
      <c r="A115" s="41" t="s">
        <v>478</v>
      </c>
      <c r="B115" t="s">
        <v>472</v>
      </c>
      <c r="C115" s="11">
        <v>77.269301985100981</v>
      </c>
      <c r="D115" s="11">
        <v>12.495155664642811</v>
      </c>
      <c r="E115" s="11">
        <v>6.1361581191060589E-2</v>
      </c>
      <c r="F115" s="11">
        <v>0.8515265038969988</v>
      </c>
      <c r="G115" s="11">
        <v>7.4279808810231246E-2</v>
      </c>
      <c r="H115" s="11">
        <v>4.5213796667097281E-2</v>
      </c>
      <c r="I115" s="11">
        <v>1.2896697239805366</v>
      </c>
      <c r="J115" s="11">
        <v>3.5805020884467984</v>
      </c>
      <c r="K115" s="11">
        <v>4.1801231537699701</v>
      </c>
      <c r="L115" s="11">
        <v>0.19807949016061663</v>
      </c>
      <c r="M115" s="11">
        <v>7.7606252422167685</v>
      </c>
      <c r="N115" s="11">
        <v>18.484934329126961</v>
      </c>
      <c r="O115" s="11">
        <v>92.891999999999996</v>
      </c>
      <c r="Q115" s="11">
        <v>5.22</v>
      </c>
      <c r="R115" s="11" t="s">
        <v>239</v>
      </c>
      <c r="S115" s="11">
        <v>0.4375</v>
      </c>
      <c r="T115" s="11">
        <v>2.81</v>
      </c>
      <c r="U115" s="11">
        <v>40.299999999999997</v>
      </c>
      <c r="V115" s="11">
        <v>13.805999999999999</v>
      </c>
      <c r="W115" s="11">
        <v>131.4</v>
      </c>
      <c r="X115" s="11">
        <v>47.196000000000005</v>
      </c>
      <c r="Y115" s="11">
        <v>26.447999999999997</v>
      </c>
      <c r="Z115" s="11">
        <v>92.66</v>
      </c>
      <c r="AA115" s="11">
        <v>7.1415999999999995</v>
      </c>
      <c r="AB115" s="11">
        <v>6.0628000000000002</v>
      </c>
      <c r="AC115" s="11">
        <v>848</v>
      </c>
      <c r="AD115" s="11">
        <v>23.544000000000004</v>
      </c>
      <c r="AE115" s="11">
        <v>50.397000000000006</v>
      </c>
      <c r="AF115" s="11">
        <v>5.6817000000000002</v>
      </c>
      <c r="AG115" s="11">
        <v>20.056000000000001</v>
      </c>
      <c r="AH115" s="11">
        <v>4.5261000000000005</v>
      </c>
      <c r="AI115" s="11">
        <v>0.33899999999999997</v>
      </c>
      <c r="AJ115" s="11">
        <v>3.7505999999999999</v>
      </c>
      <c r="AK115" s="11">
        <v>0.52639999999999998</v>
      </c>
      <c r="AL115" s="11">
        <v>5.0049999999999999</v>
      </c>
      <c r="AM115" s="11">
        <v>0.92400000000000004</v>
      </c>
      <c r="AN115" s="11">
        <v>2.7006999999999999</v>
      </c>
      <c r="AO115" s="11">
        <v>0.50400000000000011</v>
      </c>
      <c r="AP115" s="11">
        <v>3.2928000000000002</v>
      </c>
      <c r="AQ115" s="11">
        <v>0.4446</v>
      </c>
      <c r="AR115" s="11">
        <v>3.399</v>
      </c>
      <c r="AS115" s="11">
        <v>0.60949999999999993</v>
      </c>
      <c r="AT115" s="11">
        <v>1.5207000000000002</v>
      </c>
      <c r="AU115" s="11">
        <v>27.405000000000001</v>
      </c>
      <c r="AV115" s="11">
        <v>11.330000000000002</v>
      </c>
      <c r="AW115" s="11">
        <v>2.7032000000000003</v>
      </c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</row>
    <row r="116" spans="1:68">
      <c r="A116" s="41" t="s">
        <v>479</v>
      </c>
      <c r="B116" t="s">
        <v>472</v>
      </c>
      <c r="C116" s="11">
        <v>77.513999190921297</v>
      </c>
      <c r="D116" s="11">
        <v>12.464070517597463</v>
      </c>
      <c r="E116" s="11">
        <v>6.1745480869546704E-2</v>
      </c>
      <c r="F116" s="11">
        <v>0.92405305853045761</v>
      </c>
      <c r="G116" s="11">
        <v>7.2391253433261665E-2</v>
      </c>
      <c r="H116" s="11">
        <v>4.7905976536717271E-2</v>
      </c>
      <c r="I116" s="11">
        <v>1.3594651563863989</v>
      </c>
      <c r="J116" s="11">
        <v>3.8303489684246386</v>
      </c>
      <c r="K116" s="11">
        <v>3.5748504268954804</v>
      </c>
      <c r="L116" s="11">
        <v>0.19481763791598358</v>
      </c>
      <c r="M116" s="11">
        <v>7.4051993953201194</v>
      </c>
      <c r="N116" s="11">
        <v>21.68314472900536</v>
      </c>
      <c r="O116" s="11">
        <v>93.933999999999997</v>
      </c>
      <c r="Q116" s="11">
        <v>5.04</v>
      </c>
      <c r="R116" s="11" t="s">
        <v>239</v>
      </c>
      <c r="S116" s="11">
        <v>0.61250000000000004</v>
      </c>
      <c r="T116" s="11">
        <v>3.7</v>
      </c>
      <c r="U116" s="11">
        <v>28.1</v>
      </c>
      <c r="V116" s="11">
        <v>15.222</v>
      </c>
      <c r="W116" s="11">
        <v>136.80000000000001</v>
      </c>
      <c r="X116" s="11">
        <v>42.228000000000002</v>
      </c>
      <c r="Y116" s="11">
        <v>15.276</v>
      </c>
      <c r="Z116" s="11">
        <v>79.099999999999994</v>
      </c>
      <c r="AA116" s="11">
        <v>7.0059999999999993</v>
      </c>
      <c r="AB116" s="11">
        <v>4.6092000000000004</v>
      </c>
      <c r="AC116" s="11">
        <v>663.56000000000006</v>
      </c>
      <c r="AD116" s="11">
        <v>16.459</v>
      </c>
      <c r="AE116" s="11">
        <v>37.129000000000005</v>
      </c>
      <c r="AF116" s="11">
        <v>3.8627000000000002</v>
      </c>
      <c r="AG116" s="11">
        <v>11.881000000000002</v>
      </c>
      <c r="AH116" s="11">
        <v>3.21</v>
      </c>
      <c r="AI116" s="11">
        <v>0.37290000000000001</v>
      </c>
      <c r="AJ116" s="11">
        <v>1.9607999999999999</v>
      </c>
      <c r="AK116" s="11">
        <v>0.31360000000000005</v>
      </c>
      <c r="AL116" s="11">
        <v>3.0470000000000002</v>
      </c>
      <c r="AM116" s="11">
        <v>0.45100000000000001</v>
      </c>
      <c r="AN116" s="11">
        <v>1.6045999999999998</v>
      </c>
      <c r="AO116" s="11">
        <v>0.28000000000000003</v>
      </c>
      <c r="AP116" s="11">
        <v>1.3328</v>
      </c>
      <c r="AQ116" s="11">
        <v>0.15959999999999999</v>
      </c>
      <c r="AR116" s="11">
        <v>2.0240000000000005</v>
      </c>
      <c r="AS116" s="11">
        <v>0.35649999999999998</v>
      </c>
      <c r="AT116" s="11">
        <v>1.4652000000000003</v>
      </c>
      <c r="AU116" s="11">
        <v>26.595000000000002</v>
      </c>
      <c r="AV116" s="11">
        <v>5.0599999999999996</v>
      </c>
      <c r="AW116" s="11">
        <v>2.2236000000000002</v>
      </c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</row>
    <row r="117" spans="1:68">
      <c r="A117" s="41" t="s">
        <v>480</v>
      </c>
      <c r="B117" t="s">
        <v>472</v>
      </c>
      <c r="C117" s="11">
        <v>77.780917988171879</v>
      </c>
      <c r="D117" s="11">
        <v>12.412204951065057</v>
      </c>
      <c r="E117" s="11">
        <v>5.9663997487831688E-2</v>
      </c>
      <c r="F117" s="11">
        <v>0.81645470246506524</v>
      </c>
      <c r="G117" s="11">
        <v>6.2804207881928087E-2</v>
      </c>
      <c r="H117" s="11">
        <v>1.0467367980321348E-2</v>
      </c>
      <c r="I117" s="11">
        <v>1.2487570000523369</v>
      </c>
      <c r="J117" s="11">
        <v>3.7692992097137177</v>
      </c>
      <c r="K117" s="11">
        <v>3.6866070026691791</v>
      </c>
      <c r="L117" s="11">
        <v>0.19678651803004135</v>
      </c>
      <c r="M117" s="11">
        <v>7.4559062123828967</v>
      </c>
      <c r="N117" s="11">
        <v>21.098239636570131</v>
      </c>
      <c r="O117" s="11">
        <v>95.534999999999997</v>
      </c>
      <c r="Q117" s="11">
        <v>4.968</v>
      </c>
      <c r="R117" s="11" t="s">
        <v>239</v>
      </c>
      <c r="S117" s="11">
        <v>0.5</v>
      </c>
      <c r="T117" s="11">
        <v>5.0999999999999996</v>
      </c>
      <c r="U117" s="11">
        <v>34.5</v>
      </c>
      <c r="V117" s="11">
        <v>17.817999999999998</v>
      </c>
      <c r="W117" s="11">
        <v>139.1</v>
      </c>
      <c r="X117" s="11">
        <v>44.064</v>
      </c>
      <c r="Y117" s="11">
        <v>24.282</v>
      </c>
      <c r="Z117" s="11">
        <v>88.139999999999986</v>
      </c>
      <c r="AA117" s="11">
        <v>7.1189999999999989</v>
      </c>
      <c r="AB117" s="11">
        <v>5.8235999999999999</v>
      </c>
      <c r="AC117" s="11">
        <v>809.84</v>
      </c>
      <c r="AD117" s="11">
        <v>22.236000000000001</v>
      </c>
      <c r="AE117" s="11">
        <v>48.042999999999999</v>
      </c>
      <c r="AF117" s="11">
        <v>5.5212000000000003</v>
      </c>
      <c r="AG117" s="11">
        <v>17.658000000000001</v>
      </c>
      <c r="AH117" s="11">
        <v>4.4940000000000007</v>
      </c>
      <c r="AI117" s="11">
        <v>0.40679999999999994</v>
      </c>
      <c r="AJ117" s="11">
        <v>3.9101999999999997</v>
      </c>
      <c r="AK117" s="11">
        <v>0.7168000000000001</v>
      </c>
      <c r="AL117" s="11">
        <v>3.0579999999999998</v>
      </c>
      <c r="AM117" s="11">
        <v>0.96800000000000008</v>
      </c>
      <c r="AN117" s="11">
        <v>2.2826</v>
      </c>
      <c r="AO117" s="11">
        <v>0.31360000000000005</v>
      </c>
      <c r="AP117" s="11">
        <v>2.8111999999999999</v>
      </c>
      <c r="AQ117" s="11">
        <v>0.32375999999999994</v>
      </c>
      <c r="AR117" s="11">
        <v>3.08</v>
      </c>
      <c r="AS117" s="11">
        <v>0.58649999999999991</v>
      </c>
      <c r="AT117" s="11">
        <v>1.5207000000000002</v>
      </c>
      <c r="AU117" s="11">
        <v>39.150000000000006</v>
      </c>
      <c r="AV117" s="11">
        <v>9.9</v>
      </c>
      <c r="AW117" s="11">
        <v>2.4851999999999999</v>
      </c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</row>
    <row r="118" spans="1:68">
      <c r="A118" s="41" t="s">
        <v>481</v>
      </c>
      <c r="B118" t="s">
        <v>472</v>
      </c>
      <c r="C118" s="11">
        <v>77.166119306841821</v>
      </c>
      <c r="D118" s="11">
        <v>12.390044035185909</v>
      </c>
      <c r="E118" s="11">
        <v>7.3919976345607583E-2</v>
      </c>
      <c r="F118" s="11">
        <v>0.94511969756169678</v>
      </c>
      <c r="G118" s="11">
        <v>8.9759971276809195E-2</v>
      </c>
      <c r="H118" s="11">
        <v>5.0687983779845194E-2</v>
      </c>
      <c r="I118" s="11">
        <v>1.3896955552974222</v>
      </c>
      <c r="J118" s="11">
        <v>4.0751026959671375</v>
      </c>
      <c r="K118" s="11">
        <v>3.6622068280938147</v>
      </c>
      <c r="L118" s="11">
        <v>0.20380793478146086</v>
      </c>
      <c r="M118" s="11">
        <v>7.7373095240609526</v>
      </c>
      <c r="N118" s="11">
        <v>21.070934256055367</v>
      </c>
      <c r="O118" s="11">
        <v>94.697000000000003</v>
      </c>
      <c r="Q118" s="11">
        <v>5.3100000000000005</v>
      </c>
      <c r="R118" s="11" t="s">
        <v>239</v>
      </c>
      <c r="S118" s="11">
        <v>0.67500000000000004</v>
      </c>
      <c r="T118" s="11">
        <v>2.8</v>
      </c>
      <c r="U118" s="11">
        <v>31.7</v>
      </c>
      <c r="V118" s="11">
        <v>15.93</v>
      </c>
      <c r="W118" s="11">
        <v>130.6</v>
      </c>
      <c r="X118" s="11">
        <v>47.088000000000008</v>
      </c>
      <c r="Y118" s="11">
        <v>17.099999999999998</v>
      </c>
      <c r="Z118" s="11">
        <v>85.88</v>
      </c>
      <c r="AA118" s="11">
        <v>6.7799999999999994</v>
      </c>
      <c r="AB118" s="11">
        <v>5.7960000000000003</v>
      </c>
      <c r="AC118" s="11">
        <v>703.84</v>
      </c>
      <c r="AD118" s="11">
        <v>18.966000000000001</v>
      </c>
      <c r="AE118" s="11">
        <v>42.158000000000001</v>
      </c>
      <c r="AF118" s="11">
        <v>4.4833000000000007</v>
      </c>
      <c r="AG118" s="11">
        <v>14.388</v>
      </c>
      <c r="AH118" s="11">
        <v>4.0659999999999998</v>
      </c>
      <c r="AI118" s="11">
        <v>0.22599999999999998</v>
      </c>
      <c r="AJ118" s="11">
        <v>2.2799999999999998</v>
      </c>
      <c r="AK118" s="11">
        <v>0.39200000000000002</v>
      </c>
      <c r="AL118" s="11">
        <v>2.1230000000000002</v>
      </c>
      <c r="AM118" s="11">
        <v>0.52800000000000002</v>
      </c>
      <c r="AN118" s="11">
        <v>1.3672999999999997</v>
      </c>
      <c r="AO118" s="11">
        <v>0.20720000000000002</v>
      </c>
      <c r="AP118" s="11">
        <v>1.288</v>
      </c>
      <c r="AQ118" s="11">
        <v>0.17213999999999999</v>
      </c>
      <c r="AR118" s="11">
        <v>2.8050000000000002</v>
      </c>
      <c r="AS118" s="11">
        <v>0.3795</v>
      </c>
      <c r="AT118" s="11">
        <v>1.0656000000000001</v>
      </c>
      <c r="AU118" s="11">
        <v>26.730000000000004</v>
      </c>
      <c r="AV118" s="11">
        <v>6.38</v>
      </c>
      <c r="AW118" s="11">
        <v>2.1473</v>
      </c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</row>
    <row r="119" spans="1:68">
      <c r="A119" s="41" t="s">
        <v>482</v>
      </c>
      <c r="B119" t="s">
        <v>472</v>
      </c>
      <c r="C119" s="11">
        <v>77.268534353202114</v>
      </c>
      <c r="D119" s="11">
        <v>12.437424209446222</v>
      </c>
      <c r="E119" s="11">
        <v>4.4567436750515631E-2</v>
      </c>
      <c r="F119" s="11">
        <v>0.91933293948156658</v>
      </c>
      <c r="G119" s="11">
        <v>7.77339013090389E-2</v>
      </c>
      <c r="H119" s="11">
        <v>0</v>
      </c>
      <c r="I119" s="11">
        <v>1.4427412082957618</v>
      </c>
      <c r="J119" s="11">
        <v>3.97686639097043</v>
      </c>
      <c r="K119" s="11">
        <v>3.6908056341531665</v>
      </c>
      <c r="L119" s="11">
        <v>0.18345200708933176</v>
      </c>
      <c r="M119" s="11">
        <v>7.667672025123597</v>
      </c>
      <c r="N119" s="11">
        <v>20.935411401291773</v>
      </c>
      <c r="O119" s="11">
        <v>96.483000000000004</v>
      </c>
      <c r="Q119" s="11">
        <v>5.3100000000000005</v>
      </c>
      <c r="R119" s="11">
        <v>1.605</v>
      </c>
      <c r="S119" s="11">
        <v>0</v>
      </c>
      <c r="T119" s="11">
        <v>3.9</v>
      </c>
      <c r="U119" s="11">
        <v>29.5</v>
      </c>
      <c r="V119" s="11">
        <v>17.345999999999997</v>
      </c>
      <c r="W119" s="11">
        <v>133.19999999999999</v>
      </c>
      <c r="X119" s="11">
        <v>40.716000000000008</v>
      </c>
      <c r="Y119" s="11">
        <v>13.793999999999999</v>
      </c>
      <c r="Z119" s="11">
        <v>82.49</v>
      </c>
      <c r="AA119" s="11">
        <v>7.3449999999999989</v>
      </c>
      <c r="AB119" s="11">
        <v>5.7960000000000003</v>
      </c>
      <c r="AC119" s="11">
        <v>649.78000000000009</v>
      </c>
      <c r="AD119" s="11">
        <v>15.587000000000002</v>
      </c>
      <c r="AE119" s="11">
        <v>38.199000000000005</v>
      </c>
      <c r="AF119" s="11">
        <v>3.5737999999999999</v>
      </c>
      <c r="AG119" s="11">
        <v>13.407000000000002</v>
      </c>
      <c r="AH119" s="11">
        <v>3.3170000000000002</v>
      </c>
      <c r="AI119" s="11">
        <v>0.42939999999999995</v>
      </c>
      <c r="AJ119" s="11">
        <v>2.2799999999999998</v>
      </c>
      <c r="AK119" s="11">
        <v>0.41440000000000005</v>
      </c>
      <c r="AL119" s="11">
        <v>3.19</v>
      </c>
      <c r="AM119" s="11">
        <v>0.46200000000000002</v>
      </c>
      <c r="AN119" s="11">
        <v>1.1978</v>
      </c>
      <c r="AO119" s="11">
        <v>0.31360000000000005</v>
      </c>
      <c r="AP119" s="11">
        <v>1.3104</v>
      </c>
      <c r="AQ119" s="11">
        <v>0.15276000000000001</v>
      </c>
      <c r="AR119" s="11">
        <v>2.5299999999999998</v>
      </c>
      <c r="AS119" s="11">
        <v>0.48299999999999993</v>
      </c>
      <c r="AT119" s="11">
        <v>1.2432000000000003</v>
      </c>
      <c r="AU119" s="11">
        <v>26.055000000000003</v>
      </c>
      <c r="AV119" s="11">
        <v>5.61</v>
      </c>
      <c r="AW119" s="11">
        <v>2.0601000000000003</v>
      </c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</row>
    <row r="120" spans="1:68">
      <c r="A120" s="41" t="s">
        <v>483</v>
      </c>
      <c r="B120" t="s">
        <v>472</v>
      </c>
      <c r="C120" s="11">
        <v>77.573521548497482</v>
      </c>
      <c r="D120" s="11">
        <v>12.437172494920331</v>
      </c>
      <c r="E120" s="11">
        <v>3.9567960645920212E-2</v>
      </c>
      <c r="F120" s="11">
        <v>0.83413538658966957</v>
      </c>
      <c r="G120" s="11">
        <v>7.1650090899369051E-2</v>
      </c>
      <c r="H120" s="11">
        <v>8.5552347342530213E-3</v>
      </c>
      <c r="I120" s="11">
        <v>1.4019890920757136</v>
      </c>
      <c r="J120" s="11">
        <v>3.6776815313870168</v>
      </c>
      <c r="K120" s="11">
        <v>3.8006630306919047</v>
      </c>
      <c r="L120" s="11">
        <v>0.19997861191316438</v>
      </c>
      <c r="M120" s="11">
        <v>7.478344562078922</v>
      </c>
      <c r="N120" s="11">
        <v>20.41052335396736</v>
      </c>
      <c r="O120" s="11">
        <v>93.51</v>
      </c>
      <c r="Q120" s="11">
        <v>5.3460000000000001</v>
      </c>
      <c r="R120" s="11" t="s">
        <v>239</v>
      </c>
      <c r="S120" s="11">
        <v>0.52500000000000002</v>
      </c>
      <c r="T120" s="11">
        <v>3.03</v>
      </c>
      <c r="U120" s="11">
        <v>38.4</v>
      </c>
      <c r="V120" s="11">
        <v>14.395999999999999</v>
      </c>
      <c r="W120" s="11">
        <v>129</v>
      </c>
      <c r="X120" s="11">
        <v>44.82</v>
      </c>
      <c r="Y120" s="11">
        <v>23.939999999999998</v>
      </c>
      <c r="Z120" s="11">
        <v>83.61999999999999</v>
      </c>
      <c r="AA120" s="11">
        <v>7.1189999999999989</v>
      </c>
      <c r="AB120" s="11">
        <v>6.0536000000000003</v>
      </c>
      <c r="AC120" s="11">
        <v>781.22</v>
      </c>
      <c r="AD120" s="11">
        <v>22.999000000000002</v>
      </c>
      <c r="AE120" s="11">
        <v>48.257000000000005</v>
      </c>
      <c r="AF120" s="11">
        <v>5.4677000000000007</v>
      </c>
      <c r="AG120" s="11">
        <v>18.53</v>
      </c>
      <c r="AH120" s="11">
        <v>3.5631000000000004</v>
      </c>
      <c r="AI120" s="11">
        <v>0.42939999999999995</v>
      </c>
      <c r="AJ120" s="11">
        <v>4.6739999999999995</v>
      </c>
      <c r="AK120" s="11">
        <v>0.77280000000000004</v>
      </c>
      <c r="AL120" s="11">
        <v>4.0040000000000004</v>
      </c>
      <c r="AM120" s="11">
        <v>0.84700000000000009</v>
      </c>
      <c r="AN120" s="11">
        <v>2.8588999999999993</v>
      </c>
      <c r="AO120" s="11">
        <v>0.38080000000000008</v>
      </c>
      <c r="AP120" s="11">
        <v>2.8559999999999999</v>
      </c>
      <c r="AQ120" s="11">
        <v>0.42179999999999995</v>
      </c>
      <c r="AR120" s="11">
        <v>3.3440000000000003</v>
      </c>
      <c r="AS120" s="11">
        <v>0.52900000000000003</v>
      </c>
      <c r="AT120" s="11">
        <v>1.7094000000000003</v>
      </c>
      <c r="AU120" s="11">
        <v>55.35</v>
      </c>
      <c r="AV120" s="11">
        <v>10.450000000000001</v>
      </c>
      <c r="AW120" s="11">
        <v>2.3762000000000003</v>
      </c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</row>
    <row r="121" spans="1:68">
      <c r="A121" s="41" t="s">
        <v>484</v>
      </c>
      <c r="B121" t="s">
        <v>472</v>
      </c>
      <c r="C121" s="11">
        <v>77.205459995195866</v>
      </c>
      <c r="D121" s="11">
        <v>12.397781746404737</v>
      </c>
      <c r="E121" s="11">
        <v>6.0573779908303829E-2</v>
      </c>
      <c r="F121" s="11">
        <v>0.92009482929682196</v>
      </c>
      <c r="G121" s="11">
        <v>7.5195037127549574E-2</v>
      </c>
      <c r="H121" s="11">
        <v>4.595252268905807E-2</v>
      </c>
      <c r="I121" s="11">
        <v>1.4903238608474063</v>
      </c>
      <c r="J121" s="11">
        <v>3.8600119058808788</v>
      </c>
      <c r="K121" s="11">
        <v>3.799438125972574</v>
      </c>
      <c r="L121" s="11">
        <v>0.18798759281887395</v>
      </c>
      <c r="M121" s="11">
        <v>7.6594500318534529</v>
      </c>
      <c r="N121" s="11">
        <v>20.32023089609676</v>
      </c>
      <c r="O121" s="11">
        <v>95.751000000000005</v>
      </c>
      <c r="Q121" s="11">
        <v>4.1399999999999997</v>
      </c>
      <c r="R121" s="11">
        <v>2.4609999999999999</v>
      </c>
      <c r="S121" s="11">
        <v>0.75</v>
      </c>
      <c r="T121" s="11">
        <v>24.3</v>
      </c>
      <c r="U121" s="11">
        <v>38.700000000000003</v>
      </c>
      <c r="V121" s="11">
        <v>18.762</v>
      </c>
      <c r="W121" s="11">
        <v>128.4</v>
      </c>
      <c r="X121" s="11">
        <v>50.760000000000005</v>
      </c>
      <c r="Y121" s="11">
        <v>16.187999999999999</v>
      </c>
      <c r="Z121" s="11">
        <v>87.009999999999991</v>
      </c>
      <c r="AA121" s="11">
        <v>6.6556999999999986</v>
      </c>
      <c r="AB121" s="11">
        <v>6.7160000000000002</v>
      </c>
      <c r="AC121" s="11">
        <v>641.30000000000007</v>
      </c>
      <c r="AD121" s="11">
        <v>16.459</v>
      </c>
      <c r="AE121" s="11">
        <v>36.059000000000005</v>
      </c>
      <c r="AF121" s="11">
        <v>4.1837</v>
      </c>
      <c r="AG121" s="11">
        <v>14.061000000000002</v>
      </c>
      <c r="AH121" s="11">
        <v>2.6750000000000003</v>
      </c>
      <c r="AI121" s="11">
        <v>0.38419999999999999</v>
      </c>
      <c r="AJ121" s="11">
        <v>2.7359999999999998</v>
      </c>
      <c r="AK121" s="11">
        <v>0.42560000000000003</v>
      </c>
      <c r="AL121" s="11">
        <v>2.4090000000000003</v>
      </c>
      <c r="AM121" s="11">
        <v>0.6160000000000001</v>
      </c>
      <c r="AN121" s="11">
        <v>1.4011999999999998</v>
      </c>
      <c r="AO121" s="11">
        <v>0.36960000000000004</v>
      </c>
      <c r="AP121" s="11">
        <v>1.4000000000000001</v>
      </c>
      <c r="AQ121" s="11">
        <v>0.23939999999999997</v>
      </c>
      <c r="AR121" s="11">
        <v>2.9700000000000006</v>
      </c>
      <c r="AS121" s="11">
        <v>0.3795</v>
      </c>
      <c r="AT121" s="11">
        <v>1.1655000000000002</v>
      </c>
      <c r="AU121" s="11">
        <v>37.664999999999999</v>
      </c>
      <c r="AV121" s="11">
        <v>6.9300000000000006</v>
      </c>
      <c r="AW121" s="11">
        <v>2.0819000000000001</v>
      </c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</row>
    <row r="122" spans="1:68">
      <c r="A122" s="41" t="s">
        <v>485</v>
      </c>
      <c r="B122" t="s">
        <v>472</v>
      </c>
      <c r="C122" s="11">
        <v>77.260071120936885</v>
      </c>
      <c r="D122" s="11">
        <v>12.385679872357732</v>
      </c>
      <c r="E122" s="11">
        <v>5.9441252229046955E-2</v>
      </c>
      <c r="F122" s="11">
        <v>0.97817358931308851</v>
      </c>
      <c r="G122" s="11">
        <v>9.0726121823282185E-2</v>
      </c>
      <c r="H122" s="11">
        <v>6.1526910201995973E-2</v>
      </c>
      <c r="I122" s="11">
        <v>1.4787315028208523</v>
      </c>
      <c r="J122" s="11">
        <v>3.8365678412397153</v>
      </c>
      <c r="K122" s="11">
        <v>3.6957859280656562</v>
      </c>
      <c r="L122" s="11">
        <v>0.19813750743015654</v>
      </c>
      <c r="M122" s="11">
        <v>7.5323537693053719</v>
      </c>
      <c r="N122" s="11">
        <v>20.904909706546281</v>
      </c>
      <c r="O122" s="11">
        <v>95.893000000000001</v>
      </c>
      <c r="Q122" s="11">
        <v>5.4630000000000001</v>
      </c>
      <c r="R122" s="11">
        <v>0.68480000000000008</v>
      </c>
      <c r="S122" s="11">
        <v>0.53749999999999998</v>
      </c>
      <c r="T122" s="11">
        <v>2.5</v>
      </c>
      <c r="U122" s="11">
        <v>42.9</v>
      </c>
      <c r="V122" s="11">
        <v>14.632</v>
      </c>
      <c r="W122" s="11">
        <v>119.5</v>
      </c>
      <c r="X122" s="11">
        <v>57.564</v>
      </c>
      <c r="Y122" s="11">
        <v>24.965999999999998</v>
      </c>
      <c r="Z122" s="11">
        <v>118.64999999999999</v>
      </c>
      <c r="AA122" s="11">
        <v>7.2319999999999993</v>
      </c>
      <c r="AB122" s="11">
        <v>5.2716000000000003</v>
      </c>
      <c r="AC122" s="11">
        <v>770.62</v>
      </c>
      <c r="AD122" s="11">
        <v>23.98</v>
      </c>
      <c r="AE122" s="11">
        <v>51.146000000000001</v>
      </c>
      <c r="AF122" s="11">
        <v>5.6603000000000003</v>
      </c>
      <c r="AG122" s="11">
        <v>20.492000000000001</v>
      </c>
      <c r="AH122" s="11">
        <v>4.601</v>
      </c>
      <c r="AI122" s="11">
        <v>0.57629999999999992</v>
      </c>
      <c r="AJ122" s="11">
        <v>4.9019999999999992</v>
      </c>
      <c r="AK122" s="11">
        <v>0.60480000000000012</v>
      </c>
      <c r="AL122" s="11">
        <v>4.3120000000000003</v>
      </c>
      <c r="AM122" s="11">
        <v>0.93500000000000005</v>
      </c>
      <c r="AN122" s="11">
        <v>2.9379999999999997</v>
      </c>
      <c r="AO122" s="11">
        <v>0.4032</v>
      </c>
      <c r="AP122" s="11">
        <v>2.0496000000000003</v>
      </c>
      <c r="AQ122" s="11">
        <v>0.46739999999999993</v>
      </c>
      <c r="AR122" s="11">
        <v>3.9600000000000004</v>
      </c>
      <c r="AS122" s="11">
        <v>0.621</v>
      </c>
      <c r="AT122" s="11">
        <v>1.3431000000000002</v>
      </c>
      <c r="AU122" s="11">
        <v>27.675000000000001</v>
      </c>
      <c r="AV122" s="11">
        <v>10.230000000000002</v>
      </c>
      <c r="AW122" s="11">
        <v>2.6705000000000005</v>
      </c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</row>
    <row r="123" spans="1:68">
      <c r="A123" s="41" t="s">
        <v>486</v>
      </c>
      <c r="B123" t="s">
        <v>472</v>
      </c>
      <c r="C123" s="11">
        <v>77.480557930071086</v>
      </c>
      <c r="D123" s="11">
        <v>12.419990409273815</v>
      </c>
      <c r="E123" s="11">
        <v>5.9420803536059046E-2</v>
      </c>
      <c r="F123" s="11">
        <v>0.93509580301482398</v>
      </c>
      <c r="G123" s="11">
        <v>8.8609970185351217E-2</v>
      </c>
      <c r="H123" s="11">
        <v>5.3165982111210722E-2</v>
      </c>
      <c r="I123" s="11">
        <v>1.5011571419635967</v>
      </c>
      <c r="J123" s="11">
        <v>3.6257114859370767</v>
      </c>
      <c r="K123" s="11">
        <v>3.6882597001855597</v>
      </c>
      <c r="L123" s="11">
        <v>0.19077205345787376</v>
      </c>
      <c r="M123" s="11">
        <v>7.313971186122636</v>
      </c>
      <c r="N123" s="11">
        <v>21.007348784624078</v>
      </c>
      <c r="O123" s="11">
        <v>95.926000000000002</v>
      </c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</row>
    <row r="124" spans="1:68">
      <c r="A124" s="41" t="s">
        <v>487</v>
      </c>
      <c r="B124" t="s">
        <v>472</v>
      </c>
      <c r="C124" s="11">
        <v>77.228646027601627</v>
      </c>
      <c r="D124" s="11">
        <v>12.450785362012514</v>
      </c>
      <c r="E124" s="11">
        <v>4.1443905673670685E-2</v>
      </c>
      <c r="F124" s="11">
        <v>0.95320983049442587</v>
      </c>
      <c r="G124" s="11">
        <v>8.9104397198391971E-2</v>
      </c>
      <c r="H124" s="11">
        <v>7.25268349289237E-2</v>
      </c>
      <c r="I124" s="11">
        <v>1.5272079240747647</v>
      </c>
      <c r="J124" s="11">
        <v>3.7879729785735003</v>
      </c>
      <c r="K124" s="11">
        <v>3.696796386091425</v>
      </c>
      <c r="L124" s="11">
        <v>0.19685855194993576</v>
      </c>
      <c r="M124" s="11">
        <v>7.4847693646649258</v>
      </c>
      <c r="N124" s="11">
        <v>20.89069506726457</v>
      </c>
      <c r="O124" s="11">
        <v>96.516000000000005</v>
      </c>
      <c r="Q124" s="11">
        <v>4.2300000000000004</v>
      </c>
      <c r="R124" s="11" t="s">
        <v>239</v>
      </c>
      <c r="S124" s="11">
        <v>0.48750000000000004</v>
      </c>
      <c r="T124" s="11" t="s">
        <v>239</v>
      </c>
      <c r="U124" s="11">
        <v>31.8</v>
      </c>
      <c r="V124" s="11">
        <v>15.93</v>
      </c>
      <c r="W124" s="11">
        <v>126.9</v>
      </c>
      <c r="X124" s="11">
        <v>42.984000000000002</v>
      </c>
      <c r="Y124" s="11">
        <v>16.302</v>
      </c>
      <c r="Z124" s="11">
        <v>84.749999999999986</v>
      </c>
      <c r="AA124" s="11">
        <v>7.3449999999999989</v>
      </c>
      <c r="AB124" s="11">
        <v>5.9156000000000004</v>
      </c>
      <c r="AC124" s="11">
        <v>683.7</v>
      </c>
      <c r="AD124" s="11">
        <v>17.876000000000001</v>
      </c>
      <c r="AE124" s="11">
        <v>39.375999999999998</v>
      </c>
      <c r="AF124" s="11">
        <v>4.0873999999999997</v>
      </c>
      <c r="AG124" s="11">
        <v>14.279</v>
      </c>
      <c r="AH124" s="11">
        <v>2.996</v>
      </c>
      <c r="AI124" s="11">
        <v>0.48589999999999994</v>
      </c>
      <c r="AJ124" s="11">
        <v>2.7815999999999996</v>
      </c>
      <c r="AK124" s="11">
        <v>0.4032</v>
      </c>
      <c r="AL124" s="11">
        <v>2.827</v>
      </c>
      <c r="AM124" s="11">
        <v>0.79200000000000004</v>
      </c>
      <c r="AN124" s="11">
        <v>1.8870999999999998</v>
      </c>
      <c r="AO124" s="11">
        <v>0.31360000000000005</v>
      </c>
      <c r="AP124" s="11">
        <v>2.2176</v>
      </c>
      <c r="AQ124" s="11">
        <v>0.26219999999999999</v>
      </c>
      <c r="AR124" s="11">
        <v>2.3540000000000005</v>
      </c>
      <c r="AS124" s="11">
        <v>0.49449999999999994</v>
      </c>
      <c r="AT124" s="11">
        <v>1.4985000000000002</v>
      </c>
      <c r="AU124" s="11">
        <v>24.57</v>
      </c>
      <c r="AV124" s="11">
        <v>6.38</v>
      </c>
      <c r="AW124" s="11">
        <v>1.8857000000000002</v>
      </c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</row>
    <row r="125" spans="1:68">
      <c r="A125" s="41" t="s">
        <v>488</v>
      </c>
      <c r="B125" t="s">
        <v>472</v>
      </c>
      <c r="C125" s="11">
        <v>77.225166462834622</v>
      </c>
      <c r="D125" s="11">
        <v>12.303093020581809</v>
      </c>
      <c r="E125" s="11">
        <v>5.5400503830997108E-2</v>
      </c>
      <c r="F125" s="11">
        <v>0.93449151745115866</v>
      </c>
      <c r="G125" s="11">
        <v>8.6759279584391696E-2</v>
      </c>
      <c r="H125" s="11">
        <v>1.8815265452036749E-2</v>
      </c>
      <c r="I125" s="11">
        <v>1.5773464203957477</v>
      </c>
      <c r="J125" s="11">
        <v>3.8100912540374425</v>
      </c>
      <c r="K125" s="11">
        <v>3.8372688596903841</v>
      </c>
      <c r="L125" s="11">
        <v>0.19546970219615958</v>
      </c>
      <c r="M125" s="11">
        <v>7.6473601137278262</v>
      </c>
      <c r="N125" s="11">
        <v>20.125034050667395</v>
      </c>
      <c r="O125" s="11">
        <v>95.667000000000002</v>
      </c>
      <c r="Q125" s="11">
        <v>4.7699999999999996</v>
      </c>
      <c r="R125" s="11">
        <v>0.71690000000000009</v>
      </c>
      <c r="S125" s="11">
        <v>0.67500000000000004</v>
      </c>
      <c r="T125" s="11">
        <v>3.6</v>
      </c>
      <c r="U125" s="11">
        <v>39.4</v>
      </c>
      <c r="V125" s="11">
        <v>19.233999999999998</v>
      </c>
      <c r="W125" s="11">
        <v>125.2</v>
      </c>
      <c r="X125" s="11">
        <v>48.384</v>
      </c>
      <c r="Y125" s="11">
        <v>19.38</v>
      </c>
      <c r="Z125" s="11">
        <v>98.309999999999988</v>
      </c>
      <c r="AA125" s="11">
        <v>7.7969999999999997</v>
      </c>
      <c r="AB125" s="11">
        <v>6.2744000000000009</v>
      </c>
      <c r="AC125" s="11">
        <v>714.44</v>
      </c>
      <c r="AD125" s="11">
        <v>19.402000000000001</v>
      </c>
      <c r="AE125" s="11">
        <v>45.261000000000003</v>
      </c>
      <c r="AF125" s="11">
        <v>4.601</v>
      </c>
      <c r="AG125" s="11">
        <v>16.895</v>
      </c>
      <c r="AH125" s="11">
        <v>3.4240000000000004</v>
      </c>
      <c r="AI125" s="11">
        <v>0.51979999999999993</v>
      </c>
      <c r="AJ125" s="11">
        <v>2.8499999999999996</v>
      </c>
      <c r="AK125" s="11">
        <v>0.50400000000000011</v>
      </c>
      <c r="AL125" s="11">
        <v>3.0030000000000001</v>
      </c>
      <c r="AM125" s="11">
        <v>0.68200000000000005</v>
      </c>
      <c r="AN125" s="11">
        <v>1.7514999999999998</v>
      </c>
      <c r="AO125" s="11">
        <v>0.29120000000000001</v>
      </c>
      <c r="AP125" s="11">
        <v>1.6912000000000003</v>
      </c>
      <c r="AQ125" s="11">
        <v>0.37619999999999998</v>
      </c>
      <c r="AR125" s="11">
        <v>2.8380000000000005</v>
      </c>
      <c r="AS125" s="11">
        <v>0.42549999999999999</v>
      </c>
      <c r="AT125" s="11">
        <v>1.5428999999999999</v>
      </c>
      <c r="AU125" s="11">
        <v>26.595000000000002</v>
      </c>
      <c r="AV125" s="11">
        <v>8.4700000000000006</v>
      </c>
      <c r="AW125" s="11">
        <v>2.4198000000000004</v>
      </c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</row>
    <row r="126" spans="1:68">
      <c r="A126" s="41" t="s">
        <v>489</v>
      </c>
      <c r="B126" t="s">
        <v>472</v>
      </c>
      <c r="C126" s="11">
        <v>77.209530162171177</v>
      </c>
      <c r="D126" s="11">
        <v>12.476549797807145</v>
      </c>
      <c r="E126" s="11">
        <v>3.8562554717138452E-2</v>
      </c>
      <c r="F126" s="11">
        <v>0.93905031892274993</v>
      </c>
      <c r="G126" s="11">
        <v>8.5462959102847388E-2</v>
      </c>
      <c r="H126" s="11">
        <v>2.0844624171426192E-2</v>
      </c>
      <c r="I126" s="11">
        <v>1.7009213323883769</v>
      </c>
      <c r="J126" s="11">
        <v>3.6769917038395801</v>
      </c>
      <c r="K126" s="11">
        <v>3.6967940968024351</v>
      </c>
      <c r="L126" s="11">
        <v>0.20115062325426278</v>
      </c>
      <c r="M126" s="11">
        <v>7.3737858006420147</v>
      </c>
      <c r="N126" s="11">
        <v>20.885537073583308</v>
      </c>
      <c r="O126" s="11">
        <v>95.947999999999993</v>
      </c>
      <c r="Q126" s="11">
        <v>6.2910000000000004</v>
      </c>
      <c r="R126" s="11">
        <v>8.0250000000000004</v>
      </c>
      <c r="S126" s="11">
        <v>0.96250000000000002</v>
      </c>
      <c r="T126" s="11">
        <v>37</v>
      </c>
      <c r="U126" s="11">
        <v>70.099999999999994</v>
      </c>
      <c r="V126" s="11">
        <v>16.873999999999999</v>
      </c>
      <c r="W126" s="11">
        <v>123.7</v>
      </c>
      <c r="X126" s="11">
        <v>59.400000000000006</v>
      </c>
      <c r="Y126" s="11">
        <v>23.712</v>
      </c>
      <c r="Z126" s="11">
        <v>118.64999999999999</v>
      </c>
      <c r="AA126" s="11">
        <v>7.5935999999999986</v>
      </c>
      <c r="AB126" s="11">
        <v>5.6580000000000004</v>
      </c>
      <c r="AC126" s="11">
        <v>758.96</v>
      </c>
      <c r="AD126" s="11">
        <v>22.563000000000002</v>
      </c>
      <c r="AE126" s="11">
        <v>48.470999999999997</v>
      </c>
      <c r="AF126" s="11">
        <v>5.0932000000000004</v>
      </c>
      <c r="AG126" s="11">
        <v>20.492000000000001</v>
      </c>
      <c r="AH126" s="11">
        <v>3.8948000000000005</v>
      </c>
      <c r="AI126" s="11">
        <v>0.73449999999999993</v>
      </c>
      <c r="AJ126" s="11">
        <v>5.13</v>
      </c>
      <c r="AK126" s="11">
        <v>0.69440000000000002</v>
      </c>
      <c r="AL126" s="11">
        <v>3.5310000000000001</v>
      </c>
      <c r="AM126" s="11">
        <v>0.96800000000000008</v>
      </c>
      <c r="AN126" s="11">
        <v>3.1074999999999999</v>
      </c>
      <c r="AO126" s="11">
        <v>0.33376</v>
      </c>
      <c r="AP126" s="11">
        <v>2.7216000000000005</v>
      </c>
      <c r="AQ126" s="11">
        <v>0.30780000000000002</v>
      </c>
      <c r="AR126" s="11">
        <v>4.0260000000000007</v>
      </c>
      <c r="AS126" s="11">
        <v>0.55199999999999994</v>
      </c>
      <c r="AT126" s="11">
        <v>1.5318000000000001</v>
      </c>
      <c r="AU126" s="11">
        <v>32.130000000000003</v>
      </c>
      <c r="AV126" s="11">
        <v>11</v>
      </c>
      <c r="AW126" s="11">
        <v>2.5942000000000003</v>
      </c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</row>
    <row r="127" spans="1:68">
      <c r="A127" s="41" t="s">
        <v>490</v>
      </c>
      <c r="B127" t="s">
        <v>472</v>
      </c>
      <c r="C127" s="11">
        <v>77.310766140842716</v>
      </c>
      <c r="D127" s="11">
        <v>12.399054353738649</v>
      </c>
      <c r="E127" s="11">
        <v>5.5441650278254317E-2</v>
      </c>
      <c r="F127" s="11">
        <v>0.89020461107159299</v>
      </c>
      <c r="G127" s="11">
        <v>9.3100129712540267E-2</v>
      </c>
      <c r="H127" s="11">
        <v>3.2428135068412904E-2</v>
      </c>
      <c r="I127" s="11">
        <v>1.5649190342692163</v>
      </c>
      <c r="J127" s="11">
        <v>3.8024603539897059</v>
      </c>
      <c r="K127" s="11">
        <v>3.6915770534331975</v>
      </c>
      <c r="L127" s="11">
        <v>0.20712163688857274</v>
      </c>
      <c r="M127" s="11">
        <v>7.494037407422903</v>
      </c>
      <c r="N127" s="11">
        <v>20.942476622272601</v>
      </c>
      <c r="O127" s="11">
        <v>95.596000000000004</v>
      </c>
      <c r="Q127" s="11">
        <v>5.3100000000000005</v>
      </c>
      <c r="R127" s="11" t="s">
        <v>239</v>
      </c>
      <c r="S127" s="11">
        <v>0.57500000000000007</v>
      </c>
      <c r="T127" s="11">
        <v>2</v>
      </c>
      <c r="U127" s="11">
        <v>35.5</v>
      </c>
      <c r="V127" s="11">
        <v>16.637999999999998</v>
      </c>
      <c r="W127" s="11">
        <v>126.2</v>
      </c>
      <c r="X127" s="11">
        <v>49.248000000000005</v>
      </c>
      <c r="Y127" s="11">
        <v>20.177999999999997</v>
      </c>
      <c r="Z127" s="11">
        <v>94.919999999999987</v>
      </c>
      <c r="AA127" s="11">
        <v>7.0059999999999993</v>
      </c>
      <c r="AB127" s="11">
        <v>5.5384000000000002</v>
      </c>
      <c r="AC127" s="11">
        <v>703.84</v>
      </c>
      <c r="AD127" s="11">
        <v>19.402000000000001</v>
      </c>
      <c r="AE127" s="11">
        <v>43.335000000000001</v>
      </c>
      <c r="AF127" s="11">
        <v>4.3869999999999996</v>
      </c>
      <c r="AG127" s="11">
        <v>15.914000000000001</v>
      </c>
      <c r="AH127" s="11">
        <v>2.8034000000000003</v>
      </c>
      <c r="AI127" s="11">
        <v>0.35029999999999994</v>
      </c>
      <c r="AJ127" s="11">
        <v>3.2831999999999995</v>
      </c>
      <c r="AK127" s="11">
        <v>0.43680000000000008</v>
      </c>
      <c r="AL127" s="11">
        <v>3.4320000000000004</v>
      </c>
      <c r="AM127" s="11">
        <v>0.627</v>
      </c>
      <c r="AN127" s="11">
        <v>2.0339999999999998</v>
      </c>
      <c r="AO127" s="11">
        <v>0.31360000000000005</v>
      </c>
      <c r="AP127" s="11">
        <v>1.9600000000000002</v>
      </c>
      <c r="AQ127" s="11">
        <v>0.22458</v>
      </c>
      <c r="AR127" s="11">
        <v>2.9810000000000003</v>
      </c>
      <c r="AS127" s="11">
        <v>0.43699999999999994</v>
      </c>
      <c r="AT127" s="11">
        <v>1.7760000000000002</v>
      </c>
      <c r="AU127" s="11">
        <v>26.595000000000002</v>
      </c>
      <c r="AV127" s="11">
        <v>7.9200000000000008</v>
      </c>
      <c r="AW127" s="11">
        <v>2.4851999999999999</v>
      </c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</row>
    <row r="128" spans="1:68">
      <c r="A128" s="41" t="s">
        <v>491</v>
      </c>
      <c r="B128" t="s">
        <v>472</v>
      </c>
      <c r="C128" s="11">
        <v>77.383374547427522</v>
      </c>
      <c r="D128" s="11">
        <v>12.40074707066913</v>
      </c>
      <c r="E128" s="11">
        <v>4.9039555096461844E-2</v>
      </c>
      <c r="F128" s="11">
        <v>0.94218549472563939</v>
      </c>
      <c r="G128" s="11">
        <v>7.721121440719525E-2</v>
      </c>
      <c r="H128" s="11">
        <v>1.4607527050009913E-2</v>
      </c>
      <c r="I128" s="11">
        <v>1.4294508613223988</v>
      </c>
      <c r="J128" s="11">
        <v>3.8198683235775923</v>
      </c>
      <c r="K128" s="11">
        <v>3.734309950856106</v>
      </c>
      <c r="L128" s="11">
        <v>0.19302803601798812</v>
      </c>
      <c r="M128" s="11">
        <v>7.5541782744336983</v>
      </c>
      <c r="N128" s="11">
        <v>20.722268790164851</v>
      </c>
      <c r="O128" s="11">
        <v>95.840999999999994</v>
      </c>
      <c r="Q128" s="11">
        <v>4.8600000000000003</v>
      </c>
      <c r="R128" s="11">
        <v>1.07</v>
      </c>
      <c r="S128" s="11">
        <v>0.83750000000000002</v>
      </c>
      <c r="T128" s="11" t="s">
        <v>239</v>
      </c>
      <c r="U128" s="11">
        <v>60.5</v>
      </c>
      <c r="V128" s="11">
        <v>17.936</v>
      </c>
      <c r="W128" s="11">
        <v>130</v>
      </c>
      <c r="X128" s="11">
        <v>51.084000000000003</v>
      </c>
      <c r="Y128" s="11">
        <v>16.416</v>
      </c>
      <c r="Z128" s="11">
        <v>85.88</v>
      </c>
      <c r="AA128" s="11">
        <v>6.5991999999999988</v>
      </c>
      <c r="AB128" s="11">
        <v>5.9984000000000002</v>
      </c>
      <c r="AC128" s="11">
        <v>728.22</v>
      </c>
      <c r="AD128" s="11">
        <v>17.331000000000003</v>
      </c>
      <c r="AE128" s="11">
        <v>38.092000000000006</v>
      </c>
      <c r="AF128" s="11">
        <v>4.0767000000000007</v>
      </c>
      <c r="AG128" s="11">
        <v>16.459</v>
      </c>
      <c r="AH128" s="11">
        <v>2.5145000000000004</v>
      </c>
      <c r="AI128" s="11">
        <v>0.70059999999999989</v>
      </c>
      <c r="AJ128" s="11">
        <v>2.4281999999999995</v>
      </c>
      <c r="AK128" s="11">
        <v>0.47040000000000004</v>
      </c>
      <c r="AL128" s="11">
        <v>2.8930000000000002</v>
      </c>
      <c r="AM128" s="11">
        <v>0.48400000000000004</v>
      </c>
      <c r="AN128" s="11">
        <v>1.7627999999999999</v>
      </c>
      <c r="AO128" s="11">
        <v>0.22400000000000003</v>
      </c>
      <c r="AP128" s="11">
        <v>1.8032000000000004</v>
      </c>
      <c r="AQ128" s="11">
        <v>0.1938</v>
      </c>
      <c r="AR128" s="11">
        <v>2.4750000000000001</v>
      </c>
      <c r="AS128" s="11">
        <v>0.43699999999999994</v>
      </c>
      <c r="AT128" s="11">
        <v>2.0868000000000002</v>
      </c>
      <c r="AU128" s="11">
        <v>60.48</v>
      </c>
      <c r="AV128" s="11">
        <v>6.0500000000000007</v>
      </c>
      <c r="AW128" s="11">
        <v>2.2780999999999998</v>
      </c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</row>
    <row r="129" spans="1:68">
      <c r="A129" s="41" t="s">
        <v>492</v>
      </c>
      <c r="B129" t="s">
        <v>472</v>
      </c>
      <c r="C129" s="11">
        <v>77.378915606432955</v>
      </c>
      <c r="D129" s="11">
        <v>12.491575159942348</v>
      </c>
      <c r="E129" s="11">
        <v>4.9771362802127725E-2</v>
      </c>
      <c r="F129" s="11">
        <v>0.81396916249313056</v>
      </c>
      <c r="G129" s="11">
        <v>8.0878464553457555E-2</v>
      </c>
      <c r="H129" s="11">
        <v>4.0439232276728777E-2</v>
      </c>
      <c r="I129" s="11">
        <v>1.2733173650211009</v>
      </c>
      <c r="J129" s="11">
        <v>3.8873508155245178</v>
      </c>
      <c r="K129" s="11">
        <v>3.8292842255887019</v>
      </c>
      <c r="L129" s="11">
        <v>0.2001223546002219</v>
      </c>
      <c r="M129" s="11">
        <v>7.7166350411132196</v>
      </c>
      <c r="N129" s="11">
        <v>20.207148659626323</v>
      </c>
      <c r="O129" s="11">
        <v>96.441000000000003</v>
      </c>
      <c r="Q129" s="11">
        <v>4.05</v>
      </c>
      <c r="R129" s="11" t="s">
        <v>239</v>
      </c>
      <c r="S129" s="11">
        <v>0.48750000000000004</v>
      </c>
      <c r="T129" s="11" t="s">
        <v>239</v>
      </c>
      <c r="U129" s="11">
        <v>28.6</v>
      </c>
      <c r="V129" s="11">
        <v>18.643999999999998</v>
      </c>
      <c r="W129" s="11">
        <v>133.1</v>
      </c>
      <c r="X129" s="11">
        <v>37.260000000000005</v>
      </c>
      <c r="Y129" s="11">
        <v>17.555999999999997</v>
      </c>
      <c r="Z129" s="11">
        <v>71.19</v>
      </c>
      <c r="AA129" s="11">
        <v>7.4579999999999993</v>
      </c>
      <c r="AB129" s="11">
        <v>6.44</v>
      </c>
      <c r="AC129" s="11">
        <v>725.04000000000008</v>
      </c>
      <c r="AD129" s="11">
        <v>19.184000000000005</v>
      </c>
      <c r="AE129" s="11">
        <v>43.121000000000002</v>
      </c>
      <c r="AF129" s="11">
        <v>4.173</v>
      </c>
      <c r="AG129" s="11">
        <v>19.838000000000001</v>
      </c>
      <c r="AH129" s="11">
        <v>3.6379999999999999</v>
      </c>
      <c r="AI129" s="11">
        <v>0.36159999999999998</v>
      </c>
      <c r="AJ129" s="11">
        <v>2.7702</v>
      </c>
      <c r="AK129" s="11">
        <v>0.5152000000000001</v>
      </c>
      <c r="AL129" s="11">
        <v>2.9700000000000006</v>
      </c>
      <c r="AM129" s="11">
        <v>0.81400000000000006</v>
      </c>
      <c r="AN129" s="11">
        <v>2.0566</v>
      </c>
      <c r="AO129" s="11">
        <v>0.33600000000000002</v>
      </c>
      <c r="AP129" s="11">
        <v>2.1952000000000003</v>
      </c>
      <c r="AQ129" s="11">
        <v>0.30780000000000002</v>
      </c>
      <c r="AR129" s="11">
        <v>2.4750000000000001</v>
      </c>
      <c r="AS129" s="11">
        <v>0.75900000000000001</v>
      </c>
      <c r="AT129" s="11">
        <v>1.887</v>
      </c>
      <c r="AU129" s="11">
        <v>25.380000000000003</v>
      </c>
      <c r="AV129" s="11">
        <v>8.14</v>
      </c>
      <c r="AW129" s="11">
        <v>2.9321000000000002</v>
      </c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</row>
    <row r="130" spans="1:68">
      <c r="A130" s="41" t="s">
        <v>493</v>
      </c>
      <c r="B130" t="s">
        <v>472</v>
      </c>
      <c r="C130" s="11">
        <v>77.307958187569383</v>
      </c>
      <c r="D130" s="11">
        <v>12.437941219599052</v>
      </c>
      <c r="E130" s="11">
        <v>6.4939145736011894E-2</v>
      </c>
      <c r="F130" s="11">
        <v>0.93009615183191241</v>
      </c>
      <c r="G130" s="11">
        <v>9.3219096298468682E-2</v>
      </c>
      <c r="H130" s="11">
        <v>4.5038439784653411E-2</v>
      </c>
      <c r="I130" s="11">
        <v>1.4244715838867126</v>
      </c>
      <c r="J130" s="11">
        <v>4.0230848189035759</v>
      </c>
      <c r="K130" s="11">
        <v>3.5150931143557407</v>
      </c>
      <c r="L130" s="11">
        <v>0.20424408739552127</v>
      </c>
      <c r="M130" s="11">
        <v>7.5381779332593162</v>
      </c>
      <c r="N130" s="11">
        <v>21.993146603098925</v>
      </c>
      <c r="O130" s="11">
        <v>95.474000000000004</v>
      </c>
      <c r="Q130" s="11">
        <v>5.2830000000000004</v>
      </c>
      <c r="R130" s="11">
        <v>0.59920000000000007</v>
      </c>
      <c r="S130" s="11">
        <v>0.63749999999999996</v>
      </c>
      <c r="T130" s="11">
        <v>1.7</v>
      </c>
      <c r="U130" s="11">
        <v>45.3</v>
      </c>
      <c r="V130" s="11">
        <v>14.632</v>
      </c>
      <c r="W130" s="11">
        <v>116</v>
      </c>
      <c r="X130" s="11">
        <v>59.076000000000008</v>
      </c>
      <c r="Y130" s="11">
        <v>25.877999999999997</v>
      </c>
      <c r="Z130" s="11">
        <v>125.42999999999999</v>
      </c>
      <c r="AA130" s="11">
        <v>7.6839999999999993</v>
      </c>
      <c r="AB130" s="11">
        <v>5.7224000000000004</v>
      </c>
      <c r="AC130" s="11">
        <v>831.04000000000008</v>
      </c>
      <c r="AD130" s="11">
        <v>24.960999999999999</v>
      </c>
      <c r="AE130" s="11">
        <v>53.072000000000003</v>
      </c>
      <c r="AF130" s="11">
        <v>5.6817000000000002</v>
      </c>
      <c r="AG130" s="11">
        <v>19.402000000000001</v>
      </c>
      <c r="AH130" s="11">
        <v>3.7022000000000004</v>
      </c>
      <c r="AI130" s="11">
        <v>0.72319999999999995</v>
      </c>
      <c r="AJ130" s="11">
        <v>3.7961999999999998</v>
      </c>
      <c r="AK130" s="11">
        <v>0.8176000000000001</v>
      </c>
      <c r="AL130" s="11">
        <v>4.7520000000000007</v>
      </c>
      <c r="AM130" s="11">
        <v>0.97900000000000009</v>
      </c>
      <c r="AN130" s="11">
        <v>2.9154</v>
      </c>
      <c r="AO130" s="11">
        <v>0.43680000000000008</v>
      </c>
      <c r="AP130" s="11">
        <v>2.6544000000000003</v>
      </c>
      <c r="AQ130" s="11">
        <v>0.42179999999999995</v>
      </c>
      <c r="AR130" s="11">
        <v>4.2790000000000008</v>
      </c>
      <c r="AS130" s="11">
        <v>0.52900000000000003</v>
      </c>
      <c r="AT130" s="11">
        <v>1.2654000000000001</v>
      </c>
      <c r="AU130" s="11">
        <v>22.950000000000003</v>
      </c>
      <c r="AV130" s="11">
        <v>11.22</v>
      </c>
      <c r="AW130" s="11">
        <v>2.6814</v>
      </c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</row>
    <row r="131" spans="1:68">
      <c r="A131" s="41" t="s">
        <v>494</v>
      </c>
      <c r="B131" t="s">
        <v>472</v>
      </c>
      <c r="C131" s="11">
        <v>77.133565332670472</v>
      </c>
      <c r="D131" s="11">
        <v>12.365357527549921</v>
      </c>
      <c r="E131" s="11">
        <v>7.2499792857734696E-2</v>
      </c>
      <c r="F131" s="11">
        <v>0.96735437898748855</v>
      </c>
      <c r="G131" s="11">
        <v>0.10667826663352389</v>
      </c>
      <c r="H131" s="11">
        <v>5.2821277653492413E-2</v>
      </c>
      <c r="I131" s="11">
        <v>1.5266384953185848</v>
      </c>
      <c r="J131" s="11">
        <v>3.8849531858480399</v>
      </c>
      <c r="K131" s="11">
        <v>3.7440964454387271</v>
      </c>
      <c r="L131" s="11">
        <v>0.18849946143011018</v>
      </c>
      <c r="M131" s="11">
        <v>7.6290496312867671</v>
      </c>
      <c r="N131" s="11">
        <v>20.601383125864452</v>
      </c>
      <c r="O131" s="11">
        <v>96.552000000000007</v>
      </c>
      <c r="Q131" s="11">
        <v>5.67</v>
      </c>
      <c r="R131" s="11">
        <v>0.55640000000000001</v>
      </c>
      <c r="S131" s="11">
        <v>1.075</v>
      </c>
      <c r="T131" s="11" t="s">
        <v>239</v>
      </c>
      <c r="U131" s="11">
        <v>47</v>
      </c>
      <c r="V131" s="11">
        <v>15.694000000000001</v>
      </c>
      <c r="W131" s="11">
        <v>125.7</v>
      </c>
      <c r="X131" s="11">
        <v>55.296000000000006</v>
      </c>
      <c r="Y131" s="11">
        <v>24.737999999999996</v>
      </c>
      <c r="Z131" s="11">
        <v>122.03999999999999</v>
      </c>
      <c r="AA131" s="11">
        <v>7.6048999999999998</v>
      </c>
      <c r="AB131" s="11">
        <v>6.0720000000000001</v>
      </c>
      <c r="AC131" s="11">
        <v>782.28000000000009</v>
      </c>
      <c r="AD131" s="11">
        <v>22.563000000000002</v>
      </c>
      <c r="AE131" s="11">
        <v>48.257000000000005</v>
      </c>
      <c r="AF131" s="11">
        <v>5.0718000000000005</v>
      </c>
      <c r="AG131" s="11">
        <v>18.639000000000003</v>
      </c>
      <c r="AH131" s="11">
        <v>3.9590000000000005</v>
      </c>
      <c r="AI131" s="11">
        <v>0.61019999999999996</v>
      </c>
      <c r="AJ131" s="11">
        <v>3.9899999999999998</v>
      </c>
      <c r="AK131" s="11">
        <v>0.73920000000000008</v>
      </c>
      <c r="AL131" s="11">
        <v>4.4880000000000004</v>
      </c>
      <c r="AM131" s="11">
        <v>1.0120000000000002</v>
      </c>
      <c r="AN131" s="11">
        <v>3.1413999999999995</v>
      </c>
      <c r="AO131" s="11">
        <v>0.47040000000000004</v>
      </c>
      <c r="AP131" s="11">
        <v>3.3712</v>
      </c>
      <c r="AQ131" s="11">
        <v>0.49019999999999997</v>
      </c>
      <c r="AR131" s="11">
        <v>3.883</v>
      </c>
      <c r="AS131" s="11">
        <v>0.64400000000000002</v>
      </c>
      <c r="AT131" s="11">
        <v>1.5428999999999999</v>
      </c>
      <c r="AU131" s="11">
        <v>25.110000000000003</v>
      </c>
      <c r="AV131" s="11">
        <v>11</v>
      </c>
      <c r="AW131" s="11">
        <v>2.8885000000000001</v>
      </c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</row>
    <row r="132" spans="1:68">
      <c r="A132" s="41" t="s">
        <v>495</v>
      </c>
      <c r="B132" t="s">
        <v>472</v>
      </c>
      <c r="C132" s="11">
        <v>77.341035623090121</v>
      </c>
      <c r="D132" s="11">
        <v>12.341454225794299</v>
      </c>
      <c r="E132" s="11">
        <v>6.8022939428188711E-2</v>
      </c>
      <c r="F132" s="11">
        <v>0.95650717903637672</v>
      </c>
      <c r="G132" s="11">
        <v>0.10465067604336724</v>
      </c>
      <c r="H132" s="11">
        <v>5.1278831261249949E-2</v>
      </c>
      <c r="I132" s="11">
        <v>1.4965046674201514</v>
      </c>
      <c r="J132" s="11">
        <v>3.9034702164175981</v>
      </c>
      <c r="K132" s="11">
        <v>3.5842856544853281</v>
      </c>
      <c r="L132" s="11">
        <v>0.19674327096153044</v>
      </c>
      <c r="M132" s="11">
        <v>7.4877558709029266</v>
      </c>
      <c r="N132" s="11">
        <v>21.577810218978101</v>
      </c>
      <c r="O132" s="11">
        <v>95.555999999999997</v>
      </c>
      <c r="Q132" s="11">
        <v>6.2460000000000004</v>
      </c>
      <c r="R132" s="11" t="s">
        <v>239</v>
      </c>
      <c r="S132" s="11">
        <v>0.58749999999999991</v>
      </c>
      <c r="T132" s="11">
        <v>4.0999999999999996</v>
      </c>
      <c r="U132" s="11">
        <v>48.8</v>
      </c>
      <c r="V132" s="11">
        <v>14.985999999999999</v>
      </c>
      <c r="W132" s="11">
        <v>118</v>
      </c>
      <c r="X132" s="11">
        <v>62.423999999999999</v>
      </c>
      <c r="Y132" s="11">
        <v>27.245999999999995</v>
      </c>
      <c r="Z132" s="11">
        <v>129.94999999999999</v>
      </c>
      <c r="AA132" s="11">
        <v>8.0229999999999997</v>
      </c>
      <c r="AB132" s="11">
        <v>5.6764000000000001</v>
      </c>
      <c r="AC132" s="11">
        <v>805.6</v>
      </c>
      <c r="AD132" s="11">
        <v>23.762000000000004</v>
      </c>
      <c r="AE132" s="11">
        <v>52.109000000000009</v>
      </c>
      <c r="AF132" s="11">
        <v>5.5961000000000007</v>
      </c>
      <c r="AG132" s="11">
        <v>20.928000000000001</v>
      </c>
      <c r="AH132" s="11">
        <v>4.0552999999999999</v>
      </c>
      <c r="AI132" s="11">
        <v>0.68929999999999991</v>
      </c>
      <c r="AJ132" s="11">
        <v>4.3433999999999999</v>
      </c>
      <c r="AK132" s="11">
        <v>0.70560000000000012</v>
      </c>
      <c r="AL132" s="11">
        <v>4.4110000000000005</v>
      </c>
      <c r="AM132" s="11">
        <v>1.089</v>
      </c>
      <c r="AN132" s="11">
        <v>2.5989999999999998</v>
      </c>
      <c r="AO132" s="11">
        <v>0.35952000000000006</v>
      </c>
      <c r="AP132" s="11">
        <v>3.2480000000000002</v>
      </c>
      <c r="AQ132" s="11">
        <v>0.42407999999999996</v>
      </c>
      <c r="AR132" s="11">
        <v>4.202</v>
      </c>
      <c r="AS132" s="11">
        <v>0.54049999999999998</v>
      </c>
      <c r="AT132" s="11">
        <v>1.5651000000000002</v>
      </c>
      <c r="AU132" s="11">
        <v>24.435000000000002</v>
      </c>
      <c r="AV132" s="11">
        <v>11.77</v>
      </c>
      <c r="AW132" s="11">
        <v>2.8122000000000003</v>
      </c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</row>
    <row r="133" spans="1:68">
      <c r="A133" s="41" t="s">
        <v>496</v>
      </c>
      <c r="B133" t="s">
        <v>472</v>
      </c>
      <c r="C133" s="11">
        <v>76.96130635427761</v>
      </c>
      <c r="D133" s="11">
        <v>12.445446762304496</v>
      </c>
      <c r="E133" s="11">
        <v>4.6983649689907904E-2</v>
      </c>
      <c r="F133" s="11">
        <v>0.96159869698678202</v>
      </c>
      <c r="G133" s="11">
        <v>9.0835056067155279E-2</v>
      </c>
      <c r="H133" s="11">
        <v>5.011589300256844E-2</v>
      </c>
      <c r="I133" s="11">
        <v>1.5389755476205391</v>
      </c>
      <c r="J133" s="11">
        <v>3.9205245463467597</v>
      </c>
      <c r="K133" s="11">
        <v>3.8328217335922647</v>
      </c>
      <c r="L133" s="11">
        <v>0.19524316648917286</v>
      </c>
      <c r="M133" s="11">
        <v>7.7533462799390245</v>
      </c>
      <c r="N133" s="11">
        <v>20.079542359030242</v>
      </c>
      <c r="O133" s="11">
        <v>95.778000000000006</v>
      </c>
      <c r="Q133" s="11">
        <v>6.2100000000000009</v>
      </c>
      <c r="R133" s="11" t="s">
        <v>239</v>
      </c>
      <c r="S133" s="11">
        <v>0.66250000000000009</v>
      </c>
      <c r="T133" s="11">
        <v>2</v>
      </c>
      <c r="U133" s="11">
        <v>59</v>
      </c>
      <c r="V133" s="11">
        <v>17.7</v>
      </c>
      <c r="W133" s="11">
        <v>119.4</v>
      </c>
      <c r="X133" s="11">
        <v>56.052</v>
      </c>
      <c r="Y133" s="11">
        <v>24.509999999999998</v>
      </c>
      <c r="Z133" s="11">
        <v>119.77999999999999</v>
      </c>
      <c r="AA133" s="11">
        <v>7.7969999999999997</v>
      </c>
      <c r="AB133" s="11">
        <v>5.2072000000000003</v>
      </c>
      <c r="AC133" s="11">
        <v>768.5</v>
      </c>
      <c r="AD133" s="11">
        <v>22.780999999999999</v>
      </c>
      <c r="AE133" s="11">
        <v>49.648000000000003</v>
      </c>
      <c r="AF133" s="11">
        <v>5.8636000000000008</v>
      </c>
      <c r="AG133" s="11">
        <v>20.492000000000001</v>
      </c>
      <c r="AH133" s="11">
        <v>4.3549000000000007</v>
      </c>
      <c r="AI133" s="11">
        <v>0.53109999999999991</v>
      </c>
      <c r="AJ133" s="11">
        <v>3.1919999999999997</v>
      </c>
      <c r="AK133" s="11">
        <v>0.60480000000000012</v>
      </c>
      <c r="AL133" s="11">
        <v>4.4770000000000003</v>
      </c>
      <c r="AM133" s="11">
        <v>0.92400000000000004</v>
      </c>
      <c r="AN133" s="11">
        <v>2.4859999999999998</v>
      </c>
      <c r="AO133" s="11">
        <v>0.34720000000000001</v>
      </c>
      <c r="AP133" s="11">
        <v>2.3968000000000003</v>
      </c>
      <c r="AQ133" s="11">
        <v>0.50159999999999993</v>
      </c>
      <c r="AR133" s="11">
        <v>3.9930000000000003</v>
      </c>
      <c r="AS133" s="11">
        <v>0.54049999999999998</v>
      </c>
      <c r="AT133" s="11">
        <v>1.3986000000000001</v>
      </c>
      <c r="AU133" s="11">
        <v>37.395000000000003</v>
      </c>
      <c r="AV133" s="11">
        <v>10.67</v>
      </c>
      <c r="AW133" s="11">
        <v>2.7686000000000002</v>
      </c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</row>
    <row r="134" spans="1:68">
      <c r="A134" s="41" t="s">
        <v>497</v>
      </c>
      <c r="B134" t="s">
        <v>472</v>
      </c>
      <c r="C134" s="11">
        <v>77.097592291938582</v>
      </c>
      <c r="D134" s="11">
        <v>12.244399876908711</v>
      </c>
      <c r="E134" s="11">
        <v>6.1545644584513837E-2</v>
      </c>
      <c r="F134" s="11">
        <v>0.93485711860270171</v>
      </c>
      <c r="G134" s="11">
        <v>9.7624125892677133E-2</v>
      </c>
      <c r="H134" s="11">
        <v>3.3956217701800739E-2</v>
      </c>
      <c r="I134" s="11">
        <v>1.5015015015015014</v>
      </c>
      <c r="J134" s="11">
        <v>3.4274557242755117</v>
      </c>
      <c r="K134" s="11">
        <v>4.4355309372977212</v>
      </c>
      <c r="L134" s="11">
        <v>0.21434862424261716</v>
      </c>
      <c r="M134" s="11">
        <v>7.8629866615732329</v>
      </c>
      <c r="N134" s="11">
        <v>17.381818181818183</v>
      </c>
      <c r="O134" s="11">
        <v>94.239000000000004</v>
      </c>
      <c r="Q134" s="11">
        <v>4.7699999999999996</v>
      </c>
      <c r="R134" s="11" t="s">
        <v>239</v>
      </c>
      <c r="S134" s="11">
        <v>0.76249999999999996</v>
      </c>
      <c r="T134" s="11">
        <v>12.5</v>
      </c>
      <c r="U134" s="11">
        <v>24.6</v>
      </c>
      <c r="V134" s="11">
        <v>15.103999999999999</v>
      </c>
      <c r="W134" s="11">
        <v>136</v>
      </c>
      <c r="X134" s="11">
        <v>49.356000000000009</v>
      </c>
      <c r="Y134" s="11">
        <v>15.161999999999999</v>
      </c>
      <c r="Z134" s="11">
        <v>97.179999999999993</v>
      </c>
      <c r="AA134" s="11">
        <v>7.3449999999999989</v>
      </c>
      <c r="AB134" s="11">
        <v>6.6240000000000006</v>
      </c>
      <c r="AC134" s="11">
        <v>693.24</v>
      </c>
      <c r="AD134" s="11">
        <v>18.639000000000003</v>
      </c>
      <c r="AE134" s="11">
        <v>41.837000000000003</v>
      </c>
      <c r="AF134" s="11">
        <v>4.173</v>
      </c>
      <c r="AG134" s="11">
        <v>14.824</v>
      </c>
      <c r="AH134" s="11">
        <v>3.8520000000000003</v>
      </c>
      <c r="AI134" s="11">
        <v>0.23729999999999996</v>
      </c>
      <c r="AJ134" s="11">
        <v>1.9721999999999997</v>
      </c>
      <c r="AK134" s="11">
        <v>0.43680000000000008</v>
      </c>
      <c r="AL134" s="11">
        <v>3.3000000000000003</v>
      </c>
      <c r="AM134" s="11">
        <v>0.47300000000000003</v>
      </c>
      <c r="AN134" s="11">
        <v>1.5706999999999998</v>
      </c>
      <c r="AO134" s="11">
        <v>0.26880000000000004</v>
      </c>
      <c r="AP134" s="11">
        <v>2.0832000000000002</v>
      </c>
      <c r="AQ134" s="11">
        <v>0.41039999999999993</v>
      </c>
      <c r="AR134" s="11">
        <v>2.5739999999999998</v>
      </c>
      <c r="AS134" s="11">
        <v>0.59799999999999998</v>
      </c>
      <c r="AT134" s="11">
        <v>1.3542000000000001</v>
      </c>
      <c r="AU134" s="11">
        <v>27.945</v>
      </c>
      <c r="AV134" s="11">
        <v>7.370000000000001</v>
      </c>
      <c r="AW134" s="11">
        <v>2.2018</v>
      </c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</row>
    <row r="135" spans="1:68">
      <c r="A135" s="41" t="s">
        <v>498</v>
      </c>
      <c r="B135" t="s">
        <v>472</v>
      </c>
      <c r="C135" s="11">
        <v>76.98561210911511</v>
      </c>
      <c r="D135" s="11">
        <v>12.556137724550897</v>
      </c>
      <c r="E135" s="11">
        <v>4.6781437125748504E-2</v>
      </c>
      <c r="F135" s="11">
        <v>0.91691616766467077</v>
      </c>
      <c r="G135" s="11">
        <v>9.0444111776447109E-2</v>
      </c>
      <c r="H135" s="11">
        <v>3.32667997338656E-2</v>
      </c>
      <c r="I135" s="11">
        <v>1.4970059880239521</v>
      </c>
      <c r="J135" s="11">
        <v>3.9161260811709919</v>
      </c>
      <c r="K135" s="11">
        <v>3.8048902195608787</v>
      </c>
      <c r="L135" s="11">
        <v>0.19752162341982704</v>
      </c>
      <c r="M135" s="11">
        <v>7.7210163007318702</v>
      </c>
      <c r="N135" s="11">
        <v>20.233333333333334</v>
      </c>
      <c r="O135" s="11">
        <v>96.191999999999993</v>
      </c>
      <c r="Q135" s="11">
        <v>5.8500000000000005</v>
      </c>
      <c r="R135" s="11" t="s">
        <v>239</v>
      </c>
      <c r="S135" s="11">
        <v>0.9375</v>
      </c>
      <c r="T135" s="11">
        <v>4.3</v>
      </c>
      <c r="U135" s="11">
        <v>34.1</v>
      </c>
      <c r="V135" s="11">
        <v>19.823999999999998</v>
      </c>
      <c r="W135" s="11">
        <v>136.30000000000001</v>
      </c>
      <c r="X135" s="11">
        <v>54.540000000000006</v>
      </c>
      <c r="Y135" s="11">
        <v>24.167999999999996</v>
      </c>
      <c r="Z135" s="11">
        <v>125.42999999999999</v>
      </c>
      <c r="AA135" s="11">
        <v>8.4749999999999996</v>
      </c>
      <c r="AB135" s="11">
        <v>6.5504000000000007</v>
      </c>
      <c r="AC135" s="11">
        <v>821.5</v>
      </c>
      <c r="AD135" s="11">
        <v>22.780999999999999</v>
      </c>
      <c r="AE135" s="11">
        <v>47.294000000000004</v>
      </c>
      <c r="AF135" s="11">
        <v>5.2537000000000003</v>
      </c>
      <c r="AG135" s="11">
        <v>20.274000000000004</v>
      </c>
      <c r="AH135" s="11">
        <v>4.4940000000000007</v>
      </c>
      <c r="AI135" s="11">
        <v>0.58760000000000001</v>
      </c>
      <c r="AJ135" s="11">
        <v>4.218</v>
      </c>
      <c r="AK135" s="11">
        <v>0.63839999999999997</v>
      </c>
      <c r="AL135" s="11">
        <v>4.1690000000000005</v>
      </c>
      <c r="AM135" s="11">
        <v>0.7370000000000001</v>
      </c>
      <c r="AN135" s="11">
        <v>2.8023999999999996</v>
      </c>
      <c r="AO135" s="11">
        <v>0.41440000000000005</v>
      </c>
      <c r="AP135" s="11">
        <v>2.6992000000000003</v>
      </c>
      <c r="AQ135" s="11">
        <v>0.36479999999999996</v>
      </c>
      <c r="AR135" s="11">
        <v>3.927</v>
      </c>
      <c r="AS135" s="11">
        <v>0.47149999999999992</v>
      </c>
      <c r="AT135" s="11">
        <v>1.4652000000000003</v>
      </c>
      <c r="AU135" s="11">
        <v>37.395000000000003</v>
      </c>
      <c r="AV135" s="11">
        <v>10.67</v>
      </c>
      <c r="AW135" s="11">
        <v>2.7686000000000002</v>
      </c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</row>
    <row r="136" spans="1:68">
      <c r="A136" s="41" t="s">
        <v>499</v>
      </c>
      <c r="B136" t="s">
        <v>472</v>
      </c>
      <c r="C136" s="11">
        <v>77.068857915539837</v>
      </c>
      <c r="D136" s="11">
        <v>12.411067193675891</v>
      </c>
      <c r="E136" s="11">
        <v>6.3449136675681306E-2</v>
      </c>
      <c r="F136" s="11">
        <v>0.91013105887247769</v>
      </c>
      <c r="G136" s="11">
        <v>9.0493030996463483E-2</v>
      </c>
      <c r="H136" s="11">
        <v>6.4489286457249842E-2</v>
      </c>
      <c r="I136" s="11">
        <v>1.6684002496359478</v>
      </c>
      <c r="J136" s="11">
        <v>3.8735177865612647</v>
      </c>
      <c r="K136" s="11">
        <v>3.6966923236946121</v>
      </c>
      <c r="L136" s="11">
        <v>0.19762845849802371</v>
      </c>
      <c r="M136" s="11">
        <v>7.5702101102558768</v>
      </c>
      <c r="N136" s="11">
        <v>20.848058525604952</v>
      </c>
      <c r="O136" s="11">
        <v>96.14</v>
      </c>
      <c r="Q136" s="11">
        <v>6.2100000000000009</v>
      </c>
      <c r="R136" s="11">
        <v>0.62060000000000004</v>
      </c>
      <c r="S136" s="11">
        <v>0.73749999999999993</v>
      </c>
      <c r="T136" s="11" t="s">
        <v>239</v>
      </c>
      <c r="U136" s="11">
        <v>37.299999999999997</v>
      </c>
      <c r="V136" s="11">
        <v>16.165999999999997</v>
      </c>
      <c r="W136" s="11">
        <v>125.9</v>
      </c>
      <c r="X136" s="11">
        <v>64.692000000000007</v>
      </c>
      <c r="Y136" s="11">
        <v>27.36</v>
      </c>
      <c r="Z136" s="11">
        <v>138.98999999999998</v>
      </c>
      <c r="AA136" s="11">
        <v>8.7009999999999987</v>
      </c>
      <c r="AB136" s="11">
        <v>5.6487999999999996</v>
      </c>
      <c r="AC136" s="11">
        <v>860.72</v>
      </c>
      <c r="AD136" s="11">
        <v>25.179000000000002</v>
      </c>
      <c r="AE136" s="11">
        <v>53.607000000000006</v>
      </c>
      <c r="AF136" s="11">
        <v>6.0776000000000003</v>
      </c>
      <c r="AG136" s="11">
        <v>22.345000000000002</v>
      </c>
      <c r="AH136" s="11">
        <v>4.8578000000000001</v>
      </c>
      <c r="AI136" s="11">
        <v>0.59889999999999999</v>
      </c>
      <c r="AJ136" s="11">
        <v>4.2749999999999995</v>
      </c>
      <c r="AK136" s="11">
        <v>0.76160000000000017</v>
      </c>
      <c r="AL136" s="11">
        <v>4.5430000000000001</v>
      </c>
      <c r="AM136" s="11">
        <v>0.93500000000000005</v>
      </c>
      <c r="AN136" s="11">
        <v>2.7797999999999998</v>
      </c>
      <c r="AO136" s="11">
        <v>0.53760000000000008</v>
      </c>
      <c r="AP136" s="11">
        <v>3.7968000000000006</v>
      </c>
      <c r="AQ136" s="11">
        <v>0.50159999999999993</v>
      </c>
      <c r="AR136" s="11">
        <v>4.3340000000000005</v>
      </c>
      <c r="AS136" s="11">
        <v>0.67849999999999988</v>
      </c>
      <c r="AT136" s="11">
        <v>1.4874000000000003</v>
      </c>
      <c r="AU136" s="11">
        <v>25.785000000000004</v>
      </c>
      <c r="AV136" s="11">
        <v>12.65</v>
      </c>
      <c r="AW136" s="11">
        <v>3.2046000000000001</v>
      </c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</row>
    <row r="137" spans="1:68">
      <c r="A137" s="41" t="s">
        <v>500</v>
      </c>
      <c r="B137" t="s">
        <v>472</v>
      </c>
      <c r="C137" s="11">
        <v>77.143154390345401</v>
      </c>
      <c r="D137" s="11">
        <v>12.480233042030795</v>
      </c>
      <c r="E137" s="11">
        <v>7.1785268414481893E-2</v>
      </c>
      <c r="F137" s="11">
        <v>0.94777361631294221</v>
      </c>
      <c r="G137" s="11">
        <v>8.6350395339159378E-2</v>
      </c>
      <c r="H137" s="11">
        <v>5.8260507698709947E-2</v>
      </c>
      <c r="I137" s="11">
        <v>1.5043695380774031</v>
      </c>
      <c r="J137" s="11">
        <v>3.9128173116937162</v>
      </c>
      <c r="K137" s="11">
        <v>3.6475239284228045</v>
      </c>
      <c r="L137" s="11">
        <v>0.19038701622971285</v>
      </c>
      <c r="M137" s="11">
        <v>7.5603412401165206</v>
      </c>
      <c r="N137" s="11">
        <v>21.149458071876783</v>
      </c>
      <c r="O137" s="11">
        <v>96.12</v>
      </c>
      <c r="Q137" s="11">
        <v>6.4169999999999998</v>
      </c>
      <c r="R137" s="11" t="s">
        <v>239</v>
      </c>
      <c r="S137" s="11">
        <v>0.41250000000000003</v>
      </c>
      <c r="T137" s="11">
        <v>1.29</v>
      </c>
      <c r="U137" s="11">
        <v>45.7</v>
      </c>
      <c r="V137" s="11">
        <v>14.395999999999999</v>
      </c>
      <c r="W137" s="11">
        <v>122.9</v>
      </c>
      <c r="X137" s="11">
        <v>61.02</v>
      </c>
      <c r="Y137" s="11">
        <v>25.877999999999997</v>
      </c>
      <c r="Z137" s="11">
        <v>127.68999999999998</v>
      </c>
      <c r="AA137" s="11">
        <v>8.1359999999999992</v>
      </c>
      <c r="AB137" s="11">
        <v>5.5384000000000002</v>
      </c>
      <c r="AC137" s="11">
        <v>821.5</v>
      </c>
      <c r="AD137" s="11">
        <v>24.634000000000004</v>
      </c>
      <c r="AE137" s="11">
        <v>48.578000000000003</v>
      </c>
      <c r="AF137" s="11">
        <v>5.1894999999999998</v>
      </c>
      <c r="AG137" s="11">
        <v>19.838000000000001</v>
      </c>
      <c r="AH137" s="11">
        <v>4.4725999999999999</v>
      </c>
      <c r="AI137" s="11">
        <v>0.51979999999999993</v>
      </c>
      <c r="AJ137" s="11">
        <v>5.016</v>
      </c>
      <c r="AK137" s="11">
        <v>0.72800000000000009</v>
      </c>
      <c r="AL137" s="11">
        <v>4.8620000000000001</v>
      </c>
      <c r="AM137" s="11">
        <v>0.92400000000000004</v>
      </c>
      <c r="AN137" s="11">
        <v>3.1752999999999996</v>
      </c>
      <c r="AO137" s="11">
        <v>0.49168000000000006</v>
      </c>
      <c r="AP137" s="11">
        <v>2.7776000000000001</v>
      </c>
      <c r="AQ137" s="11">
        <v>0.45599999999999996</v>
      </c>
      <c r="AR137" s="11">
        <v>4.4550000000000001</v>
      </c>
      <c r="AS137" s="11">
        <v>0.67849999999999988</v>
      </c>
      <c r="AT137" s="11">
        <v>1.2876000000000001</v>
      </c>
      <c r="AU137" s="11">
        <v>23.760000000000005</v>
      </c>
      <c r="AV137" s="11">
        <v>11.77</v>
      </c>
      <c r="AW137" s="11">
        <v>2.7141000000000006</v>
      </c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</row>
    <row r="138" spans="1:68">
      <c r="A138" s="41" t="s">
        <v>501</v>
      </c>
      <c r="B138" t="s">
        <v>472</v>
      </c>
      <c r="C138" s="11">
        <v>77.441860465116278</v>
      </c>
      <c r="D138" s="11">
        <v>12.513296485556365</v>
      </c>
      <c r="E138" s="11">
        <v>6.4657419960371262E-2</v>
      </c>
      <c r="F138" s="11">
        <v>0.8895609552612368</v>
      </c>
      <c r="G138" s="11">
        <v>7.5086036083011773E-2</v>
      </c>
      <c r="H138" s="11">
        <v>4.0671602878298053E-2</v>
      </c>
      <c r="I138" s="11">
        <v>1.4746063197413701</v>
      </c>
      <c r="J138" s="11">
        <v>3.5551152362081546</v>
      </c>
      <c r="K138" s="11">
        <v>3.7928876838043593</v>
      </c>
      <c r="L138" s="11">
        <v>0.19605798310564188</v>
      </c>
      <c r="M138" s="11">
        <v>7.3480029200125134</v>
      </c>
      <c r="N138" s="11">
        <v>20.417651910915588</v>
      </c>
      <c r="O138" s="11">
        <v>95.89</v>
      </c>
      <c r="Q138" s="11">
        <v>4.95</v>
      </c>
      <c r="R138" s="11" t="s">
        <v>239</v>
      </c>
      <c r="S138" s="11">
        <v>0.6</v>
      </c>
      <c r="T138" s="11" t="s">
        <v>239</v>
      </c>
      <c r="U138" s="11">
        <v>32.1</v>
      </c>
      <c r="V138" s="11">
        <v>16.047999999999998</v>
      </c>
      <c r="W138" s="11">
        <v>128.80000000000001</v>
      </c>
      <c r="X138" s="11">
        <v>47.951999999999998</v>
      </c>
      <c r="Y138" s="11">
        <v>17.669999999999998</v>
      </c>
      <c r="Z138" s="11">
        <v>101.69999999999999</v>
      </c>
      <c r="AA138" s="11">
        <v>7.5031999999999988</v>
      </c>
      <c r="AB138" s="11">
        <v>5.2256</v>
      </c>
      <c r="AC138" s="11">
        <v>743.06000000000006</v>
      </c>
      <c r="AD138" s="11">
        <v>20.056000000000001</v>
      </c>
      <c r="AE138" s="11">
        <v>42.692999999999998</v>
      </c>
      <c r="AF138" s="11">
        <v>4.7187000000000001</v>
      </c>
      <c r="AG138" s="11">
        <v>17.004000000000001</v>
      </c>
      <c r="AH138" s="11">
        <v>3.5310000000000001</v>
      </c>
      <c r="AI138" s="11">
        <v>0.46329999999999993</v>
      </c>
      <c r="AJ138" s="11">
        <v>2.8271999999999999</v>
      </c>
      <c r="AK138" s="11">
        <v>0.43680000000000008</v>
      </c>
      <c r="AL138" s="11">
        <v>3.74</v>
      </c>
      <c r="AM138" s="11">
        <v>0.78100000000000003</v>
      </c>
      <c r="AN138" s="11">
        <v>2.1017999999999999</v>
      </c>
      <c r="AO138" s="11">
        <v>0.30240000000000006</v>
      </c>
      <c r="AP138" s="11">
        <v>2.1055999999999999</v>
      </c>
      <c r="AQ138" s="11">
        <v>0.33059999999999995</v>
      </c>
      <c r="AR138" s="11">
        <v>3.0470000000000002</v>
      </c>
      <c r="AS138" s="11">
        <v>0.47149999999999992</v>
      </c>
      <c r="AT138" s="11">
        <v>1.5207000000000002</v>
      </c>
      <c r="AU138" s="11">
        <v>26.864999999999998</v>
      </c>
      <c r="AV138" s="11">
        <v>8.25</v>
      </c>
      <c r="AW138" s="11">
        <v>2.6487000000000003</v>
      </c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</row>
    <row r="139" spans="1:68">
      <c r="A139" s="41" t="s">
        <v>502</v>
      </c>
      <c r="B139" t="s">
        <v>472</v>
      </c>
      <c r="C139" s="11">
        <v>77.191225806451612</v>
      </c>
      <c r="D139" s="11">
        <v>12.398451612903225</v>
      </c>
      <c r="E139" s="11">
        <v>5.4709677419354841E-2</v>
      </c>
      <c r="F139" s="11">
        <v>0.88877419354838705</v>
      </c>
      <c r="G139" s="11">
        <v>7.7419354838709681E-2</v>
      </c>
      <c r="H139" s="11">
        <v>6.0903225806451605E-2</v>
      </c>
      <c r="I139" s="11">
        <v>1.4699354838709675</v>
      </c>
      <c r="J139" s="11">
        <v>3.9556129032258061</v>
      </c>
      <c r="K139" s="11">
        <v>3.7429677419354839</v>
      </c>
      <c r="L139" s="11">
        <v>0.20645161290322581</v>
      </c>
      <c r="M139" s="11">
        <v>7.6985806451612895</v>
      </c>
      <c r="N139" s="11">
        <v>20.62300055157198</v>
      </c>
      <c r="O139" s="11">
        <v>96.875</v>
      </c>
      <c r="Q139" s="11">
        <v>4.59</v>
      </c>
      <c r="R139" s="11" t="s">
        <v>239</v>
      </c>
      <c r="S139" s="11">
        <v>0.5625</v>
      </c>
      <c r="T139" s="11">
        <v>3.2</v>
      </c>
      <c r="U139" s="11">
        <v>32.799999999999997</v>
      </c>
      <c r="V139" s="11">
        <v>16.992000000000001</v>
      </c>
      <c r="W139" s="11">
        <v>132.4</v>
      </c>
      <c r="X139" s="11">
        <v>47.196000000000005</v>
      </c>
      <c r="Y139" s="11">
        <v>16.187999999999999</v>
      </c>
      <c r="Z139" s="11">
        <v>96.05</v>
      </c>
      <c r="AA139" s="11">
        <v>7.7969999999999997</v>
      </c>
      <c r="AB139" s="11">
        <v>5.9340000000000002</v>
      </c>
      <c r="AC139" s="11">
        <v>710.2</v>
      </c>
      <c r="AD139" s="11">
        <v>19.729000000000003</v>
      </c>
      <c r="AE139" s="11">
        <v>42.800000000000004</v>
      </c>
      <c r="AF139" s="11">
        <v>4.4512</v>
      </c>
      <c r="AG139" s="11">
        <v>15.914000000000001</v>
      </c>
      <c r="AH139" s="11">
        <v>2.8890000000000002</v>
      </c>
      <c r="AI139" s="11">
        <v>0.28249999999999997</v>
      </c>
      <c r="AJ139" s="11">
        <v>1.9721999999999997</v>
      </c>
      <c r="AK139" s="11">
        <v>0.49280000000000007</v>
      </c>
      <c r="AL139" s="11">
        <v>2.7610000000000001</v>
      </c>
      <c r="AM139" s="11">
        <v>0.45100000000000001</v>
      </c>
      <c r="AN139" s="11">
        <v>1.8644999999999998</v>
      </c>
      <c r="AO139" s="11">
        <v>0.24640000000000004</v>
      </c>
      <c r="AP139" s="11">
        <v>1.7696000000000003</v>
      </c>
      <c r="AQ139" s="11">
        <v>0.21659999999999999</v>
      </c>
      <c r="AR139" s="11">
        <v>2.64</v>
      </c>
      <c r="AS139" s="11">
        <v>0.54049999999999998</v>
      </c>
      <c r="AT139" s="11">
        <v>1.6206</v>
      </c>
      <c r="AU139" s="11">
        <v>28.35</v>
      </c>
      <c r="AV139" s="11">
        <v>6.71</v>
      </c>
      <c r="AW139" s="11">
        <v>2.4634</v>
      </c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</row>
    <row r="140" spans="1:68">
      <c r="A140" s="41" t="s">
        <v>503</v>
      </c>
      <c r="B140" t="s">
        <v>472</v>
      </c>
      <c r="C140" s="11">
        <v>77.320153193251215</v>
      </c>
      <c r="D140" s="11">
        <v>12.576337853224304</v>
      </c>
      <c r="E140" s="11">
        <v>4.0368491874547149E-2</v>
      </c>
      <c r="F140" s="11">
        <v>0.82082600144912543</v>
      </c>
      <c r="G140" s="11">
        <v>9.5228237242521468E-2</v>
      </c>
      <c r="H140" s="11">
        <v>1.4491253493427182E-2</v>
      </c>
      <c r="I140" s="11">
        <v>1.1758617120380912</v>
      </c>
      <c r="J140" s="11">
        <v>3.9623227409170889</v>
      </c>
      <c r="K140" s="11">
        <v>3.8505330711106511</v>
      </c>
      <c r="L140" s="11">
        <v>0.18631611634406375</v>
      </c>
      <c r="M140" s="11">
        <v>7.81285581202774</v>
      </c>
      <c r="N140" s="11">
        <v>20.080376344086019</v>
      </c>
      <c r="O140" s="11">
        <v>96.61</v>
      </c>
      <c r="Q140" s="11">
        <v>5.67</v>
      </c>
      <c r="R140" s="11">
        <v>0.64200000000000002</v>
      </c>
      <c r="S140" s="11">
        <v>0.53749999999999998</v>
      </c>
      <c r="T140" s="11">
        <v>2.0299999999999998</v>
      </c>
      <c r="U140" s="11">
        <v>41.8</v>
      </c>
      <c r="V140" s="11">
        <v>15.694000000000001</v>
      </c>
      <c r="W140" s="11">
        <v>133</v>
      </c>
      <c r="X140" s="11">
        <v>51.192</v>
      </c>
      <c r="Y140" s="11">
        <v>28.385999999999996</v>
      </c>
      <c r="Z140" s="11">
        <v>106.21999999999998</v>
      </c>
      <c r="AA140" s="11">
        <v>8.0229999999999997</v>
      </c>
      <c r="AB140" s="11">
        <v>6.44</v>
      </c>
      <c r="AC140" s="11">
        <v>899.94</v>
      </c>
      <c r="AD140" s="11">
        <v>26.814000000000004</v>
      </c>
      <c r="AE140" s="11">
        <v>53.820999999999998</v>
      </c>
      <c r="AF140" s="11">
        <v>6.2060000000000004</v>
      </c>
      <c r="AG140" s="11">
        <v>22.018000000000001</v>
      </c>
      <c r="AH140" s="11">
        <v>3.8520000000000003</v>
      </c>
      <c r="AI140" s="11">
        <v>0.53109999999999991</v>
      </c>
      <c r="AJ140" s="11">
        <v>4.5827999999999989</v>
      </c>
      <c r="AK140" s="11">
        <v>0.80640000000000001</v>
      </c>
      <c r="AL140" s="11">
        <v>3.9050000000000002</v>
      </c>
      <c r="AM140" s="11">
        <v>1.056</v>
      </c>
      <c r="AN140" s="11">
        <v>4.0340999999999996</v>
      </c>
      <c r="AO140" s="11">
        <v>0.4592</v>
      </c>
      <c r="AP140" s="11">
        <v>3.08</v>
      </c>
      <c r="AQ140" s="11">
        <v>0.4446</v>
      </c>
      <c r="AR140" s="11">
        <v>3.9160000000000004</v>
      </c>
      <c r="AS140" s="11">
        <v>0.64400000000000002</v>
      </c>
      <c r="AT140" s="11">
        <v>1.887</v>
      </c>
      <c r="AU140" s="11">
        <v>25.785000000000004</v>
      </c>
      <c r="AV140" s="11">
        <v>13.530000000000001</v>
      </c>
      <c r="AW140" s="11">
        <v>3.6188000000000002</v>
      </c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</row>
    <row r="141" spans="1:68">
      <c r="A141" s="41" t="s">
        <v>504</v>
      </c>
      <c r="B141" t="s">
        <v>472</v>
      </c>
      <c r="C141" s="11">
        <v>77.162169188374136</v>
      </c>
      <c r="D141" s="11">
        <v>12.428638277959756</v>
      </c>
      <c r="E141" s="11">
        <v>4.4714813081682514E-2</v>
      </c>
      <c r="F141" s="11">
        <v>0.93381167784537</v>
      </c>
      <c r="G141" s="11">
        <v>7.2791556179483172E-2</v>
      </c>
      <c r="H141" s="11">
        <v>3.8475536837726816E-2</v>
      </c>
      <c r="I141" s="11">
        <v>1.4963864191753755</v>
      </c>
      <c r="J141" s="11">
        <v>3.8371548900327559</v>
      </c>
      <c r="K141" s="11">
        <v>3.8319554931627926</v>
      </c>
      <c r="L141" s="11">
        <v>0.19861696043258983</v>
      </c>
      <c r="M141" s="11">
        <v>7.6691103831955481</v>
      </c>
      <c r="N141" s="11">
        <v>20.136499321573947</v>
      </c>
      <c r="O141" s="11">
        <v>96.165000000000006</v>
      </c>
      <c r="Q141" s="11">
        <v>4.6800000000000006</v>
      </c>
      <c r="R141" s="11" t="s">
        <v>239</v>
      </c>
      <c r="S141" s="11">
        <v>0.58749999999999991</v>
      </c>
      <c r="T141" s="11">
        <v>2.2000000000000002</v>
      </c>
      <c r="U141" s="11">
        <v>39.5</v>
      </c>
      <c r="V141" s="11">
        <v>17.345999999999997</v>
      </c>
      <c r="W141" s="11">
        <v>123.5</v>
      </c>
      <c r="X141" s="11">
        <v>53.244</v>
      </c>
      <c r="Y141" s="11">
        <v>20.52</v>
      </c>
      <c r="Z141" s="11">
        <v>109.60999999999999</v>
      </c>
      <c r="AA141" s="11">
        <v>7.6839999999999993</v>
      </c>
      <c r="AB141" s="11">
        <v>5.8972000000000007</v>
      </c>
      <c r="AC141" s="11">
        <v>750.48</v>
      </c>
      <c r="AD141" s="11">
        <v>20.928000000000001</v>
      </c>
      <c r="AE141" s="11">
        <v>43.442000000000007</v>
      </c>
      <c r="AF141" s="11">
        <v>4.7828999999999997</v>
      </c>
      <c r="AG141" s="11">
        <v>18.639000000000003</v>
      </c>
      <c r="AH141" s="11">
        <v>2.996</v>
      </c>
      <c r="AI141" s="11">
        <v>0.39549999999999996</v>
      </c>
      <c r="AJ141" s="11">
        <v>2.5991999999999997</v>
      </c>
      <c r="AK141" s="11">
        <v>0.52639999999999998</v>
      </c>
      <c r="AL141" s="11">
        <v>3.5640000000000005</v>
      </c>
      <c r="AM141" s="11">
        <v>0.72600000000000009</v>
      </c>
      <c r="AN141" s="11">
        <v>1.9096999999999997</v>
      </c>
      <c r="AO141" s="11">
        <v>0.48160000000000003</v>
      </c>
      <c r="AP141" s="11">
        <v>3.1808000000000001</v>
      </c>
      <c r="AQ141" s="11">
        <v>0.3876</v>
      </c>
      <c r="AR141" s="11">
        <v>3.3770000000000002</v>
      </c>
      <c r="AS141" s="11">
        <v>0.41399999999999998</v>
      </c>
      <c r="AT141" s="11">
        <v>1.5318000000000001</v>
      </c>
      <c r="AU141" s="11">
        <v>28.080000000000002</v>
      </c>
      <c r="AV141" s="11">
        <v>9.7900000000000009</v>
      </c>
      <c r="AW141" s="11">
        <v>2.6269000000000005</v>
      </c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</row>
    <row r="142" spans="1:68">
      <c r="A142" s="41" t="s">
        <v>505</v>
      </c>
      <c r="B142" t="s">
        <v>472</v>
      </c>
      <c r="C142" s="11">
        <v>77.32998004655802</v>
      </c>
      <c r="D142" s="11">
        <v>12.418939142001994</v>
      </c>
      <c r="E142" s="11">
        <v>7.2746923844363154E-2</v>
      </c>
      <c r="F142" s="11">
        <v>0.94363152643831061</v>
      </c>
      <c r="G142" s="11">
        <v>9.1453275690056526E-2</v>
      </c>
      <c r="H142" s="11">
        <v>5.7158297306285334E-2</v>
      </c>
      <c r="I142" s="11">
        <v>1.5214499501163949</v>
      </c>
      <c r="J142" s="11">
        <v>3.8732540738277352</v>
      </c>
      <c r="K142" s="11">
        <v>3.5292650482208177</v>
      </c>
      <c r="L142" s="11">
        <v>0.20992683737944798</v>
      </c>
      <c r="M142" s="11">
        <v>7.4025191220485524</v>
      </c>
      <c r="N142" s="11">
        <v>21.911071849234393</v>
      </c>
      <c r="O142" s="11">
        <v>96.224000000000004</v>
      </c>
      <c r="Q142" s="11">
        <v>5.04</v>
      </c>
      <c r="R142" s="11" t="s">
        <v>239</v>
      </c>
      <c r="S142" s="11">
        <v>0.67500000000000004</v>
      </c>
      <c r="T142" s="11">
        <v>9.8000000000000007</v>
      </c>
      <c r="U142" s="11">
        <v>31.7</v>
      </c>
      <c r="V142" s="11">
        <v>16.873999999999999</v>
      </c>
      <c r="W142" s="11">
        <v>128</v>
      </c>
      <c r="X142" s="11">
        <v>44.064</v>
      </c>
      <c r="Y142" s="11">
        <v>15.047999999999998</v>
      </c>
      <c r="Z142" s="11">
        <v>93.789999999999992</v>
      </c>
      <c r="AA142" s="11">
        <v>7.0059999999999993</v>
      </c>
      <c r="AB142" s="11">
        <v>6.3480000000000008</v>
      </c>
      <c r="AC142" s="11">
        <v>697.48</v>
      </c>
      <c r="AD142" s="11">
        <v>18.094000000000001</v>
      </c>
      <c r="AE142" s="11">
        <v>40.874000000000002</v>
      </c>
      <c r="AF142" s="11">
        <v>3.9911000000000003</v>
      </c>
      <c r="AG142" s="11">
        <v>15.151000000000002</v>
      </c>
      <c r="AH142" s="11">
        <v>2.5038</v>
      </c>
      <c r="AI142" s="11">
        <v>0.36159999999999998</v>
      </c>
      <c r="AJ142" s="11">
        <v>2.2799999999999998</v>
      </c>
      <c r="AK142" s="11">
        <v>0.5152000000000001</v>
      </c>
      <c r="AL142" s="11">
        <v>3.0140000000000007</v>
      </c>
      <c r="AM142" s="11">
        <v>0.68200000000000005</v>
      </c>
      <c r="AN142" s="11">
        <v>1.2543</v>
      </c>
      <c r="AO142" s="11">
        <v>0.23520000000000002</v>
      </c>
      <c r="AP142" s="11">
        <v>1.0976000000000001</v>
      </c>
      <c r="AQ142" s="11">
        <v>0.2964</v>
      </c>
      <c r="AR142" s="11">
        <v>2.4420000000000006</v>
      </c>
      <c r="AS142" s="11">
        <v>0.41399999999999998</v>
      </c>
      <c r="AT142" s="11">
        <v>1.5762</v>
      </c>
      <c r="AU142" s="11">
        <v>34.425000000000004</v>
      </c>
      <c r="AV142" s="11">
        <v>6.38</v>
      </c>
      <c r="AW142" s="11">
        <v>2.1255000000000002</v>
      </c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</row>
    <row r="143" spans="1:68">
      <c r="A143" s="41" t="s">
        <v>506</v>
      </c>
      <c r="B143" t="s">
        <v>472</v>
      </c>
      <c r="C143" s="11">
        <v>77.234453938751329</v>
      </c>
      <c r="D143" s="11">
        <v>12.39111000228695</v>
      </c>
      <c r="E143" s="11">
        <v>7.0687540281502745E-2</v>
      </c>
      <c r="F143" s="11">
        <v>0.92621468221792558</v>
      </c>
      <c r="G143" s="11">
        <v>8.3161812095885579E-2</v>
      </c>
      <c r="H143" s="11">
        <v>1.4553317116779976E-2</v>
      </c>
      <c r="I143" s="11">
        <v>1.5904696563338114</v>
      </c>
      <c r="J143" s="11">
        <v>3.8597476039002898</v>
      </c>
      <c r="K143" s="11">
        <v>3.6736730493357452</v>
      </c>
      <c r="L143" s="11">
        <v>0.20166739433252254</v>
      </c>
      <c r="M143" s="11">
        <v>7.5334206532360355</v>
      </c>
      <c r="N143" s="11">
        <v>21.02376910016978</v>
      </c>
      <c r="O143" s="11">
        <v>96.197999999999993</v>
      </c>
      <c r="Q143" s="11">
        <v>4.59</v>
      </c>
      <c r="R143" s="11">
        <v>1.4873000000000001</v>
      </c>
      <c r="S143" s="11">
        <v>0.375</v>
      </c>
      <c r="T143" s="11">
        <v>8.8000000000000007</v>
      </c>
      <c r="U143" s="11">
        <v>30.3</v>
      </c>
      <c r="V143" s="11">
        <v>17.345999999999997</v>
      </c>
      <c r="W143" s="11">
        <v>101</v>
      </c>
      <c r="X143" s="11">
        <v>90.72</v>
      </c>
      <c r="Y143" s="11">
        <v>18.923999999999999</v>
      </c>
      <c r="Z143" s="11">
        <v>103.96</v>
      </c>
      <c r="AA143" s="11">
        <v>4.9719999999999995</v>
      </c>
      <c r="AB143" s="11">
        <v>5.2440000000000007</v>
      </c>
      <c r="AC143" s="11">
        <v>911.6</v>
      </c>
      <c r="AD143" s="11">
        <v>22.672000000000004</v>
      </c>
      <c r="AE143" s="11">
        <v>45.261000000000003</v>
      </c>
      <c r="AF143" s="11">
        <v>4.8899000000000008</v>
      </c>
      <c r="AG143" s="11">
        <v>16.895</v>
      </c>
      <c r="AH143" s="11">
        <v>3.1030000000000002</v>
      </c>
      <c r="AI143" s="11">
        <v>0.70059999999999989</v>
      </c>
      <c r="AJ143" s="11">
        <v>3.1008</v>
      </c>
      <c r="AK143" s="11">
        <v>0.52639999999999998</v>
      </c>
      <c r="AL143" s="11">
        <v>3.08</v>
      </c>
      <c r="AM143" s="11">
        <v>0.50600000000000012</v>
      </c>
      <c r="AN143" s="11">
        <v>1.6497999999999997</v>
      </c>
      <c r="AO143" s="11">
        <v>0.15680000000000002</v>
      </c>
      <c r="AP143" s="11">
        <v>1.8368</v>
      </c>
      <c r="AQ143" s="11">
        <v>0.37619999999999998</v>
      </c>
      <c r="AR143" s="11">
        <v>3.0030000000000001</v>
      </c>
      <c r="AS143" s="11">
        <v>0.49449999999999994</v>
      </c>
      <c r="AT143" s="11">
        <v>1.0323000000000002</v>
      </c>
      <c r="AU143" s="11">
        <v>37.664999999999999</v>
      </c>
      <c r="AV143" s="11">
        <v>10.230000000000002</v>
      </c>
      <c r="AW143" s="11">
        <v>2.2018</v>
      </c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</row>
    <row r="144" spans="1:68">
      <c r="A144" s="41" t="s">
        <v>507</v>
      </c>
      <c r="B144" t="s">
        <v>472</v>
      </c>
      <c r="C144" s="11">
        <v>77.194618908442663</v>
      </c>
      <c r="D144" s="11">
        <v>12.535497377857926</v>
      </c>
      <c r="E144" s="11">
        <v>4.5602470824782866E-2</v>
      </c>
      <c r="F144" s="11">
        <v>0.93588707169952112</v>
      </c>
      <c r="G144" s="11">
        <v>0.10467839893870613</v>
      </c>
      <c r="H144" s="11">
        <v>1.4509877080612731E-2</v>
      </c>
      <c r="I144" s="11">
        <v>1.5919407997015109</v>
      </c>
      <c r="J144" s="11">
        <v>3.2802686400099494</v>
      </c>
      <c r="K144" s="11">
        <v>4.1612254627614362</v>
      </c>
      <c r="L144" s="11">
        <v>0.17515494475882512</v>
      </c>
      <c r="M144" s="11">
        <v>7.4414941027713857</v>
      </c>
      <c r="N144" s="11">
        <v>18.55093399750934</v>
      </c>
      <c r="O144" s="11">
        <v>96.486000000000004</v>
      </c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</row>
    <row r="145" spans="1:68">
      <c r="A145" s="43" t="s">
        <v>68</v>
      </c>
      <c r="B145" s="44"/>
      <c r="C145" s="45">
        <f>AVERAGE(C109:C144)</f>
        <v>77.283058156216512</v>
      </c>
      <c r="D145" s="45">
        <f t="shared" ref="D145:O145" si="78">AVERAGE(D109:D144)</f>
        <v>12.446323991077124</v>
      </c>
      <c r="E145" s="45">
        <f t="shared" si="78"/>
        <v>6.1575470101005711E-2</v>
      </c>
      <c r="F145" s="45">
        <f t="shared" si="78"/>
        <v>0.91865954787335347</v>
      </c>
      <c r="G145" s="45">
        <f t="shared" si="78"/>
        <v>8.6819774916448211E-2</v>
      </c>
      <c r="H145" s="45">
        <f t="shared" si="78"/>
        <v>3.5129250844628312E-2</v>
      </c>
      <c r="I145" s="45">
        <f t="shared" si="78"/>
        <v>1.4568974596863828</v>
      </c>
      <c r="J145" s="45">
        <f t="shared" si="78"/>
        <v>3.8276545045612327</v>
      </c>
      <c r="K145" s="45">
        <f t="shared" si="78"/>
        <v>3.7313064811017416</v>
      </c>
      <c r="L145" s="45">
        <f t="shared" si="78"/>
        <v>0.19709855560367534</v>
      </c>
      <c r="M145" s="45">
        <f t="shared" si="78"/>
        <v>7.5589609856629743</v>
      </c>
      <c r="N145" s="45">
        <f t="shared" si="78"/>
        <v>20.782525846295353</v>
      </c>
      <c r="O145" s="45">
        <f t="shared" si="78"/>
        <v>95.595333333333315</v>
      </c>
      <c r="P145" s="45"/>
      <c r="Q145" s="45">
        <f t="shared" ref="Q145" si="79">AVERAGE(Q109:Q144)</f>
        <v>5.1927352941176466</v>
      </c>
      <c r="R145" s="45">
        <f t="shared" ref="R145" si="80">AVERAGE(R109:R144)</f>
        <v>1.9672714285714288</v>
      </c>
      <c r="S145" s="45">
        <f t="shared" ref="S145" si="81">AVERAGE(S109:S144)</f>
        <v>0.65073529411764719</v>
      </c>
      <c r="T145" s="45">
        <f t="shared" ref="T145" si="82">AVERAGE(T109:T144)</f>
        <v>5.7996428571428567</v>
      </c>
      <c r="U145" s="45">
        <f t="shared" ref="U145" si="83">AVERAGE(U109:U144)</f>
        <v>38.564705882352939</v>
      </c>
      <c r="V145" s="45">
        <f t="shared" ref="V145" si="84">AVERAGE(V109:V144)</f>
        <v>16.228470588235297</v>
      </c>
      <c r="W145" s="45">
        <f t="shared" ref="W145" si="85">AVERAGE(W109:W144)</f>
        <v>127.08529411764705</v>
      </c>
      <c r="X145" s="45">
        <f t="shared" ref="X145" si="86">AVERAGE(X109:X144)</f>
        <v>51.782823529411765</v>
      </c>
      <c r="Y145" s="45">
        <f t="shared" ref="Y145" si="87">AVERAGE(Y109:Y144)</f>
        <v>21.190588235294115</v>
      </c>
      <c r="Z145" s="45">
        <f t="shared" ref="Z145" si="88">AVERAGE(Z109:Z144)</f>
        <v>101.6335294117647</v>
      </c>
      <c r="AA145" s="45">
        <f t="shared" ref="AA145" si="89">AVERAGE(AA109:AA144)</f>
        <v>7.2894970588235273</v>
      </c>
      <c r="AB145" s="45">
        <f t="shared" ref="AB145" si="90">AVERAGE(AB109:AB144)</f>
        <v>5.7943764705882357</v>
      </c>
      <c r="AC145" s="45">
        <f t="shared" ref="AC145" si="91">AVERAGE(AC109:AC144)</f>
        <v>770.52647058823538</v>
      </c>
      <c r="AD145" s="45">
        <f t="shared" ref="AD145" si="92">AVERAGE(AD109:AD144)</f>
        <v>21.110735294117646</v>
      </c>
      <c r="AE145" s="45">
        <f t="shared" ref="AE145" si="93">AVERAGE(AE109:AE144)</f>
        <v>45.4435294117647</v>
      </c>
      <c r="AF145" s="45">
        <f t="shared" ref="AF145" si="94">AVERAGE(AF109:AF144)</f>
        <v>4.888955882352942</v>
      </c>
      <c r="AG145" s="45">
        <f t="shared" ref="AG145" si="95">AVERAGE(AG109:AG144)</f>
        <v>17.792647058823533</v>
      </c>
      <c r="AH145" s="45">
        <f t="shared" ref="AH145" si="96">AVERAGE(AH109:AH144)</f>
        <v>3.6433500000000008</v>
      </c>
      <c r="AI145" s="45">
        <f t="shared" ref="AI145" si="97">AVERAGE(AI109:AI144)</f>
        <v>0.48191176470588237</v>
      </c>
      <c r="AJ145" s="45">
        <f t="shared" ref="AJ145" si="98">AVERAGE(AJ109:AJ144)</f>
        <v>3.3921705882352944</v>
      </c>
      <c r="AK145" s="45">
        <f t="shared" ref="AK145" si="99">AVERAGE(AK109:AK144)</f>
        <v>0.57877647058823534</v>
      </c>
      <c r="AL145" s="45">
        <f t="shared" ref="AL145" si="100">AVERAGE(AL109:AL144)</f>
        <v>3.6067058823529403</v>
      </c>
      <c r="AM145" s="45">
        <f t="shared" ref="AM145" si="101">AVERAGE(AM109:AM144)</f>
        <v>0.76061764705882329</v>
      </c>
      <c r="AN145" s="45">
        <f t="shared" ref="AN145" si="102">AVERAGE(AN109:AN144)</f>
        <v>2.2540176470588231</v>
      </c>
      <c r="AO145" s="45">
        <f t="shared" ref="AO145" si="103">AVERAGE(AO109:AO144)</f>
        <v>0.34265411764705889</v>
      </c>
      <c r="AP145" s="45">
        <f t="shared" ref="AP145" si="104">AVERAGE(AP109:AP144)</f>
        <v>2.3688000000000002</v>
      </c>
      <c r="AQ145" s="45">
        <f t="shared" ref="AQ145" si="105">AVERAGE(AQ109:AQ144)</f>
        <v>0.34800176470588234</v>
      </c>
      <c r="AR145" s="45">
        <f t="shared" ref="AR145" si="106">AVERAGE(AR109:AR144)</f>
        <v>3.2543823529411768</v>
      </c>
      <c r="AS145" s="45">
        <f t="shared" ref="AS145" si="107">AVERAGE(AS109:AS144)</f>
        <v>0.54455882352941176</v>
      </c>
      <c r="AT145" s="45">
        <f t="shared" ref="AT145" si="108">AVERAGE(AT109:AT144)</f>
        <v>1.4949088235294119</v>
      </c>
      <c r="AU145" s="45">
        <f t="shared" ref="AU145" si="109">AVERAGE(AU109:AU144)</f>
        <v>30.434558823529422</v>
      </c>
      <c r="AV145" s="45">
        <f t="shared" ref="AV145" si="110">AVERAGE(AV109:AV144)</f>
        <v>9.2238235294117672</v>
      </c>
      <c r="AW145" s="45">
        <f t="shared" ref="AW145" si="111">AVERAGE(AW109:AW144)</f>
        <v>2.5605382352941186</v>
      </c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</row>
    <row r="146" spans="1:68">
      <c r="A146" s="43" t="s">
        <v>383</v>
      </c>
      <c r="B146" s="44"/>
      <c r="C146" s="45">
        <f>2*_xlfn.STDEV.P(C109:C144)</f>
        <v>0.31692215745411478</v>
      </c>
      <c r="D146" s="45">
        <f t="shared" ref="D146:O146" si="112">2*_xlfn.STDEV.P(D109:D144)</f>
        <v>0.17067705673828207</v>
      </c>
      <c r="E146" s="45">
        <f t="shared" si="112"/>
        <v>5.9410593209774105E-2</v>
      </c>
      <c r="F146" s="45">
        <f t="shared" si="112"/>
        <v>0.17437174921087628</v>
      </c>
      <c r="G146" s="45">
        <f t="shared" si="112"/>
        <v>3.8052672032988087E-2</v>
      </c>
      <c r="H146" s="45">
        <f t="shared" si="112"/>
        <v>3.9008585726807821E-2</v>
      </c>
      <c r="I146" s="45">
        <f t="shared" si="112"/>
        <v>0.25100830066016488</v>
      </c>
      <c r="J146" s="45">
        <f t="shared" si="112"/>
        <v>0.34657098441255185</v>
      </c>
      <c r="K146" s="45">
        <f t="shared" si="112"/>
        <v>0.43739112946879938</v>
      </c>
      <c r="L146" s="45">
        <f t="shared" si="112"/>
        <v>2.1875891920869594E-2</v>
      </c>
      <c r="M146" s="45">
        <f t="shared" si="112"/>
        <v>0.37633009139833151</v>
      </c>
      <c r="N146" s="45">
        <f t="shared" si="112"/>
        <v>2.4216556759872452</v>
      </c>
      <c r="O146" s="45">
        <f t="shared" si="112"/>
        <v>1.8084901621702765</v>
      </c>
      <c r="P146" s="45"/>
      <c r="Q146" s="45">
        <f t="shared" ref="Q146:AW146" si="113">2*_xlfn.STDEV.P(Q109:Q144)</f>
        <v>1.6547823961315098</v>
      </c>
      <c r="R146" s="45">
        <f t="shared" si="113"/>
        <v>4.5048750535573427</v>
      </c>
      <c r="S146" s="45">
        <f t="shared" si="113"/>
        <v>0.50293042644170005</v>
      </c>
      <c r="T146" s="45">
        <f t="shared" si="113"/>
        <v>15.031636620468042</v>
      </c>
      <c r="U146" s="45">
        <f t="shared" si="113"/>
        <v>20.120512351852252</v>
      </c>
      <c r="V146" s="45">
        <f t="shared" si="113"/>
        <v>3.1461528415546094</v>
      </c>
      <c r="W146" s="45">
        <f t="shared" si="113"/>
        <v>17.227210511482131</v>
      </c>
      <c r="X146" s="45">
        <f t="shared" si="113"/>
        <v>21.346699144036847</v>
      </c>
      <c r="Y146" s="45">
        <f t="shared" si="113"/>
        <v>8.841608612193312</v>
      </c>
      <c r="Z146" s="45">
        <f t="shared" si="113"/>
        <v>39.40040963727111</v>
      </c>
      <c r="AA146" s="45">
        <f t="shared" si="113"/>
        <v>1.3938622427378193</v>
      </c>
      <c r="AB146" s="45">
        <f t="shared" si="113"/>
        <v>0.92672358345863215</v>
      </c>
      <c r="AC146" s="45">
        <f t="shared" si="113"/>
        <v>140.55565921871769</v>
      </c>
      <c r="AD146" s="45">
        <f t="shared" si="113"/>
        <v>5.6444545885387516</v>
      </c>
      <c r="AE146" s="45">
        <f t="shared" si="113"/>
        <v>9.9184989760405582</v>
      </c>
      <c r="AF146" s="45">
        <f t="shared" si="113"/>
        <v>1.3586731712712017</v>
      </c>
      <c r="AG146" s="45">
        <f t="shared" si="113"/>
        <v>5.3979595683674511</v>
      </c>
      <c r="AH146" s="45">
        <f t="shared" si="113"/>
        <v>1.4072145229244173</v>
      </c>
      <c r="AI146" s="45">
        <f t="shared" si="113"/>
        <v>0.29633956978918097</v>
      </c>
      <c r="AJ146" s="45">
        <f t="shared" si="113"/>
        <v>1.8643111558834595</v>
      </c>
      <c r="AK146" s="45">
        <f t="shared" si="113"/>
        <v>0.28133924700104396</v>
      </c>
      <c r="AL146" s="45">
        <f t="shared" si="113"/>
        <v>1.5888523812089623</v>
      </c>
      <c r="AM146" s="45">
        <f t="shared" si="113"/>
        <v>0.37918364779395086</v>
      </c>
      <c r="AN146" s="45">
        <f t="shared" si="113"/>
        <v>1.3497844398452832</v>
      </c>
      <c r="AO146" s="45">
        <f t="shared" si="113"/>
        <v>0.19380850403958605</v>
      </c>
      <c r="AP146" s="45">
        <f t="shared" si="113"/>
        <v>1.3894082159639889</v>
      </c>
      <c r="AQ146" s="45">
        <f t="shared" si="113"/>
        <v>0.21517458659645439</v>
      </c>
      <c r="AR146" s="45">
        <f t="shared" si="113"/>
        <v>1.4042352756367298</v>
      </c>
      <c r="AS146" s="45">
        <f t="shared" si="113"/>
        <v>0.21711649959057336</v>
      </c>
      <c r="AT146" s="45">
        <f t="shared" si="113"/>
        <v>0.4544137538505843</v>
      </c>
      <c r="AU146" s="45">
        <f t="shared" si="113"/>
        <v>16.62447882732793</v>
      </c>
      <c r="AV146" s="45">
        <f t="shared" si="113"/>
        <v>4.3538597202560076</v>
      </c>
      <c r="AW146" s="45">
        <f t="shared" si="113"/>
        <v>0.70176259437085775</v>
      </c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</row>
    <row r="147" spans="1:68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</row>
    <row r="148" spans="1:68">
      <c r="A148" s="41" t="s">
        <v>508</v>
      </c>
      <c r="B148" t="s">
        <v>509</v>
      </c>
      <c r="C148" s="11">
        <v>77.39316592892898</v>
      </c>
      <c r="D148" s="11">
        <v>12.387788027965085</v>
      </c>
      <c r="E148" s="11">
        <v>7.7565879286807596E-2</v>
      </c>
      <c r="F148" s="11">
        <v>0.93596161006081169</v>
      </c>
      <c r="G148" s="11">
        <v>9.825011376328964E-2</v>
      </c>
      <c r="H148" s="11">
        <v>3.8265833781491752E-2</v>
      </c>
      <c r="I148" s="11">
        <v>1.3734331692384067</v>
      </c>
      <c r="J148" s="11">
        <v>3.7862491209200351</v>
      </c>
      <c r="K148" s="11">
        <v>3.7469490754147197</v>
      </c>
      <c r="L148" s="11">
        <v>0.20994497993629258</v>
      </c>
      <c r="M148" s="11">
        <v>7.5331981963347552</v>
      </c>
      <c r="N148" s="11">
        <v>20.65498205906707</v>
      </c>
      <c r="O148" s="11">
        <v>96.691999999999993</v>
      </c>
      <c r="Q148" s="11">
        <v>5.49</v>
      </c>
      <c r="R148" s="11" t="s">
        <v>239</v>
      </c>
      <c r="S148" s="11">
        <v>0.53749999999999998</v>
      </c>
      <c r="T148" s="11">
        <v>2.9</v>
      </c>
      <c r="U148" s="11">
        <v>35.200000000000003</v>
      </c>
      <c r="V148" s="11">
        <v>17.582000000000001</v>
      </c>
      <c r="W148" s="11">
        <v>137</v>
      </c>
      <c r="X148" s="11">
        <v>55.404000000000003</v>
      </c>
      <c r="Y148" s="11">
        <v>20.747999999999998</v>
      </c>
      <c r="Z148" s="11">
        <v>111.86999999999999</v>
      </c>
      <c r="AA148" s="11">
        <v>8.5879999999999992</v>
      </c>
      <c r="AB148" s="11">
        <v>5.7960000000000003</v>
      </c>
      <c r="AC148" s="11">
        <v>783.34</v>
      </c>
      <c r="AD148" s="11">
        <v>21.146000000000001</v>
      </c>
      <c r="AE148" s="11">
        <v>46.972999999999999</v>
      </c>
      <c r="AF148" s="11">
        <v>4.9112999999999998</v>
      </c>
      <c r="AG148" s="11">
        <v>16.677000000000003</v>
      </c>
      <c r="AH148" s="11">
        <v>3.3384000000000005</v>
      </c>
      <c r="AI148" s="11">
        <v>0.30509999999999998</v>
      </c>
      <c r="AJ148" s="11">
        <v>3.9329999999999998</v>
      </c>
      <c r="AK148" s="11">
        <v>0.42560000000000003</v>
      </c>
      <c r="AL148" s="11">
        <v>3.3880000000000003</v>
      </c>
      <c r="AM148" s="11">
        <v>0.70400000000000007</v>
      </c>
      <c r="AN148" s="11">
        <v>2.4972999999999996</v>
      </c>
      <c r="AO148" s="11">
        <v>0.23520000000000002</v>
      </c>
      <c r="AP148" s="11">
        <v>2.4864000000000006</v>
      </c>
      <c r="AQ148" s="11">
        <v>0.2964</v>
      </c>
      <c r="AR148" s="11">
        <v>3.0140000000000007</v>
      </c>
      <c r="AS148" s="11">
        <v>0.52900000000000003</v>
      </c>
      <c r="AT148" s="11">
        <v>1.7649000000000001</v>
      </c>
      <c r="AU148" s="11">
        <v>25.380000000000003</v>
      </c>
      <c r="AV148" s="11">
        <v>8.36</v>
      </c>
      <c r="AW148" s="11">
        <v>2.2999000000000001</v>
      </c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</row>
    <row r="149" spans="1:68">
      <c r="A149" s="41" t="s">
        <v>510</v>
      </c>
      <c r="B149" t="s">
        <v>509</v>
      </c>
      <c r="C149" s="11">
        <v>77.343903219479969</v>
      </c>
      <c r="D149" s="11">
        <v>12.375230958205597</v>
      </c>
      <c r="E149" s="11">
        <v>5.2642987644381134E-2</v>
      </c>
      <c r="F149" s="11">
        <v>0.8804797737383746</v>
      </c>
      <c r="G149" s="11">
        <v>8.5673881852620273E-2</v>
      </c>
      <c r="H149" s="11">
        <v>2.68376015441943E-2</v>
      </c>
      <c r="I149" s="11">
        <v>1.6019983690995985</v>
      </c>
      <c r="J149" s="11">
        <v>3.8914522239081739</v>
      </c>
      <c r="K149" s="11">
        <v>3.590045314257992</v>
      </c>
      <c r="L149" s="11">
        <v>0.19612093436141989</v>
      </c>
      <c r="M149" s="11">
        <v>7.4814975381661659</v>
      </c>
      <c r="N149" s="11">
        <v>21.543990799309949</v>
      </c>
      <c r="O149" s="11">
        <v>96.879000000000005</v>
      </c>
      <c r="Q149" s="11">
        <v>5.5890000000000004</v>
      </c>
      <c r="R149" s="11" t="s">
        <v>239</v>
      </c>
      <c r="S149" s="11">
        <v>0.65</v>
      </c>
      <c r="T149" s="11">
        <v>1.9</v>
      </c>
      <c r="U149" s="11">
        <v>31.5</v>
      </c>
      <c r="V149" s="11">
        <v>18.643999999999998</v>
      </c>
      <c r="W149" s="11">
        <v>130.19999999999999</v>
      </c>
      <c r="X149" s="11">
        <v>56.916000000000004</v>
      </c>
      <c r="Y149" s="11">
        <v>25.535999999999998</v>
      </c>
      <c r="Z149" s="11">
        <v>129.94999999999999</v>
      </c>
      <c r="AA149" s="11">
        <v>8.8139999999999983</v>
      </c>
      <c r="AB149" s="11">
        <v>5.8419999999999996</v>
      </c>
      <c r="AC149" s="11">
        <v>884.04000000000008</v>
      </c>
      <c r="AD149" s="11">
        <v>24.198</v>
      </c>
      <c r="AE149" s="11">
        <v>51.253</v>
      </c>
      <c r="AF149" s="11">
        <v>5.4677000000000007</v>
      </c>
      <c r="AG149" s="11">
        <v>19.947000000000003</v>
      </c>
      <c r="AH149" s="11">
        <v>4.3869999999999996</v>
      </c>
      <c r="AI149" s="11">
        <v>0.40679999999999994</v>
      </c>
      <c r="AJ149" s="11">
        <v>4.7879999999999994</v>
      </c>
      <c r="AK149" s="11">
        <v>0.52639999999999998</v>
      </c>
      <c r="AL149" s="11">
        <v>3.4540000000000006</v>
      </c>
      <c r="AM149" s="11">
        <v>0.94600000000000006</v>
      </c>
      <c r="AN149" s="11">
        <v>2.5650999999999997</v>
      </c>
      <c r="AO149" s="11">
        <v>0.31360000000000005</v>
      </c>
      <c r="AP149" s="11">
        <v>3.4720000000000004</v>
      </c>
      <c r="AQ149" s="11">
        <v>0.45599999999999996</v>
      </c>
      <c r="AR149" s="11">
        <v>3.8390000000000004</v>
      </c>
      <c r="AS149" s="11">
        <v>0.57499999999999996</v>
      </c>
      <c r="AT149" s="11">
        <v>1.3653000000000002</v>
      </c>
      <c r="AU149" s="11">
        <v>28.62</v>
      </c>
      <c r="AV149" s="11">
        <v>11.22</v>
      </c>
      <c r="AW149" s="11">
        <v>2.9212000000000002</v>
      </c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</row>
    <row r="150" spans="1:68">
      <c r="A150" s="41" t="s">
        <v>511</v>
      </c>
      <c r="B150" t="s">
        <v>509</v>
      </c>
      <c r="C150" s="11">
        <v>77.093834114504858</v>
      </c>
      <c r="D150" s="11">
        <v>12.388929881629132</v>
      </c>
      <c r="E150" s="11">
        <v>7.8983195285950339E-2</v>
      </c>
      <c r="F150" s="11">
        <v>0.9415628280140923</v>
      </c>
      <c r="G150" s="11">
        <v>8.8336468411918154E-2</v>
      </c>
      <c r="H150" s="11">
        <v>7.3786932438190456E-2</v>
      </c>
      <c r="I150" s="11">
        <v>1.4040302214647227</v>
      </c>
      <c r="J150" s="11">
        <v>3.9689055631190047</v>
      </c>
      <c r="K150" s="11">
        <v>3.8015858994211364</v>
      </c>
      <c r="L150" s="11">
        <v>0.20681126134084368</v>
      </c>
      <c r="M150" s="11">
        <v>7.7704914625401411</v>
      </c>
      <c r="N150" s="11">
        <v>20.279387643521051</v>
      </c>
      <c r="O150" s="11">
        <v>96.222999999999999</v>
      </c>
      <c r="Q150" s="11">
        <v>5.58</v>
      </c>
      <c r="R150" s="11" t="s">
        <v>239</v>
      </c>
      <c r="S150" s="11">
        <v>0</v>
      </c>
      <c r="T150" s="11">
        <v>14.7</v>
      </c>
      <c r="U150" s="11">
        <v>18.3</v>
      </c>
      <c r="V150" s="11">
        <v>16.283999999999999</v>
      </c>
      <c r="W150" s="11">
        <v>141</v>
      </c>
      <c r="X150" s="11">
        <v>56.160000000000004</v>
      </c>
      <c r="Y150" s="11">
        <v>23.255999999999997</v>
      </c>
      <c r="Z150" s="11">
        <v>118.64999999999999</v>
      </c>
      <c r="AA150" s="11">
        <v>7.9099999999999993</v>
      </c>
      <c r="AB150" s="11">
        <v>6.8080000000000007</v>
      </c>
      <c r="AC150" s="11">
        <v>805.6</v>
      </c>
      <c r="AD150" s="11">
        <v>22.672000000000004</v>
      </c>
      <c r="AE150" s="11">
        <v>50.610999999999997</v>
      </c>
      <c r="AF150" s="11">
        <v>4.9219999999999997</v>
      </c>
      <c r="AG150" s="11">
        <v>18.639000000000003</v>
      </c>
      <c r="AH150" s="11">
        <v>3.6379999999999999</v>
      </c>
      <c r="AI150" s="11">
        <v>0.46329999999999993</v>
      </c>
      <c r="AJ150" s="11">
        <v>2.8499999999999996</v>
      </c>
      <c r="AK150" s="11">
        <v>0.4032</v>
      </c>
      <c r="AL150" s="11">
        <v>3.19</v>
      </c>
      <c r="AM150" s="11">
        <v>0.72600000000000009</v>
      </c>
      <c r="AN150" s="11">
        <v>1.6158999999999997</v>
      </c>
      <c r="AO150" s="11">
        <v>0.15456000000000003</v>
      </c>
      <c r="AP150" s="11">
        <v>0.89600000000000013</v>
      </c>
      <c r="AQ150" s="11">
        <v>0.35339999999999999</v>
      </c>
      <c r="AR150" s="11">
        <v>3.0579999999999998</v>
      </c>
      <c r="AS150" s="11">
        <v>0.44849999999999995</v>
      </c>
      <c r="AT150" s="11">
        <v>1.5318000000000001</v>
      </c>
      <c r="AU150" s="11">
        <v>46.845000000000006</v>
      </c>
      <c r="AV150" s="11">
        <v>10.780000000000001</v>
      </c>
      <c r="AW150" s="11">
        <v>2.5397000000000003</v>
      </c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</row>
    <row r="151" spans="1:68">
      <c r="A151" s="41" t="s">
        <v>512</v>
      </c>
      <c r="B151" t="s">
        <v>509</v>
      </c>
      <c r="C151" s="11">
        <v>77.461099665607236</v>
      </c>
      <c r="D151" s="11">
        <v>12.36321472570476</v>
      </c>
      <c r="E151" s="11">
        <v>5.4869400474154437E-2</v>
      </c>
      <c r="F151" s="11">
        <v>0.83857008271820943</v>
      </c>
      <c r="G151" s="11">
        <v>8.6962823392999489E-2</v>
      </c>
      <c r="H151" s="11">
        <v>9.1103910221237566E-2</v>
      </c>
      <c r="I151" s="11">
        <v>1.2257617011584689</v>
      </c>
      <c r="J151" s="11">
        <v>4.0116778648556313</v>
      </c>
      <c r="K151" s="11">
        <v>3.7093785263942527</v>
      </c>
      <c r="L151" s="11">
        <v>0.20291325458366549</v>
      </c>
      <c r="M151" s="11">
        <v>7.721056391249884</v>
      </c>
      <c r="N151" s="11">
        <v>20.882500697739321</v>
      </c>
      <c r="O151" s="11">
        <v>96.593000000000004</v>
      </c>
      <c r="Q151" s="11">
        <v>6.3</v>
      </c>
      <c r="R151" s="11" t="s">
        <v>239</v>
      </c>
      <c r="S151" s="11">
        <v>1.0874999999999999</v>
      </c>
      <c r="T151" s="11">
        <v>10.6</v>
      </c>
      <c r="U151" s="11">
        <v>19.399999999999999</v>
      </c>
      <c r="V151" s="11">
        <v>18.526</v>
      </c>
      <c r="W151" s="11">
        <v>145</v>
      </c>
      <c r="X151" s="11">
        <v>59.292000000000002</v>
      </c>
      <c r="Y151" s="11">
        <v>27.815999999999995</v>
      </c>
      <c r="Z151" s="11">
        <v>126.55999999999999</v>
      </c>
      <c r="AA151" s="11">
        <v>9.0399999999999991</v>
      </c>
      <c r="AB151" s="11">
        <v>7.1760000000000002</v>
      </c>
      <c r="AC151" s="11">
        <v>997.46</v>
      </c>
      <c r="AD151" s="11">
        <v>28.667000000000002</v>
      </c>
      <c r="AE151" s="11">
        <v>58.85</v>
      </c>
      <c r="AF151" s="11">
        <v>6.2488000000000001</v>
      </c>
      <c r="AG151" s="11">
        <v>26.051000000000002</v>
      </c>
      <c r="AH151" s="11">
        <v>5.2430000000000003</v>
      </c>
      <c r="AI151" s="11">
        <v>0.70059999999999989</v>
      </c>
      <c r="AJ151" s="11">
        <v>4.1837999999999997</v>
      </c>
      <c r="AK151" s="11">
        <v>0.76160000000000017</v>
      </c>
      <c r="AL151" s="11">
        <v>4.2460000000000004</v>
      </c>
      <c r="AM151" s="11">
        <v>0.95700000000000007</v>
      </c>
      <c r="AN151" s="11">
        <v>3.3899999999999997</v>
      </c>
      <c r="AO151" s="11">
        <v>0.36960000000000004</v>
      </c>
      <c r="AP151" s="11">
        <v>4.0320000000000009</v>
      </c>
      <c r="AQ151" s="11">
        <v>0.61560000000000004</v>
      </c>
      <c r="AR151" s="11">
        <v>4.125</v>
      </c>
      <c r="AS151" s="11">
        <v>0.64400000000000002</v>
      </c>
      <c r="AT151" s="11">
        <v>1.7871000000000004</v>
      </c>
      <c r="AU151" s="11">
        <v>33.344999999999999</v>
      </c>
      <c r="AV151" s="11">
        <v>12.980000000000002</v>
      </c>
      <c r="AW151" s="11">
        <v>3.2700000000000005</v>
      </c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</row>
    <row r="152" spans="1:68">
      <c r="A152" s="41" t="s">
        <v>513</v>
      </c>
      <c r="B152" t="s">
        <v>509</v>
      </c>
      <c r="C152" s="11">
        <v>77.270092935648776</v>
      </c>
      <c r="D152" s="11">
        <v>12.408668474323681</v>
      </c>
      <c r="E152" s="11">
        <v>4.45014799329373E-2</v>
      </c>
      <c r="F152" s="11">
        <v>0.93039140603978221</v>
      </c>
      <c r="G152" s="11">
        <v>8.2793451038022881E-2</v>
      </c>
      <c r="H152" s="11">
        <v>3.8291971105085587E-2</v>
      </c>
      <c r="I152" s="11">
        <v>1.4633742470970545</v>
      </c>
      <c r="J152" s="11">
        <v>3.9595967958934448</v>
      </c>
      <c r="K152" s="11">
        <v>3.6480864363628838</v>
      </c>
      <c r="L152" s="11">
        <v>0.19870428249125494</v>
      </c>
      <c r="M152" s="11">
        <v>7.6076832322563286</v>
      </c>
      <c r="N152" s="11">
        <v>21.180992907801414</v>
      </c>
      <c r="O152" s="11">
        <v>96.626000000000005</v>
      </c>
      <c r="Q152" s="11">
        <v>5.9399999999999995</v>
      </c>
      <c r="R152" s="11" t="s">
        <v>239</v>
      </c>
      <c r="S152" s="11">
        <v>0.88749999999999996</v>
      </c>
      <c r="T152" s="11">
        <v>1.5</v>
      </c>
      <c r="U152" s="11">
        <v>36.200000000000003</v>
      </c>
      <c r="V152" s="11">
        <v>18.643999999999998</v>
      </c>
      <c r="W152" s="11">
        <v>136.5</v>
      </c>
      <c r="X152" s="11">
        <v>55.512</v>
      </c>
      <c r="Y152" s="11">
        <v>24.053999999999998</v>
      </c>
      <c r="Z152" s="11">
        <v>122.03999999999999</v>
      </c>
      <c r="AA152" s="11">
        <v>6.6669999999999998</v>
      </c>
      <c r="AB152" s="11">
        <v>5.8512000000000004</v>
      </c>
      <c r="AC152" s="11">
        <v>828.92000000000007</v>
      </c>
      <c r="AD152" s="11">
        <v>22.89</v>
      </c>
      <c r="AE152" s="11">
        <v>47.294000000000004</v>
      </c>
      <c r="AF152" s="11">
        <v>5.1681000000000008</v>
      </c>
      <c r="AG152" s="11">
        <v>19.510999999999999</v>
      </c>
      <c r="AH152" s="11">
        <v>4.9219999999999997</v>
      </c>
      <c r="AI152" s="11">
        <v>0.40679999999999994</v>
      </c>
      <c r="AJ152" s="11">
        <v>3.7619999999999996</v>
      </c>
      <c r="AK152" s="11">
        <v>0.87360000000000015</v>
      </c>
      <c r="AL152" s="11">
        <v>3.5200000000000005</v>
      </c>
      <c r="AM152" s="11">
        <v>0.80300000000000005</v>
      </c>
      <c r="AN152" s="11">
        <v>2.5650999999999997</v>
      </c>
      <c r="AO152" s="11">
        <v>0.34720000000000001</v>
      </c>
      <c r="AP152" s="11">
        <v>2.4304000000000001</v>
      </c>
      <c r="AQ152" s="11">
        <v>0.52439999999999998</v>
      </c>
      <c r="AR152" s="11">
        <v>3.3109999999999999</v>
      </c>
      <c r="AS152" s="11">
        <v>0.82799999999999996</v>
      </c>
      <c r="AT152" s="11">
        <v>1.4985000000000002</v>
      </c>
      <c r="AU152" s="11">
        <v>27</v>
      </c>
      <c r="AV152" s="11">
        <v>9.9</v>
      </c>
      <c r="AW152" s="11">
        <v>2.6705000000000005</v>
      </c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</row>
    <row r="153" spans="1:68">
      <c r="A153" s="41" t="s">
        <v>514</v>
      </c>
      <c r="B153" t="s">
        <v>509</v>
      </c>
      <c r="C153" s="11">
        <v>77.738630423418712</v>
      </c>
      <c r="D153" s="11">
        <v>12.277051751176163</v>
      </c>
      <c r="E153" s="11">
        <v>3.3455305802404599E-2</v>
      </c>
      <c r="F153" s="11">
        <v>0.73601672765290116</v>
      </c>
      <c r="G153" s="11">
        <v>6.0637741766858336E-2</v>
      </c>
      <c r="H153" s="11">
        <v>5.3319393622582326E-2</v>
      </c>
      <c r="I153" s="11">
        <v>1.2514375326711971</v>
      </c>
      <c r="J153" s="11">
        <v>3.5671719811813904</v>
      </c>
      <c r="K153" s="11">
        <v>4.156821745948772</v>
      </c>
      <c r="L153" s="11">
        <v>0.16204913748039729</v>
      </c>
      <c r="M153" s="11">
        <v>7.7239937271301624</v>
      </c>
      <c r="N153" s="11">
        <v>18.701458752515087</v>
      </c>
      <c r="O153" s="11">
        <v>95.65</v>
      </c>
      <c r="Q153" s="11">
        <v>4.1399999999999997</v>
      </c>
      <c r="R153" s="11" t="s">
        <v>239</v>
      </c>
      <c r="S153" s="11">
        <v>0.73749999999999993</v>
      </c>
      <c r="T153" s="11">
        <v>5.8</v>
      </c>
      <c r="U153" s="11">
        <v>25.5</v>
      </c>
      <c r="V153" s="11">
        <v>17.817999999999998</v>
      </c>
      <c r="W153" s="11">
        <v>148.69999999999999</v>
      </c>
      <c r="X153" s="11">
        <v>38.016000000000005</v>
      </c>
      <c r="Y153" s="11">
        <v>19.607999999999997</v>
      </c>
      <c r="Z153" s="11">
        <v>73.449999999999989</v>
      </c>
      <c r="AA153" s="11">
        <v>8.1359999999999992</v>
      </c>
      <c r="AB153" s="11">
        <v>6.8080000000000007</v>
      </c>
      <c r="AC153" s="11">
        <v>816.2</v>
      </c>
      <c r="AD153" s="11">
        <v>22.127000000000002</v>
      </c>
      <c r="AE153" s="11">
        <v>45.582000000000001</v>
      </c>
      <c r="AF153" s="11">
        <v>4.5903</v>
      </c>
      <c r="AG153" s="11">
        <v>18.748000000000001</v>
      </c>
      <c r="AH153" s="11">
        <v>2.7820000000000005</v>
      </c>
      <c r="AI153" s="11">
        <v>0.42939999999999995</v>
      </c>
      <c r="AJ153" s="11">
        <v>2.8841999999999994</v>
      </c>
      <c r="AK153" s="11">
        <v>0.5152000000000001</v>
      </c>
      <c r="AL153" s="11">
        <v>2.9260000000000006</v>
      </c>
      <c r="AM153" s="11">
        <v>0.79200000000000004</v>
      </c>
      <c r="AN153" s="11">
        <v>1.7402</v>
      </c>
      <c r="AO153" s="11">
        <v>0.26880000000000004</v>
      </c>
      <c r="AP153" s="11">
        <v>1.8256000000000001</v>
      </c>
      <c r="AQ153" s="11">
        <v>0.18353999999999998</v>
      </c>
      <c r="AR153" s="11">
        <v>2.4970000000000003</v>
      </c>
      <c r="AS153" s="11">
        <v>0.43699999999999994</v>
      </c>
      <c r="AT153" s="11">
        <v>1.665</v>
      </c>
      <c r="AU153" s="11">
        <v>29.295000000000002</v>
      </c>
      <c r="AV153" s="11">
        <v>8.6900000000000013</v>
      </c>
      <c r="AW153" s="11">
        <v>2.8231000000000002</v>
      </c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</row>
    <row r="154" spans="1:68">
      <c r="A154" s="41" t="s">
        <v>515</v>
      </c>
      <c r="B154" t="s">
        <v>509</v>
      </c>
      <c r="C154" s="11">
        <v>77.132635072073015</v>
      </c>
      <c r="D154" s="11">
        <v>12.39655708804314</v>
      </c>
      <c r="E154" s="11">
        <v>6.9480452141449753E-2</v>
      </c>
      <c r="F154" s="11">
        <v>0.89909779114383492</v>
      </c>
      <c r="G154" s="11">
        <v>8.814684226900342E-2</v>
      </c>
      <c r="H154" s="11">
        <v>1.9703411801306647E-2</v>
      </c>
      <c r="I154" s="11">
        <v>1.4829409934667632</v>
      </c>
      <c r="J154" s="11">
        <v>4.0858653945867465</v>
      </c>
      <c r="K154" s="11">
        <v>3.6814269418230836</v>
      </c>
      <c r="L154" s="11">
        <v>0.18666390127553664</v>
      </c>
      <c r="M154" s="11">
        <v>7.7672923364098301</v>
      </c>
      <c r="N154" s="11">
        <v>20.9518309859155</v>
      </c>
      <c r="O154" s="11">
        <v>96.43</v>
      </c>
      <c r="Q154" s="11">
        <v>5.9399999999999995</v>
      </c>
      <c r="R154" s="11" t="s">
        <v>239</v>
      </c>
      <c r="S154" s="11">
        <v>0.78749999999999998</v>
      </c>
      <c r="T154" s="11">
        <v>3</v>
      </c>
      <c r="U154" s="11">
        <v>32.6</v>
      </c>
      <c r="V154" s="11">
        <v>16.402000000000001</v>
      </c>
      <c r="W154" s="11">
        <v>125.4</v>
      </c>
      <c r="X154" s="11">
        <v>55.296000000000006</v>
      </c>
      <c r="Y154" s="11">
        <v>21.887999999999998</v>
      </c>
      <c r="Z154" s="11">
        <v>109.60999999999999</v>
      </c>
      <c r="AA154" s="11">
        <v>7.3449999999999989</v>
      </c>
      <c r="AB154" s="11">
        <v>5.3360000000000003</v>
      </c>
      <c r="AC154" s="11">
        <v>820.44</v>
      </c>
      <c r="AD154" s="11">
        <v>22.672000000000004</v>
      </c>
      <c r="AE154" s="11">
        <v>49.540999999999997</v>
      </c>
      <c r="AF154" s="11">
        <v>5.3178999999999998</v>
      </c>
      <c r="AG154" s="11">
        <v>19.184000000000005</v>
      </c>
      <c r="AH154" s="11">
        <v>3.3277000000000001</v>
      </c>
      <c r="AI154" s="11">
        <v>0.47459999999999991</v>
      </c>
      <c r="AJ154" s="11">
        <v>4.1495999999999995</v>
      </c>
      <c r="AK154" s="11">
        <v>0.50400000000000011</v>
      </c>
      <c r="AL154" s="11">
        <v>3.355</v>
      </c>
      <c r="AM154" s="11">
        <v>0.71500000000000008</v>
      </c>
      <c r="AN154" s="11">
        <v>1.8079999999999998</v>
      </c>
      <c r="AO154" s="11">
        <v>0.42560000000000003</v>
      </c>
      <c r="AP154" s="11">
        <v>2.3408000000000002</v>
      </c>
      <c r="AQ154" s="11">
        <v>0.2964</v>
      </c>
      <c r="AR154" s="11">
        <v>3.762</v>
      </c>
      <c r="AS154" s="11">
        <v>0.45999999999999996</v>
      </c>
      <c r="AT154" s="11">
        <v>1.5762</v>
      </c>
      <c r="AU154" s="11">
        <v>27</v>
      </c>
      <c r="AV154" s="11">
        <v>10.01</v>
      </c>
      <c r="AW154" s="11">
        <v>2.8776000000000002</v>
      </c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</row>
    <row r="155" spans="1:68">
      <c r="A155" s="41" t="s">
        <v>516</v>
      </c>
      <c r="B155" t="s">
        <v>509</v>
      </c>
      <c r="C155" s="11">
        <v>77.240940213760851</v>
      </c>
      <c r="D155" s="11">
        <v>12.410237140948563</v>
      </c>
      <c r="E155" s="11">
        <v>5.5318971275885101E-2</v>
      </c>
      <c r="F155" s="11">
        <v>0.92685370741482953</v>
      </c>
      <c r="G155" s="11">
        <v>7.5150300601202397E-2</v>
      </c>
      <c r="H155" s="11">
        <v>1.8787575150300599E-2</v>
      </c>
      <c r="I155" s="11">
        <v>1.5593687374749496</v>
      </c>
      <c r="J155" s="11">
        <v>3.9934034736138941</v>
      </c>
      <c r="K155" s="11">
        <v>3.5748580494321973</v>
      </c>
      <c r="L155" s="11">
        <v>0.1868319973279893</v>
      </c>
      <c r="M155" s="11">
        <v>7.5682615230460915</v>
      </c>
      <c r="N155" s="11">
        <v>21.606715328467153</v>
      </c>
      <c r="O155" s="11">
        <v>95.808000000000007</v>
      </c>
      <c r="Q155" s="11">
        <v>5.7600000000000007</v>
      </c>
      <c r="R155" s="11" t="s">
        <v>239</v>
      </c>
      <c r="S155" s="11">
        <v>0.5</v>
      </c>
      <c r="T155" s="11">
        <v>2.9</v>
      </c>
      <c r="U155" s="11">
        <v>34.799999999999997</v>
      </c>
      <c r="V155" s="11">
        <v>15.93</v>
      </c>
      <c r="W155" s="11">
        <v>127.5</v>
      </c>
      <c r="X155" s="11">
        <v>58.103999999999999</v>
      </c>
      <c r="Y155" s="11">
        <v>25.307999999999996</v>
      </c>
      <c r="Z155" s="11">
        <v>126.55999999999999</v>
      </c>
      <c r="AA155" s="11">
        <v>8.0229999999999997</v>
      </c>
      <c r="AB155" s="11">
        <v>5.8788</v>
      </c>
      <c r="AC155" s="11">
        <v>839.5200000000001</v>
      </c>
      <c r="AD155" s="11">
        <v>23.217000000000002</v>
      </c>
      <c r="AE155" s="11">
        <v>49.006</v>
      </c>
      <c r="AF155" s="11">
        <v>5.2537000000000003</v>
      </c>
      <c r="AG155" s="11">
        <v>20.382999999999999</v>
      </c>
      <c r="AH155" s="11">
        <v>4.7080000000000011</v>
      </c>
      <c r="AI155" s="11">
        <v>0.59889999999999999</v>
      </c>
      <c r="AJ155" s="11">
        <v>3.7733999999999996</v>
      </c>
      <c r="AK155" s="11">
        <v>0.68320000000000003</v>
      </c>
      <c r="AL155" s="11">
        <v>4.1910000000000007</v>
      </c>
      <c r="AM155" s="11">
        <v>0.74800000000000011</v>
      </c>
      <c r="AN155" s="11">
        <v>2.7345999999999995</v>
      </c>
      <c r="AO155" s="11">
        <v>0.31360000000000005</v>
      </c>
      <c r="AP155" s="11">
        <v>2.5200000000000005</v>
      </c>
      <c r="AQ155" s="11">
        <v>0.54719999999999991</v>
      </c>
      <c r="AR155" s="11">
        <v>3.9490000000000003</v>
      </c>
      <c r="AS155" s="11">
        <v>0.5635</v>
      </c>
      <c r="AT155" s="11">
        <v>1.6761000000000001</v>
      </c>
      <c r="AU155" s="11">
        <v>31.860000000000003</v>
      </c>
      <c r="AV155" s="11">
        <v>10.230000000000002</v>
      </c>
      <c r="AW155" s="11">
        <v>3.0956000000000001</v>
      </c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</row>
    <row r="156" spans="1:68">
      <c r="A156" s="41" t="s">
        <v>517</v>
      </c>
      <c r="B156" t="s">
        <v>509</v>
      </c>
      <c r="C156" s="11">
        <v>77.462637837154674</v>
      </c>
      <c r="D156" s="11">
        <v>12.570959146489169</v>
      </c>
      <c r="E156" s="11">
        <v>6.5298212724725899E-2</v>
      </c>
      <c r="F156" s="11">
        <v>0.92154735700218005</v>
      </c>
      <c r="G156" s="11">
        <v>9.6894122107657785E-2</v>
      </c>
      <c r="H156" s="11">
        <v>4.5287470115535702E-2</v>
      </c>
      <c r="I156" s="11">
        <v>1.4829013470389367</v>
      </c>
      <c r="J156" s="11">
        <v>3.964233430578521</v>
      </c>
      <c r="K156" s="11">
        <v>3.2406871057093807</v>
      </c>
      <c r="L156" s="11">
        <v>0.19273504723588453</v>
      </c>
      <c r="M156" s="11">
        <v>7.2049205362879016</v>
      </c>
      <c r="N156" s="11">
        <v>23.903152421189468</v>
      </c>
      <c r="O156" s="11">
        <v>94.948999999999998</v>
      </c>
      <c r="Q156" s="11">
        <v>6.03</v>
      </c>
      <c r="R156" s="11">
        <v>1.284</v>
      </c>
      <c r="S156" s="11">
        <v>0.875</v>
      </c>
      <c r="T156" s="11">
        <v>8.8000000000000007</v>
      </c>
      <c r="U156" s="11">
        <v>22.8</v>
      </c>
      <c r="V156" s="11">
        <v>16.52</v>
      </c>
      <c r="W156" s="11">
        <v>125</v>
      </c>
      <c r="X156" s="11">
        <v>42.876000000000005</v>
      </c>
      <c r="Y156" s="11">
        <v>15.047999999999998</v>
      </c>
      <c r="Z156" s="11">
        <v>87.009999999999991</v>
      </c>
      <c r="AA156" s="11">
        <v>5.5369999999999999</v>
      </c>
      <c r="AB156" s="11">
        <v>5.4280000000000008</v>
      </c>
      <c r="AC156" s="11">
        <v>657.2</v>
      </c>
      <c r="AD156" s="11">
        <v>17.331000000000003</v>
      </c>
      <c r="AE156" s="11">
        <v>36.380000000000003</v>
      </c>
      <c r="AF156" s="11">
        <v>3.4240000000000004</v>
      </c>
      <c r="AG156" s="11">
        <v>12.862000000000002</v>
      </c>
      <c r="AH156" s="11">
        <v>1.9260000000000002</v>
      </c>
      <c r="AI156" s="11">
        <v>0.24859999999999999</v>
      </c>
      <c r="AJ156" s="11">
        <v>2.6219999999999994</v>
      </c>
      <c r="AK156" s="11">
        <v>0.28000000000000003</v>
      </c>
      <c r="AL156" s="11">
        <v>2.0240000000000005</v>
      </c>
      <c r="AM156" s="11">
        <v>0.47300000000000003</v>
      </c>
      <c r="AN156" s="11">
        <v>1.9096999999999997</v>
      </c>
      <c r="AO156" s="11">
        <v>0.26880000000000004</v>
      </c>
      <c r="AP156" s="11">
        <v>1.1200000000000001</v>
      </c>
      <c r="AQ156" s="11">
        <v>0.14249999999999999</v>
      </c>
      <c r="AR156" s="11">
        <v>2.2000000000000002</v>
      </c>
      <c r="AS156" s="11">
        <v>0.50600000000000001</v>
      </c>
      <c r="AT156" s="11">
        <v>1.8648</v>
      </c>
      <c r="AU156" s="11">
        <v>32.67</v>
      </c>
      <c r="AV156" s="11">
        <v>6.0500000000000007</v>
      </c>
      <c r="AW156" s="11">
        <v>2.0710000000000002</v>
      </c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</row>
    <row r="157" spans="1:68">
      <c r="A157" s="41" t="s">
        <v>518</v>
      </c>
      <c r="B157" t="s">
        <v>509</v>
      </c>
      <c r="C157" s="11">
        <v>77.421237491908869</v>
      </c>
      <c r="D157" s="11">
        <v>12.61155148080943</v>
      </c>
      <c r="E157" s="11">
        <v>7.0034699009964035E-2</v>
      </c>
      <c r="F157" s="11">
        <v>0.92318466876770755</v>
      </c>
      <c r="G157" s="11">
        <v>8.9135071467226948E-2</v>
      </c>
      <c r="H157" s="11">
        <v>4.8812062946338566E-2</v>
      </c>
      <c r="I157" s="11">
        <v>1.5015015015015014</v>
      </c>
      <c r="J157" s="11">
        <v>4.0301785884824755</v>
      </c>
      <c r="K157" s="11">
        <v>3.1505003236451992</v>
      </c>
      <c r="L157" s="11">
        <v>0.19843164719489806</v>
      </c>
      <c r="M157" s="11">
        <v>7.1806789121276751</v>
      </c>
      <c r="N157" s="11">
        <v>24.574267430111153</v>
      </c>
      <c r="O157" s="11">
        <v>94.239000000000004</v>
      </c>
      <c r="Q157" s="11">
        <v>5.8679999999999994</v>
      </c>
      <c r="R157" s="11" t="s">
        <v>239</v>
      </c>
      <c r="S157" s="11">
        <v>0.8</v>
      </c>
      <c r="T157" s="11">
        <v>3.23</v>
      </c>
      <c r="U157" s="11">
        <v>47.2</v>
      </c>
      <c r="V157" s="11">
        <v>16.283999999999999</v>
      </c>
      <c r="W157" s="11">
        <v>118.4</v>
      </c>
      <c r="X157" s="11">
        <v>59.400000000000006</v>
      </c>
      <c r="Y157" s="11">
        <v>25.763999999999999</v>
      </c>
      <c r="Z157" s="11">
        <v>124.29999999999998</v>
      </c>
      <c r="AA157" s="11">
        <v>7.7969999999999997</v>
      </c>
      <c r="AB157" s="11">
        <v>5.5292000000000003</v>
      </c>
      <c r="AC157" s="11">
        <v>841.64</v>
      </c>
      <c r="AD157" s="11">
        <v>23.870999999999999</v>
      </c>
      <c r="AE157" s="11">
        <v>48.899000000000008</v>
      </c>
      <c r="AF157" s="11">
        <v>5.7352000000000007</v>
      </c>
      <c r="AG157" s="11">
        <v>19.184000000000005</v>
      </c>
      <c r="AH157" s="11">
        <v>4.2157999999999998</v>
      </c>
      <c r="AI157" s="11">
        <v>0.63280000000000003</v>
      </c>
      <c r="AJ157" s="11">
        <v>4.3662000000000001</v>
      </c>
      <c r="AK157" s="11">
        <v>0.76160000000000017</v>
      </c>
      <c r="AL157" s="11">
        <v>4.620000000000001</v>
      </c>
      <c r="AM157" s="11">
        <v>0.82500000000000007</v>
      </c>
      <c r="AN157" s="11">
        <v>2.6893999999999996</v>
      </c>
      <c r="AO157" s="11">
        <v>0.49840000000000007</v>
      </c>
      <c r="AP157" s="11">
        <v>3.1584000000000003</v>
      </c>
      <c r="AQ157" s="11">
        <v>0.52439999999999998</v>
      </c>
      <c r="AR157" s="11">
        <v>4.2240000000000002</v>
      </c>
      <c r="AS157" s="11">
        <v>0.54049999999999998</v>
      </c>
      <c r="AT157" s="11">
        <v>1.2654000000000001</v>
      </c>
      <c r="AU157" s="11">
        <v>23.625</v>
      </c>
      <c r="AV157" s="11">
        <v>10.230000000000002</v>
      </c>
      <c r="AW157" s="11">
        <v>2.8994000000000004</v>
      </c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</row>
    <row r="158" spans="1:68">
      <c r="A158" s="41" t="s">
        <v>519</v>
      </c>
      <c r="B158" t="s">
        <v>509</v>
      </c>
      <c r="C158" s="11">
        <v>77.39571050702699</v>
      </c>
      <c r="D158" s="11">
        <v>12.544483040674761</v>
      </c>
      <c r="E158" s="11">
        <v>4.4615825870805322E-2</v>
      </c>
      <c r="F158" s="11">
        <v>0.87107088604905614</v>
      </c>
      <c r="G158" s="11">
        <v>7.1172865079618008E-2</v>
      </c>
      <c r="H158" s="11">
        <v>6.2674612532797935E-2</v>
      </c>
      <c r="I158" s="11">
        <v>1.6093565760540489</v>
      </c>
      <c r="J158" s="11">
        <v>3.7849092280399841</v>
      </c>
      <c r="K158" s="11">
        <v>3.4683493206709373</v>
      </c>
      <c r="L158" s="11">
        <v>0.19014840073509884</v>
      </c>
      <c r="M158" s="11">
        <v>7.2532585487109209</v>
      </c>
      <c r="N158" s="11">
        <v>22.314854517611025</v>
      </c>
      <c r="O158" s="11">
        <v>94.137</v>
      </c>
      <c r="Q158" s="11">
        <v>6.0750000000000002</v>
      </c>
      <c r="R158" s="11">
        <v>7.7040000000000006</v>
      </c>
      <c r="S158" s="11">
        <v>1.3250000000000002</v>
      </c>
      <c r="T158" s="11">
        <v>24.7</v>
      </c>
      <c r="U158" s="11">
        <v>46.1</v>
      </c>
      <c r="V158" s="11">
        <v>17.227999999999998</v>
      </c>
      <c r="W158" s="11">
        <v>123.2</v>
      </c>
      <c r="X158" s="11">
        <v>59.292000000000002</v>
      </c>
      <c r="Y158" s="11">
        <v>25.421999999999997</v>
      </c>
      <c r="Z158" s="11">
        <v>118.64999999999999</v>
      </c>
      <c r="AA158" s="11">
        <v>8.0229999999999997</v>
      </c>
      <c r="AB158" s="11">
        <v>5.4096000000000002</v>
      </c>
      <c r="AC158" s="11">
        <v>818.32</v>
      </c>
      <c r="AD158" s="11">
        <v>22.89</v>
      </c>
      <c r="AE158" s="11">
        <v>49.006</v>
      </c>
      <c r="AF158" s="11">
        <v>5.4891000000000005</v>
      </c>
      <c r="AG158" s="11">
        <v>19.402000000000001</v>
      </c>
      <c r="AH158" s="11">
        <v>3.9483000000000001</v>
      </c>
      <c r="AI158" s="11">
        <v>0.57629999999999992</v>
      </c>
      <c r="AJ158" s="11">
        <v>4.7309999999999999</v>
      </c>
      <c r="AK158" s="11">
        <v>0.69440000000000002</v>
      </c>
      <c r="AL158" s="11">
        <v>4.1360000000000001</v>
      </c>
      <c r="AM158" s="11">
        <v>0.84700000000000009</v>
      </c>
      <c r="AN158" s="11">
        <v>2.5876999999999999</v>
      </c>
      <c r="AO158" s="11">
        <v>0.47040000000000004</v>
      </c>
      <c r="AP158" s="11">
        <v>2.7776000000000001</v>
      </c>
      <c r="AQ158" s="11">
        <v>0.45599999999999996</v>
      </c>
      <c r="AR158" s="11">
        <v>4.0480000000000009</v>
      </c>
      <c r="AS158" s="11">
        <v>0.45999999999999996</v>
      </c>
      <c r="AT158" s="11">
        <v>1.4430000000000003</v>
      </c>
      <c r="AU158" s="11">
        <v>37.395000000000003</v>
      </c>
      <c r="AV158" s="11">
        <v>10.89</v>
      </c>
      <c r="AW158" s="11">
        <v>2.6051000000000002</v>
      </c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</row>
    <row r="159" spans="1:68">
      <c r="A159" s="41" t="s">
        <v>520</v>
      </c>
      <c r="B159" t="s">
        <v>509</v>
      </c>
      <c r="C159" s="11">
        <v>77.135240438839332</v>
      </c>
      <c r="D159" s="11">
        <v>12.414641648723471</v>
      </c>
      <c r="E159" s="11">
        <v>5.9468881369834928E-2</v>
      </c>
      <c r="F159" s="11">
        <v>0.95252742745821806</v>
      </c>
      <c r="G159" s="11">
        <v>7.4848764482723262E-2</v>
      </c>
      <c r="H159" s="11">
        <v>3.8962370552650463E-2</v>
      </c>
      <c r="I159" s="11">
        <v>1.5625961242694557</v>
      </c>
      <c r="J159" s="11">
        <v>4.0018455859735464</v>
      </c>
      <c r="K159" s="11">
        <v>3.6060699272018866</v>
      </c>
      <c r="L159" s="11">
        <v>0.19891315492668923</v>
      </c>
      <c r="M159" s="11">
        <v>7.607915513175433</v>
      </c>
      <c r="N159" s="11">
        <v>21.390389536536823</v>
      </c>
      <c r="O159" s="11">
        <v>97.53</v>
      </c>
      <c r="Q159" s="11">
        <v>4.95</v>
      </c>
      <c r="R159" s="11">
        <v>1.6157000000000001</v>
      </c>
      <c r="S159" s="11">
        <v>3.5</v>
      </c>
      <c r="T159" s="11">
        <v>3.1</v>
      </c>
      <c r="U159" s="11">
        <v>37.200000000000003</v>
      </c>
      <c r="V159" s="11">
        <v>17.7</v>
      </c>
      <c r="W159" s="11">
        <v>134.19999999999999</v>
      </c>
      <c r="X159" s="11">
        <v>52.056000000000004</v>
      </c>
      <c r="Y159" s="11">
        <v>21.317999999999998</v>
      </c>
      <c r="Z159" s="11">
        <v>109.60999999999999</v>
      </c>
      <c r="AA159" s="11">
        <v>8.1359999999999992</v>
      </c>
      <c r="AB159" s="11">
        <v>5.6212000000000009</v>
      </c>
      <c r="AC159" s="11">
        <v>731.40000000000009</v>
      </c>
      <c r="AD159" s="11">
        <v>19.838000000000001</v>
      </c>
      <c r="AE159" s="11">
        <v>43.870000000000005</v>
      </c>
      <c r="AF159" s="11">
        <v>5.3500000000000005</v>
      </c>
      <c r="AG159" s="11">
        <v>18.312000000000001</v>
      </c>
      <c r="AH159" s="11">
        <v>4.0659999999999998</v>
      </c>
      <c r="AI159" s="11">
        <v>0.68929999999999991</v>
      </c>
      <c r="AJ159" s="11">
        <v>3.0893999999999995</v>
      </c>
      <c r="AK159" s="11">
        <v>0.47040000000000004</v>
      </c>
      <c r="AL159" s="11">
        <v>2.9700000000000006</v>
      </c>
      <c r="AM159" s="11">
        <v>0.75900000000000001</v>
      </c>
      <c r="AN159" s="11">
        <v>2.0226999999999999</v>
      </c>
      <c r="AO159" s="11">
        <v>0.26768000000000003</v>
      </c>
      <c r="AP159" s="11">
        <v>1.9264000000000001</v>
      </c>
      <c r="AQ159" s="11">
        <v>0.36479999999999996</v>
      </c>
      <c r="AR159" s="11">
        <v>3.2450000000000006</v>
      </c>
      <c r="AS159" s="11">
        <v>0.50600000000000001</v>
      </c>
      <c r="AT159" s="11">
        <v>1.4652000000000003</v>
      </c>
      <c r="AU159" s="11">
        <v>25.110000000000003</v>
      </c>
      <c r="AV159" s="11">
        <v>9.1300000000000008</v>
      </c>
      <c r="AW159" s="11">
        <v>2.8558000000000003</v>
      </c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</row>
    <row r="160" spans="1:68">
      <c r="A160" s="41" t="s">
        <v>521</v>
      </c>
      <c r="B160" t="s">
        <v>509</v>
      </c>
      <c r="C160" s="11">
        <v>77.468062871888918</v>
      </c>
      <c r="D160" s="11">
        <v>12.512529591162105</v>
      </c>
      <c r="E160" s="11">
        <v>6.1848194672524469E-2</v>
      </c>
      <c r="F160" s="11">
        <v>0.82535349442299888</v>
      </c>
      <c r="G160" s="11">
        <v>7.0378980144596814E-2</v>
      </c>
      <c r="H160" s="11">
        <v>2.2393311864189896E-2</v>
      </c>
      <c r="I160" s="11">
        <v>1.3265371409072488</v>
      </c>
      <c r="J160" s="11">
        <v>3.7364840367676853</v>
      </c>
      <c r="K160" s="11">
        <v>3.8260572842244449</v>
      </c>
      <c r="L160" s="11">
        <v>0.19407536948964574</v>
      </c>
      <c r="M160" s="11">
        <v>7.5625413209921302</v>
      </c>
      <c r="N160" s="11">
        <v>20.247491638795985</v>
      </c>
      <c r="O160" s="11">
        <v>93.778000000000006</v>
      </c>
      <c r="Q160" s="11">
        <v>5.0670000000000002</v>
      </c>
      <c r="R160" s="11" t="s">
        <v>239</v>
      </c>
      <c r="S160" s="11">
        <v>0.4</v>
      </c>
      <c r="T160" s="11">
        <v>2.4</v>
      </c>
      <c r="U160" s="11">
        <v>38.5</v>
      </c>
      <c r="V160" s="11">
        <v>15.93</v>
      </c>
      <c r="W160" s="11">
        <v>131</v>
      </c>
      <c r="X160" s="11">
        <v>49.032000000000004</v>
      </c>
      <c r="Y160" s="11">
        <v>27.017999999999997</v>
      </c>
      <c r="Z160" s="11">
        <v>93.789999999999992</v>
      </c>
      <c r="AA160" s="11">
        <v>7.2319999999999993</v>
      </c>
      <c r="AB160" s="11">
        <v>6.0444000000000004</v>
      </c>
      <c r="AC160" s="11">
        <v>867.08</v>
      </c>
      <c r="AD160" s="11">
        <v>25.397000000000002</v>
      </c>
      <c r="AE160" s="11">
        <v>54.142000000000003</v>
      </c>
      <c r="AF160" s="11">
        <v>5.9599000000000011</v>
      </c>
      <c r="AG160" s="11">
        <v>21.582000000000001</v>
      </c>
      <c r="AH160" s="11">
        <v>4.3869999999999996</v>
      </c>
      <c r="AI160" s="11">
        <v>0.24746999999999997</v>
      </c>
      <c r="AJ160" s="11">
        <v>3.3971999999999998</v>
      </c>
      <c r="AK160" s="11">
        <v>0.63839999999999997</v>
      </c>
      <c r="AL160" s="11">
        <v>4.4219999999999997</v>
      </c>
      <c r="AM160" s="11">
        <v>1.0230000000000001</v>
      </c>
      <c r="AN160" s="11">
        <v>3.0396999999999998</v>
      </c>
      <c r="AO160" s="11">
        <v>0.42560000000000003</v>
      </c>
      <c r="AP160" s="11">
        <v>2.6432000000000002</v>
      </c>
      <c r="AQ160" s="11">
        <v>0.58139999999999992</v>
      </c>
      <c r="AR160" s="11">
        <v>3.9160000000000004</v>
      </c>
      <c r="AS160" s="11">
        <v>0.58649999999999991</v>
      </c>
      <c r="AT160" s="11">
        <v>1.665</v>
      </c>
      <c r="AU160" s="11">
        <v>26.864999999999998</v>
      </c>
      <c r="AV160" s="11">
        <v>12.21</v>
      </c>
      <c r="AW160" s="11">
        <v>2.6923000000000004</v>
      </c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</row>
    <row r="161" spans="1:68">
      <c r="A161" s="41" t="s">
        <v>522</v>
      </c>
      <c r="B161" t="s">
        <v>509</v>
      </c>
      <c r="C161" s="11">
        <v>77.552106052707174</v>
      </c>
      <c r="D161" s="11">
        <v>12.529923077741485</v>
      </c>
      <c r="E161" s="11">
        <v>6.064410422274473E-2</v>
      </c>
      <c r="F161" s="11">
        <v>0.80007660307901829</v>
      </c>
      <c r="G161" s="11">
        <v>7.9794873977295691E-2</v>
      </c>
      <c r="H161" s="11">
        <v>2.2342564713642796E-2</v>
      </c>
      <c r="I161" s="11">
        <v>1.3192752497579556</v>
      </c>
      <c r="J161" s="11">
        <v>3.7120575374237954</v>
      </c>
      <c r="K161" s="11">
        <v>3.7652541200753267</v>
      </c>
      <c r="L161" s="11">
        <v>0.20533880903490762</v>
      </c>
      <c r="M161" s="11">
        <v>7.4773116574991221</v>
      </c>
      <c r="N161" s="11">
        <v>20.59677875105962</v>
      </c>
      <c r="O161" s="11">
        <v>93.991</v>
      </c>
      <c r="Q161" s="11">
        <v>4.9139999999999997</v>
      </c>
      <c r="R161" s="11" t="s">
        <v>239</v>
      </c>
      <c r="S161" s="11">
        <v>0.44999999999999996</v>
      </c>
      <c r="T161" s="11">
        <v>3.3</v>
      </c>
      <c r="U161" s="11">
        <v>41.6</v>
      </c>
      <c r="V161" s="11">
        <v>15.575999999999999</v>
      </c>
      <c r="W161" s="11">
        <v>130.1</v>
      </c>
      <c r="X161" s="11">
        <v>46.116000000000007</v>
      </c>
      <c r="Y161" s="11">
        <v>27.245999999999995</v>
      </c>
      <c r="Z161" s="11">
        <v>93.789999999999992</v>
      </c>
      <c r="AA161" s="11">
        <v>7.0285999999999991</v>
      </c>
      <c r="AB161" s="11">
        <v>6.0076000000000001</v>
      </c>
      <c r="AC161" s="11">
        <v>829.98</v>
      </c>
      <c r="AD161" s="11">
        <v>23.870999999999999</v>
      </c>
      <c r="AE161" s="11">
        <v>51.146000000000001</v>
      </c>
      <c r="AF161" s="11">
        <v>5.6710000000000003</v>
      </c>
      <c r="AG161" s="11">
        <v>23.217000000000002</v>
      </c>
      <c r="AH161" s="11">
        <v>4.3869999999999996</v>
      </c>
      <c r="AI161" s="11">
        <v>0.55369999999999997</v>
      </c>
      <c r="AJ161" s="11">
        <v>3.2262</v>
      </c>
      <c r="AK161" s="11">
        <v>0.7168000000000001</v>
      </c>
      <c r="AL161" s="11">
        <v>4.202</v>
      </c>
      <c r="AM161" s="11">
        <v>0.8580000000000001</v>
      </c>
      <c r="AN161" s="11">
        <v>3.0848999999999998</v>
      </c>
      <c r="AO161" s="11">
        <v>0.4032</v>
      </c>
      <c r="AP161" s="11">
        <v>2.5088000000000004</v>
      </c>
      <c r="AQ161" s="11">
        <v>0.49019999999999997</v>
      </c>
      <c r="AR161" s="11">
        <v>3.234</v>
      </c>
      <c r="AS161" s="11">
        <v>0.80499999999999994</v>
      </c>
      <c r="AT161" s="11">
        <v>1.5318000000000001</v>
      </c>
      <c r="AU161" s="11">
        <v>30.780000000000005</v>
      </c>
      <c r="AV161" s="11">
        <v>11.880000000000003</v>
      </c>
      <c r="AW161" s="11">
        <v>2.8122000000000003</v>
      </c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</row>
    <row r="162" spans="1:68">
      <c r="A162" s="41" t="s">
        <v>523</v>
      </c>
      <c r="B162" t="s">
        <v>509</v>
      </c>
      <c r="C162" s="11">
        <v>77.569460131014239</v>
      </c>
      <c r="D162" s="11">
        <v>12.443124979831554</v>
      </c>
      <c r="E162" s="11">
        <v>2.581561199135177E-2</v>
      </c>
      <c r="F162" s="11">
        <v>0.80243527273118409</v>
      </c>
      <c r="G162" s="11">
        <v>5.055557348306388E-2</v>
      </c>
      <c r="H162" s="11">
        <v>2.2588660492432799E-2</v>
      </c>
      <c r="I162" s="11">
        <v>1.2660406380758764</v>
      </c>
      <c r="J162" s="11">
        <v>3.1054029924596898</v>
      </c>
      <c r="K162" s="11">
        <v>4.5639850699710651</v>
      </c>
      <c r="L162" s="11">
        <v>0.19469274043477791</v>
      </c>
      <c r="M162" s="11">
        <v>7.6693880624307553</v>
      </c>
      <c r="N162" s="11">
        <v>16.995993400895593</v>
      </c>
      <c r="O162" s="11">
        <v>92.966999999999999</v>
      </c>
      <c r="Q162" s="11">
        <v>5.8320000000000007</v>
      </c>
      <c r="R162" s="11" t="s">
        <v>239</v>
      </c>
      <c r="S162" s="11">
        <v>0.27500000000000002</v>
      </c>
      <c r="T162" s="11">
        <v>2.29</v>
      </c>
      <c r="U162" s="11">
        <v>41.5</v>
      </c>
      <c r="V162" s="11">
        <v>15.93</v>
      </c>
      <c r="W162" s="11">
        <v>129.19999999999999</v>
      </c>
      <c r="X162" s="11">
        <v>48.492000000000004</v>
      </c>
      <c r="Y162" s="11">
        <v>27.929999999999996</v>
      </c>
      <c r="Z162" s="11">
        <v>98.309999999999988</v>
      </c>
      <c r="AA162" s="11">
        <v>6.8364999999999991</v>
      </c>
      <c r="AB162" s="11">
        <v>6.3940000000000001</v>
      </c>
      <c r="AC162" s="11">
        <v>879.80000000000007</v>
      </c>
      <c r="AD162" s="11">
        <v>25.397000000000002</v>
      </c>
      <c r="AE162" s="11">
        <v>54.57</v>
      </c>
      <c r="AF162" s="11">
        <v>5.7780000000000005</v>
      </c>
      <c r="AG162" s="11">
        <v>22.127000000000002</v>
      </c>
      <c r="AH162" s="11">
        <v>3.9804000000000004</v>
      </c>
      <c r="AI162" s="11">
        <v>0.56499999999999995</v>
      </c>
      <c r="AJ162" s="11">
        <v>4.4345999999999997</v>
      </c>
      <c r="AK162" s="11">
        <v>0.63839999999999997</v>
      </c>
      <c r="AL162" s="11">
        <v>4.5320000000000009</v>
      </c>
      <c r="AM162" s="11">
        <v>0.94600000000000006</v>
      </c>
      <c r="AN162" s="11">
        <v>3.0284</v>
      </c>
      <c r="AO162" s="11">
        <v>0.41888000000000003</v>
      </c>
      <c r="AP162" s="11">
        <v>2.9232</v>
      </c>
      <c r="AQ162" s="11">
        <v>0.41153999999999996</v>
      </c>
      <c r="AR162" s="11">
        <v>3.5200000000000005</v>
      </c>
      <c r="AS162" s="11">
        <v>0.81649999999999989</v>
      </c>
      <c r="AT162" s="11">
        <v>1.7760000000000002</v>
      </c>
      <c r="AU162" s="11">
        <v>25.245000000000001</v>
      </c>
      <c r="AV162" s="11">
        <v>12.430000000000001</v>
      </c>
      <c r="AW162" s="11">
        <v>3.3898999999999999</v>
      </c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</row>
    <row r="163" spans="1:68">
      <c r="A163" s="41" t="s">
        <v>524</v>
      </c>
      <c r="B163" t="s">
        <v>509</v>
      </c>
      <c r="C163" s="11">
        <v>77.447864739115985</v>
      </c>
      <c r="D163" s="11">
        <v>12.518693918245265</v>
      </c>
      <c r="E163" s="11">
        <v>4.5696244599534724E-2</v>
      </c>
      <c r="F163" s="11">
        <v>0.83707211698238626</v>
      </c>
      <c r="G163" s="11">
        <v>8.1006979062811568E-2</v>
      </c>
      <c r="H163" s="11">
        <v>0</v>
      </c>
      <c r="I163" s="11">
        <v>1.0520521768029245</v>
      </c>
      <c r="J163" s="11">
        <v>3.8052509139248922</v>
      </c>
      <c r="K163" s="11">
        <v>4.0825440345629778</v>
      </c>
      <c r="L163" s="11">
        <v>0.1672067131937521</v>
      </c>
      <c r="M163" s="11">
        <v>7.88779494848787</v>
      </c>
      <c r="N163" s="11">
        <v>18.970490969219028</v>
      </c>
      <c r="O163" s="11">
        <v>96.287999999999997</v>
      </c>
      <c r="Q163" s="11">
        <v>5.4270000000000005</v>
      </c>
      <c r="R163" s="11">
        <v>0.83460000000000012</v>
      </c>
      <c r="S163" s="11">
        <v>0.36249999999999999</v>
      </c>
      <c r="T163" s="11">
        <v>3.29</v>
      </c>
      <c r="U163" s="11">
        <v>42.4</v>
      </c>
      <c r="V163" s="11">
        <v>14.632</v>
      </c>
      <c r="W163" s="11">
        <v>129.30000000000001</v>
      </c>
      <c r="X163" s="11">
        <v>50.112000000000002</v>
      </c>
      <c r="Y163" s="11">
        <v>26.675999999999995</v>
      </c>
      <c r="Z163" s="11">
        <v>96.05</v>
      </c>
      <c r="AA163" s="11">
        <v>7.4579999999999993</v>
      </c>
      <c r="AB163" s="11">
        <v>6.1456</v>
      </c>
      <c r="AC163" s="11">
        <v>853.30000000000007</v>
      </c>
      <c r="AD163" s="11">
        <v>24.743000000000002</v>
      </c>
      <c r="AE163" s="11">
        <v>53.607000000000006</v>
      </c>
      <c r="AF163" s="11">
        <v>5.7138</v>
      </c>
      <c r="AG163" s="11">
        <v>21.582000000000001</v>
      </c>
      <c r="AH163" s="11">
        <v>4.3121000000000009</v>
      </c>
      <c r="AI163" s="11">
        <v>0.67799999999999994</v>
      </c>
      <c r="AJ163" s="11">
        <v>3.5111999999999997</v>
      </c>
      <c r="AK163" s="11">
        <v>0.68320000000000003</v>
      </c>
      <c r="AL163" s="11">
        <v>4.202</v>
      </c>
      <c r="AM163" s="11">
        <v>1.1440000000000001</v>
      </c>
      <c r="AN163" s="11">
        <v>3.1300999999999997</v>
      </c>
      <c r="AO163" s="11">
        <v>0.40432000000000001</v>
      </c>
      <c r="AP163" s="11">
        <v>2.6320000000000006</v>
      </c>
      <c r="AQ163" s="11">
        <v>0.51300000000000001</v>
      </c>
      <c r="AR163" s="11">
        <v>3.6190000000000002</v>
      </c>
      <c r="AS163" s="11">
        <v>0.621</v>
      </c>
      <c r="AT163" s="11">
        <v>1.4985000000000002</v>
      </c>
      <c r="AU163" s="11">
        <v>29.025000000000002</v>
      </c>
      <c r="AV163" s="11">
        <v>12.65</v>
      </c>
      <c r="AW163" s="11">
        <v>3.2482000000000002</v>
      </c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</row>
    <row r="164" spans="1:68">
      <c r="A164" s="41" t="s">
        <v>525</v>
      </c>
      <c r="B164" t="s">
        <v>509</v>
      </c>
      <c r="C164" s="11">
        <v>77.070695348518242</v>
      </c>
      <c r="D164" s="11">
        <v>12.566069186702816</v>
      </c>
      <c r="E164" s="11">
        <v>4.4309873716859904E-2</v>
      </c>
      <c r="F164" s="11">
        <v>0.91784738413495526</v>
      </c>
      <c r="G164" s="11">
        <v>7.2794792534841279E-2</v>
      </c>
      <c r="H164" s="11">
        <v>8.6509753447202672E-2</v>
      </c>
      <c r="I164" s="11">
        <v>1.4875457604945823</v>
      </c>
      <c r="J164" s="11">
        <v>4.0986633188095407</v>
      </c>
      <c r="K164" s="11">
        <v>3.5163049785308114</v>
      </c>
      <c r="L164" s="11">
        <v>0.18040448584721536</v>
      </c>
      <c r="M164" s="11">
        <v>7.6149682973403525</v>
      </c>
      <c r="N164" s="11">
        <v>21.918091809180911</v>
      </c>
      <c r="O164" s="11">
        <v>94.787000000000006</v>
      </c>
      <c r="Q164" s="11">
        <v>4.41</v>
      </c>
      <c r="R164" s="11" t="s">
        <v>239</v>
      </c>
      <c r="S164" s="11">
        <v>0.8125</v>
      </c>
      <c r="T164" s="11">
        <v>5.6</v>
      </c>
      <c r="U164" s="11">
        <v>36.9</v>
      </c>
      <c r="V164" s="11">
        <v>20.65</v>
      </c>
      <c r="W164" s="11">
        <v>127.3</v>
      </c>
      <c r="X164" s="11">
        <v>46.872</v>
      </c>
      <c r="Y164" s="11">
        <v>18.582000000000001</v>
      </c>
      <c r="Z164" s="11">
        <v>93.789999999999992</v>
      </c>
      <c r="AA164" s="11">
        <v>7.3449999999999989</v>
      </c>
      <c r="AB164" s="11">
        <v>5.9156000000000004</v>
      </c>
      <c r="AC164" s="11">
        <v>672.04000000000008</v>
      </c>
      <c r="AD164" s="11">
        <v>18.639000000000003</v>
      </c>
      <c r="AE164" s="11">
        <v>40.553000000000004</v>
      </c>
      <c r="AF164" s="11">
        <v>4.6544999999999996</v>
      </c>
      <c r="AG164" s="11">
        <v>15.587000000000002</v>
      </c>
      <c r="AH164" s="11">
        <v>4.4940000000000007</v>
      </c>
      <c r="AI164" s="11">
        <v>0.38419999999999999</v>
      </c>
      <c r="AJ164" s="11">
        <v>2.6219999999999994</v>
      </c>
      <c r="AK164" s="11">
        <v>0.66080000000000005</v>
      </c>
      <c r="AL164" s="11">
        <v>3.2560000000000002</v>
      </c>
      <c r="AM164" s="11">
        <v>0.83600000000000008</v>
      </c>
      <c r="AN164" s="11">
        <v>2.0678999999999998</v>
      </c>
      <c r="AO164" s="11">
        <v>0.24640000000000004</v>
      </c>
      <c r="AP164" s="11">
        <v>2.2736000000000001</v>
      </c>
      <c r="AQ164" s="11">
        <v>0.33059999999999995</v>
      </c>
      <c r="AR164" s="11">
        <v>3.1019999999999999</v>
      </c>
      <c r="AS164" s="11">
        <v>0.57499999999999996</v>
      </c>
      <c r="AT164" s="11">
        <v>1.4319000000000002</v>
      </c>
      <c r="AU164" s="11">
        <v>30.914999999999999</v>
      </c>
      <c r="AV164" s="11">
        <v>7.8100000000000005</v>
      </c>
      <c r="AW164" s="11">
        <v>1.9729000000000001</v>
      </c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</row>
    <row r="165" spans="1:68">
      <c r="A165" s="41" t="s">
        <v>526</v>
      </c>
      <c r="B165" t="s">
        <v>509</v>
      </c>
      <c r="C165" s="11">
        <v>77.193740547547762</v>
      </c>
      <c r="D165" s="11">
        <v>12.548741216292683</v>
      </c>
      <c r="E165" s="11">
        <v>5.9672623640647349E-2</v>
      </c>
      <c r="F165" s="11">
        <v>0.93932940317087965</v>
      </c>
      <c r="G165" s="11">
        <v>7.5105198720125096E-2</v>
      </c>
      <c r="H165" s="11">
        <v>4.5268886899801429E-2</v>
      </c>
      <c r="I165" s="11">
        <v>1.5453151846250397</v>
      </c>
      <c r="J165" s="11">
        <v>3.8344804880809074</v>
      </c>
      <c r="K165" s="11">
        <v>3.6060783769046365</v>
      </c>
      <c r="L165" s="11">
        <v>0.19650812267868351</v>
      </c>
      <c r="M165" s="11">
        <v>7.4405588649855439</v>
      </c>
      <c r="N165" s="11">
        <v>21.406562054208276</v>
      </c>
      <c r="O165" s="11">
        <v>97.197000000000003</v>
      </c>
      <c r="Q165" s="11">
        <v>7.38</v>
      </c>
      <c r="R165" s="11">
        <v>3.21</v>
      </c>
      <c r="S165" s="11">
        <v>0.77500000000000002</v>
      </c>
      <c r="T165" s="11">
        <v>2.7</v>
      </c>
      <c r="U165" s="11">
        <v>50.5</v>
      </c>
      <c r="V165" s="11">
        <v>17.345999999999997</v>
      </c>
      <c r="W165" s="11">
        <v>128.6</v>
      </c>
      <c r="X165" s="11">
        <v>65.448000000000008</v>
      </c>
      <c r="Y165" s="11">
        <v>27.131999999999998</v>
      </c>
      <c r="Z165" s="11">
        <v>134.47</v>
      </c>
      <c r="AA165" s="11">
        <v>8.3620000000000001</v>
      </c>
      <c r="AB165" s="11">
        <v>5.6487999999999996</v>
      </c>
      <c r="AC165" s="11">
        <v>844.82</v>
      </c>
      <c r="AD165" s="11">
        <v>24.307000000000002</v>
      </c>
      <c r="AE165" s="11">
        <v>54.998000000000005</v>
      </c>
      <c r="AF165" s="11">
        <v>6.1631999999999998</v>
      </c>
      <c r="AG165" s="11">
        <v>22.018000000000001</v>
      </c>
      <c r="AH165" s="11">
        <v>4.7080000000000011</v>
      </c>
      <c r="AI165" s="11">
        <v>0.79099999999999993</v>
      </c>
      <c r="AJ165" s="11">
        <v>3.5111999999999997</v>
      </c>
      <c r="AK165" s="11">
        <v>0.72800000000000009</v>
      </c>
      <c r="AL165" s="11">
        <v>4.9610000000000003</v>
      </c>
      <c r="AM165" s="11">
        <v>1.056</v>
      </c>
      <c r="AN165" s="11">
        <v>2.8475999999999999</v>
      </c>
      <c r="AO165" s="11">
        <v>0.48160000000000003</v>
      </c>
      <c r="AP165" s="11">
        <v>2.9120000000000004</v>
      </c>
      <c r="AQ165" s="11">
        <v>0.50159999999999993</v>
      </c>
      <c r="AR165" s="11">
        <v>4.6859999999999999</v>
      </c>
      <c r="AS165" s="11">
        <v>0.5635</v>
      </c>
      <c r="AT165" s="11">
        <v>1.9536000000000002</v>
      </c>
      <c r="AU165" s="11">
        <v>24.3</v>
      </c>
      <c r="AV165" s="11">
        <v>11.55</v>
      </c>
      <c r="AW165" s="11">
        <v>2.8667000000000002</v>
      </c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</row>
    <row r="166" spans="1:68">
      <c r="A166" s="41" t="s">
        <v>527</v>
      </c>
      <c r="B166" t="s">
        <v>509</v>
      </c>
      <c r="C166" s="11">
        <v>77.351865853279605</v>
      </c>
      <c r="D166" s="11">
        <v>12.387235761411068</v>
      </c>
      <c r="E166" s="11">
        <v>6.9393377593189101E-2</v>
      </c>
      <c r="F166" s="11">
        <v>0.91868546156953323</v>
      </c>
      <c r="G166" s="11">
        <v>7.2500543754078162E-2</v>
      </c>
      <c r="H166" s="11">
        <v>2.6928773394371885E-2</v>
      </c>
      <c r="I166" s="11">
        <v>1.4738324823150459</v>
      </c>
      <c r="J166" s="11">
        <v>3.8435645410197719</v>
      </c>
      <c r="K166" s="11">
        <v>3.7120278402088016</v>
      </c>
      <c r="L166" s="11">
        <v>0.18539424759971412</v>
      </c>
      <c r="M166" s="11">
        <v>7.555592381228573</v>
      </c>
      <c r="N166" s="11">
        <v>20.838169642857139</v>
      </c>
      <c r="O166" s="11">
        <v>96.551000000000002</v>
      </c>
      <c r="Q166" s="11">
        <v>6.48</v>
      </c>
      <c r="R166" s="11">
        <v>1.0379</v>
      </c>
      <c r="S166" s="11">
        <v>0.55000000000000004</v>
      </c>
      <c r="T166" s="11">
        <v>3.6</v>
      </c>
      <c r="U166" s="11">
        <v>34.200000000000003</v>
      </c>
      <c r="V166" s="11">
        <v>18.998000000000001</v>
      </c>
      <c r="W166" s="11">
        <v>145</v>
      </c>
      <c r="X166" s="11">
        <v>58.212000000000003</v>
      </c>
      <c r="Y166" s="11">
        <v>24.737999999999996</v>
      </c>
      <c r="Z166" s="11">
        <v>123.16999999999999</v>
      </c>
      <c r="AA166" s="11">
        <v>8.1359999999999992</v>
      </c>
      <c r="AB166" s="11">
        <v>6.3848000000000003</v>
      </c>
      <c r="AC166" s="11">
        <v>850.12</v>
      </c>
      <c r="AD166" s="11">
        <v>23.435000000000002</v>
      </c>
      <c r="AE166" s="11">
        <v>50.183</v>
      </c>
      <c r="AF166" s="11">
        <v>5.4997999999999996</v>
      </c>
      <c r="AG166" s="11">
        <v>22.127000000000002</v>
      </c>
      <c r="AH166" s="11">
        <v>3.8841000000000001</v>
      </c>
      <c r="AI166" s="11">
        <v>0.61019999999999996</v>
      </c>
      <c r="AJ166" s="11">
        <v>3.6023999999999998</v>
      </c>
      <c r="AK166" s="11">
        <v>0.76160000000000017</v>
      </c>
      <c r="AL166" s="11">
        <v>4.620000000000001</v>
      </c>
      <c r="AM166" s="11">
        <v>0.8580000000000001</v>
      </c>
      <c r="AN166" s="11">
        <v>2.4407999999999999</v>
      </c>
      <c r="AO166" s="11">
        <v>0.41440000000000005</v>
      </c>
      <c r="AP166" s="11">
        <v>2.8000000000000003</v>
      </c>
      <c r="AQ166" s="11">
        <v>0.30780000000000002</v>
      </c>
      <c r="AR166" s="11">
        <v>3.6630000000000003</v>
      </c>
      <c r="AS166" s="11">
        <v>0.71299999999999997</v>
      </c>
      <c r="AT166" s="11">
        <v>1.2765</v>
      </c>
      <c r="AU166" s="11">
        <v>26.595000000000002</v>
      </c>
      <c r="AV166" s="11">
        <v>11.330000000000002</v>
      </c>
      <c r="AW166" s="11">
        <v>3.2808999999999999</v>
      </c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</row>
    <row r="167" spans="1:68">
      <c r="A167" s="41" t="s">
        <v>528</v>
      </c>
      <c r="B167" t="s">
        <v>509</v>
      </c>
      <c r="C167" s="11">
        <v>77.285026749013696</v>
      </c>
      <c r="D167" s="11">
        <v>12.365480346188008</v>
      </c>
      <c r="E167" s="11">
        <v>8.9851899283250367E-2</v>
      </c>
      <c r="F167" s="11">
        <v>0.96564972218205858</v>
      </c>
      <c r="G167" s="11">
        <v>9.8114142895503284E-2</v>
      </c>
      <c r="H167" s="11">
        <v>5.3704583479643901E-2</v>
      </c>
      <c r="I167" s="11">
        <v>1.4242042426620951</v>
      </c>
      <c r="J167" s="11">
        <v>3.8357465969884124</v>
      </c>
      <c r="K167" s="11">
        <v>3.7242063082229979</v>
      </c>
      <c r="L167" s="11">
        <v>0.20345774895172788</v>
      </c>
      <c r="M167" s="11">
        <v>7.5599529052114107</v>
      </c>
      <c r="N167" s="11">
        <v>20.752079866888518</v>
      </c>
      <c r="O167" s="11">
        <v>96.825999999999993</v>
      </c>
      <c r="Q167" s="11">
        <v>4.6800000000000006</v>
      </c>
      <c r="R167" s="11">
        <v>2.996</v>
      </c>
      <c r="S167" s="11">
        <v>0.83750000000000002</v>
      </c>
      <c r="T167" s="11">
        <v>3.5</v>
      </c>
      <c r="U167" s="11">
        <v>30.7</v>
      </c>
      <c r="V167" s="11">
        <v>14.042</v>
      </c>
      <c r="W167" s="11">
        <v>131.69999999999999</v>
      </c>
      <c r="X167" s="11">
        <v>48.384</v>
      </c>
      <c r="Y167" s="11">
        <v>16.416</v>
      </c>
      <c r="Z167" s="11">
        <v>94.919999999999987</v>
      </c>
      <c r="AA167" s="11">
        <v>7.8986999999999998</v>
      </c>
      <c r="AB167" s="11">
        <v>6.6240000000000006</v>
      </c>
      <c r="AC167" s="11">
        <v>720.80000000000007</v>
      </c>
      <c r="AD167" s="11">
        <v>18.53</v>
      </c>
      <c r="AE167" s="11">
        <v>43.870000000000005</v>
      </c>
      <c r="AF167" s="11">
        <v>4.5047000000000006</v>
      </c>
      <c r="AG167" s="11">
        <v>18.094000000000001</v>
      </c>
      <c r="AH167" s="11">
        <v>2.7927</v>
      </c>
      <c r="AI167" s="11">
        <v>0.62149999999999994</v>
      </c>
      <c r="AJ167" s="11">
        <v>2.4281999999999995</v>
      </c>
      <c r="AK167" s="11">
        <v>0.4032</v>
      </c>
      <c r="AL167" s="11">
        <v>2.3540000000000005</v>
      </c>
      <c r="AM167" s="11">
        <v>0.48400000000000004</v>
      </c>
      <c r="AN167" s="11">
        <v>2.1356999999999995</v>
      </c>
      <c r="AO167" s="11">
        <v>0.26880000000000004</v>
      </c>
      <c r="AP167" s="11">
        <v>1.9712000000000003</v>
      </c>
      <c r="AQ167" s="11">
        <v>0.43319999999999997</v>
      </c>
      <c r="AR167" s="11">
        <v>2.6950000000000003</v>
      </c>
      <c r="AS167" s="11">
        <v>0.3795</v>
      </c>
      <c r="AT167" s="11">
        <v>1.4430000000000003</v>
      </c>
      <c r="AU167" s="11">
        <v>27.405000000000001</v>
      </c>
      <c r="AV167" s="11">
        <v>7.5900000000000007</v>
      </c>
      <c r="AW167" s="11">
        <v>2.3871000000000002</v>
      </c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</row>
    <row r="168" spans="1:68">
      <c r="A168" s="41" t="s">
        <v>529</v>
      </c>
      <c r="B168" t="s">
        <v>509</v>
      </c>
      <c r="C168" s="11">
        <v>76.995569957750519</v>
      </c>
      <c r="D168" s="11">
        <v>12.586652446777963</v>
      </c>
      <c r="E168" s="11">
        <v>8.4088764920628417E-2</v>
      </c>
      <c r="F168" s="11">
        <v>0.79474137577423187</v>
      </c>
      <c r="G168" s="11">
        <v>7.9986873948890438E-2</v>
      </c>
      <c r="H168" s="11">
        <v>5.9477419090200587E-2</v>
      </c>
      <c r="I168" s="11">
        <v>1.317732474670823</v>
      </c>
      <c r="J168" s="11">
        <v>4.111120226424382</v>
      </c>
      <c r="K168" s="11">
        <v>3.8055293490299027</v>
      </c>
      <c r="L168" s="11">
        <v>0.21329833053037447</v>
      </c>
      <c r="M168" s="11">
        <v>7.9166495754542847</v>
      </c>
      <c r="N168" s="11">
        <v>20.232551872810564</v>
      </c>
      <c r="O168" s="11">
        <v>97.516000000000005</v>
      </c>
      <c r="Q168" s="11">
        <v>4.41</v>
      </c>
      <c r="R168" s="11" t="s">
        <v>239</v>
      </c>
      <c r="S168" s="11">
        <v>0.47499999999999998</v>
      </c>
      <c r="T168" s="11" t="s">
        <v>239</v>
      </c>
      <c r="U168" s="11">
        <v>33.4</v>
      </c>
      <c r="V168" s="11">
        <v>16.755999999999997</v>
      </c>
      <c r="W168" s="11">
        <v>137.30000000000001</v>
      </c>
      <c r="X168" s="11">
        <v>43.2</v>
      </c>
      <c r="Y168" s="11">
        <v>21.774000000000001</v>
      </c>
      <c r="Z168" s="11">
        <v>87.009999999999991</v>
      </c>
      <c r="AA168" s="11">
        <v>7.6839999999999993</v>
      </c>
      <c r="AB168" s="11">
        <v>6.6976000000000004</v>
      </c>
      <c r="AC168" s="11">
        <v>833.16000000000008</v>
      </c>
      <c r="AD168" s="11">
        <v>23.762000000000004</v>
      </c>
      <c r="AE168" s="11">
        <v>49.220000000000006</v>
      </c>
      <c r="AF168" s="11">
        <v>4.9755000000000003</v>
      </c>
      <c r="AG168" s="11">
        <v>19.292999999999999</v>
      </c>
      <c r="AH168" s="11">
        <v>4.0659999999999998</v>
      </c>
      <c r="AI168" s="11">
        <v>0.37290000000000001</v>
      </c>
      <c r="AJ168" s="11">
        <v>2.4509999999999996</v>
      </c>
      <c r="AK168" s="11">
        <v>0.54880000000000007</v>
      </c>
      <c r="AL168" s="11">
        <v>3.5640000000000005</v>
      </c>
      <c r="AM168" s="11">
        <v>0.84700000000000009</v>
      </c>
      <c r="AN168" s="11">
        <v>2.2938999999999994</v>
      </c>
      <c r="AO168" s="11">
        <v>0.24976000000000004</v>
      </c>
      <c r="AP168" s="11">
        <v>2.7104000000000004</v>
      </c>
      <c r="AQ168" s="11">
        <v>0.43319999999999997</v>
      </c>
      <c r="AR168" s="11">
        <v>2.7829999999999999</v>
      </c>
      <c r="AS168" s="11">
        <v>0.45999999999999996</v>
      </c>
      <c r="AT168" s="11">
        <v>1.2210000000000003</v>
      </c>
      <c r="AU168" s="11">
        <v>25.110000000000003</v>
      </c>
      <c r="AV168" s="11">
        <v>10.450000000000001</v>
      </c>
      <c r="AW168" s="11">
        <v>2.4961000000000002</v>
      </c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</row>
    <row r="169" spans="1:68">
      <c r="A169" s="41" t="s">
        <v>530</v>
      </c>
      <c r="B169" t="s">
        <v>509</v>
      </c>
      <c r="C169" s="11">
        <v>77.011743786957794</v>
      </c>
      <c r="D169" s="11">
        <v>12.446760120745978</v>
      </c>
      <c r="E169" s="11">
        <v>6.6162180043832453E-2</v>
      </c>
      <c r="F169" s="11">
        <v>0.93143944092957864</v>
      </c>
      <c r="G169" s="11">
        <v>9.8209486002563795E-2</v>
      </c>
      <c r="H169" s="11">
        <v>7.0297316296571974E-2</v>
      </c>
      <c r="I169" s="11">
        <v>1.611669354505231</v>
      </c>
      <c r="J169" s="11">
        <v>3.8425753628582062</v>
      </c>
      <c r="K169" s="11">
        <v>3.7691766943720797</v>
      </c>
      <c r="L169" s="11">
        <v>0.19641897200512759</v>
      </c>
      <c r="M169" s="11">
        <v>7.6117520572302855</v>
      </c>
      <c r="N169" s="11">
        <v>20.431980252331325</v>
      </c>
      <c r="O169" s="11">
        <v>96.731999999999999</v>
      </c>
      <c r="Q169" s="11">
        <v>6.48</v>
      </c>
      <c r="R169" s="11">
        <v>19.367000000000001</v>
      </c>
      <c r="S169" s="11">
        <v>2.4624999999999999</v>
      </c>
      <c r="T169" s="11">
        <v>38.6</v>
      </c>
      <c r="U169" s="11">
        <v>47</v>
      </c>
      <c r="V169" s="11">
        <v>18.88</v>
      </c>
      <c r="W169" s="11">
        <v>144</v>
      </c>
      <c r="X169" s="11">
        <v>65.556000000000012</v>
      </c>
      <c r="Y169" s="11">
        <v>24.737999999999996</v>
      </c>
      <c r="Z169" s="11">
        <v>119.77999999999999</v>
      </c>
      <c r="AA169" s="11">
        <v>8.7009999999999987</v>
      </c>
      <c r="AB169" s="11">
        <v>7.2680000000000007</v>
      </c>
      <c r="AC169" s="11">
        <v>681.58</v>
      </c>
      <c r="AD169" s="11">
        <v>24.198</v>
      </c>
      <c r="AE169" s="11">
        <v>53.820999999999998</v>
      </c>
      <c r="AF169" s="11">
        <v>5.3500000000000005</v>
      </c>
      <c r="AG169" s="11">
        <v>20.492000000000001</v>
      </c>
      <c r="AH169" s="11">
        <v>4.9219999999999997</v>
      </c>
      <c r="AI169" s="11">
        <v>0.62149999999999994</v>
      </c>
      <c r="AJ169" s="11">
        <v>3.0665999999999998</v>
      </c>
      <c r="AK169" s="11">
        <v>0.34720000000000001</v>
      </c>
      <c r="AL169" s="11">
        <v>4.1360000000000001</v>
      </c>
      <c r="AM169" s="11">
        <v>0.7370000000000001</v>
      </c>
      <c r="AN169" s="11">
        <v>1.9661999999999997</v>
      </c>
      <c r="AO169" s="11">
        <v>0.39200000000000002</v>
      </c>
      <c r="AP169" s="11">
        <v>1.8928</v>
      </c>
      <c r="AQ169" s="11">
        <v>0.46739999999999993</v>
      </c>
      <c r="AR169" s="11">
        <v>3.0140000000000007</v>
      </c>
      <c r="AS169" s="11">
        <v>0.51749999999999996</v>
      </c>
      <c r="AT169" s="11">
        <v>1.2543</v>
      </c>
      <c r="AU169" s="11">
        <v>53.055</v>
      </c>
      <c r="AV169" s="11">
        <v>8.36</v>
      </c>
      <c r="AW169" s="11">
        <v>2.2345000000000002</v>
      </c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</row>
    <row r="170" spans="1:68">
      <c r="A170" s="41" t="s">
        <v>531</v>
      </c>
      <c r="B170" t="s">
        <v>509</v>
      </c>
      <c r="C170" s="11">
        <v>77.423432682425485</v>
      </c>
      <c r="D170" s="11">
        <v>12.570400822199385</v>
      </c>
      <c r="E170" s="11">
        <v>6.2692702980472775E-2</v>
      </c>
      <c r="F170" s="11">
        <v>0.78314491264131547</v>
      </c>
      <c r="G170" s="11">
        <v>5.6526207605344304E-2</v>
      </c>
      <c r="H170" s="11">
        <v>5.1387461459403904E-3</v>
      </c>
      <c r="I170" s="11">
        <v>1.2137718396711203</v>
      </c>
      <c r="J170" s="11">
        <v>3.9146968139773897</v>
      </c>
      <c r="K170" s="11">
        <v>3.8242548818088391</v>
      </c>
      <c r="L170" s="11">
        <v>0.18910585817060638</v>
      </c>
      <c r="M170" s="11">
        <v>7.7389516957862288</v>
      </c>
      <c r="N170" s="11">
        <v>20.245364149422194</v>
      </c>
      <c r="O170" s="11">
        <v>97.3</v>
      </c>
      <c r="Q170" s="11">
        <v>5.22</v>
      </c>
      <c r="R170" s="11">
        <v>0.69550000000000012</v>
      </c>
      <c r="S170" s="11">
        <v>0.42500000000000004</v>
      </c>
      <c r="T170" s="11">
        <v>1.9</v>
      </c>
      <c r="U170" s="11">
        <v>38</v>
      </c>
      <c r="V170" s="11">
        <v>16.52</v>
      </c>
      <c r="W170" s="11">
        <v>143.80000000000001</v>
      </c>
      <c r="X170" s="11">
        <v>49.032000000000004</v>
      </c>
      <c r="Y170" s="11">
        <v>27.017999999999997</v>
      </c>
      <c r="Z170" s="11">
        <v>93.789999999999992</v>
      </c>
      <c r="AA170" s="11">
        <v>7.2319999999999993</v>
      </c>
      <c r="AB170" s="11">
        <v>6.2283999999999997</v>
      </c>
      <c r="AC170" s="11">
        <v>837.40000000000009</v>
      </c>
      <c r="AD170" s="11">
        <v>23.544000000000004</v>
      </c>
      <c r="AE170" s="11">
        <v>54.463000000000001</v>
      </c>
      <c r="AF170" s="11">
        <v>5.7566000000000006</v>
      </c>
      <c r="AG170" s="11">
        <v>20.165000000000003</v>
      </c>
      <c r="AH170" s="11">
        <v>4.2372000000000005</v>
      </c>
      <c r="AI170" s="11">
        <v>0.44069999999999998</v>
      </c>
      <c r="AJ170" s="11">
        <v>3.9899999999999998</v>
      </c>
      <c r="AK170" s="11">
        <v>0.68320000000000003</v>
      </c>
      <c r="AL170" s="11">
        <v>4.3120000000000003</v>
      </c>
      <c r="AM170" s="11">
        <v>0.96800000000000008</v>
      </c>
      <c r="AN170" s="11">
        <v>2.7233000000000001</v>
      </c>
      <c r="AO170" s="11">
        <v>0.39312000000000002</v>
      </c>
      <c r="AP170" s="11">
        <v>2.9232</v>
      </c>
      <c r="AQ170" s="11">
        <v>0.45599999999999996</v>
      </c>
      <c r="AR170" s="11">
        <v>3.927</v>
      </c>
      <c r="AS170" s="11">
        <v>0.60949999999999993</v>
      </c>
      <c r="AT170" s="11">
        <v>1.7760000000000002</v>
      </c>
      <c r="AU170" s="11">
        <v>27.54</v>
      </c>
      <c r="AV170" s="11">
        <v>10.119999999999999</v>
      </c>
      <c r="AW170" s="11">
        <v>2.8340000000000005</v>
      </c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</row>
    <row r="171" spans="1:68">
      <c r="A171" s="41" t="s">
        <v>532</v>
      </c>
      <c r="B171" t="s">
        <v>509</v>
      </c>
      <c r="C171" s="11">
        <v>77.680547691357376</v>
      </c>
      <c r="D171" s="11">
        <v>12.525866062696247</v>
      </c>
      <c r="E171" s="11">
        <v>8.0300612549544445E-2</v>
      </c>
      <c r="F171" s="11">
        <v>0.95331240026766872</v>
      </c>
      <c r="G171" s="11">
        <v>8.3389097647603855E-2</v>
      </c>
      <c r="H171" s="11">
        <v>7.0005662222679774E-2</v>
      </c>
      <c r="I171" s="11">
        <v>1.4598239563494104</v>
      </c>
      <c r="J171" s="11">
        <v>3.6804447418541204</v>
      </c>
      <c r="K171" s="11">
        <v>3.3160035002831107</v>
      </c>
      <c r="L171" s="11">
        <v>0.1945745611777423</v>
      </c>
      <c r="M171" s="11">
        <v>6.9964482421372312</v>
      </c>
      <c r="N171" s="11">
        <v>23.425954672461966</v>
      </c>
      <c r="O171" s="11">
        <v>97.135000000000005</v>
      </c>
      <c r="Q171" s="11">
        <v>4.95</v>
      </c>
      <c r="R171" s="11">
        <v>2.4609999999999999</v>
      </c>
      <c r="S171" s="11">
        <v>0.41250000000000003</v>
      </c>
      <c r="T171" s="11">
        <v>6.2</v>
      </c>
      <c r="U171" s="11">
        <v>37.299999999999997</v>
      </c>
      <c r="V171" s="11">
        <v>18.762</v>
      </c>
      <c r="W171" s="11">
        <v>136</v>
      </c>
      <c r="X171" s="11">
        <v>48.276000000000003</v>
      </c>
      <c r="Y171" s="11">
        <v>22.344000000000001</v>
      </c>
      <c r="Z171" s="11">
        <v>115.25999999999999</v>
      </c>
      <c r="AA171" s="11">
        <v>7.4579999999999993</v>
      </c>
      <c r="AB171" s="11">
        <v>6.992</v>
      </c>
      <c r="AC171" s="11">
        <v>748.36</v>
      </c>
      <c r="AD171" s="11">
        <v>21.364000000000004</v>
      </c>
      <c r="AE171" s="11">
        <v>52.537000000000006</v>
      </c>
      <c r="AF171" s="11">
        <v>4.9648000000000003</v>
      </c>
      <c r="AG171" s="11">
        <v>18.53</v>
      </c>
      <c r="AH171" s="11">
        <v>3.21</v>
      </c>
      <c r="AI171" s="11">
        <v>0.53109999999999991</v>
      </c>
      <c r="AJ171" s="11">
        <v>4.218</v>
      </c>
      <c r="AK171" s="11">
        <v>0.47040000000000004</v>
      </c>
      <c r="AL171" s="11">
        <v>4.0040000000000004</v>
      </c>
      <c r="AM171" s="11">
        <v>0.67100000000000004</v>
      </c>
      <c r="AN171" s="11">
        <v>2.5537999999999994</v>
      </c>
      <c r="AO171" s="11">
        <v>0.32480000000000003</v>
      </c>
      <c r="AP171" s="11">
        <v>2.8000000000000003</v>
      </c>
      <c r="AQ171" s="11">
        <v>0.3876</v>
      </c>
      <c r="AR171" s="11">
        <v>3.5090000000000003</v>
      </c>
      <c r="AS171" s="11">
        <v>0.621</v>
      </c>
      <c r="AT171" s="11">
        <v>1.887</v>
      </c>
      <c r="AU171" s="11">
        <v>33.480000000000004</v>
      </c>
      <c r="AV171" s="11">
        <v>9.7900000000000009</v>
      </c>
      <c r="AW171" s="11">
        <v>2.9975000000000001</v>
      </c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</row>
    <row r="172" spans="1:68">
      <c r="A172" s="41" t="s">
        <v>533</v>
      </c>
      <c r="B172" t="s">
        <v>509</v>
      </c>
      <c r="C172" s="11">
        <v>77.31198457309317</v>
      </c>
      <c r="D172" s="11">
        <v>12.238952939728389</v>
      </c>
      <c r="E172" s="11">
        <v>6.0517786074754845E-2</v>
      </c>
      <c r="F172" s="11">
        <v>0.89545808886883016</v>
      </c>
      <c r="G172" s="11">
        <v>8.6160915767447582E-2</v>
      </c>
      <c r="H172" s="11">
        <v>4.7183358634554626E-2</v>
      </c>
      <c r="I172" s="11">
        <v>1.609362819513396</v>
      </c>
      <c r="J172" s="11">
        <v>4.0157141098756819</v>
      </c>
      <c r="K172" s="11">
        <v>3.5808066302876131</v>
      </c>
      <c r="L172" s="11">
        <v>0.19899068641529563</v>
      </c>
      <c r="M172" s="11">
        <v>7.596520740163295</v>
      </c>
      <c r="N172" s="11">
        <v>21.59066170151819</v>
      </c>
      <c r="O172" s="11">
        <v>97.492000000000004</v>
      </c>
      <c r="Q172" s="11">
        <v>6.57</v>
      </c>
      <c r="R172" s="11">
        <v>4.7080000000000011</v>
      </c>
      <c r="S172" s="11">
        <v>1.55</v>
      </c>
      <c r="T172" s="11">
        <v>9.8000000000000007</v>
      </c>
      <c r="U172" s="11">
        <v>51.9</v>
      </c>
      <c r="V172" s="11">
        <v>18.88</v>
      </c>
      <c r="W172" s="11">
        <v>139.69999999999999</v>
      </c>
      <c r="X172" s="11">
        <v>64.476000000000013</v>
      </c>
      <c r="Y172" s="11">
        <v>26.447999999999997</v>
      </c>
      <c r="Z172" s="11">
        <v>124.29999999999998</v>
      </c>
      <c r="AA172" s="11">
        <v>8.4749999999999996</v>
      </c>
      <c r="AB172" s="11">
        <v>6.6240000000000006</v>
      </c>
      <c r="AC172" s="11">
        <v>826.80000000000007</v>
      </c>
      <c r="AD172" s="11">
        <v>24.198</v>
      </c>
      <c r="AE172" s="11">
        <v>53.072000000000003</v>
      </c>
      <c r="AF172" s="11">
        <v>5.8850000000000007</v>
      </c>
      <c r="AG172" s="11">
        <v>22.454000000000004</v>
      </c>
      <c r="AH172" s="11">
        <v>4.2372000000000005</v>
      </c>
      <c r="AI172" s="11">
        <v>0.58760000000000001</v>
      </c>
      <c r="AJ172" s="11">
        <v>5.4719999999999995</v>
      </c>
      <c r="AK172" s="11">
        <v>0.64960000000000007</v>
      </c>
      <c r="AL172" s="11">
        <v>3.762</v>
      </c>
      <c r="AM172" s="11">
        <v>0.75900000000000001</v>
      </c>
      <c r="AN172" s="11">
        <v>2.8814999999999995</v>
      </c>
      <c r="AO172" s="11">
        <v>0.32704</v>
      </c>
      <c r="AP172" s="11">
        <v>2.7440000000000007</v>
      </c>
      <c r="AQ172" s="11">
        <v>0.34541999999999995</v>
      </c>
      <c r="AR172" s="11">
        <v>4.2130000000000001</v>
      </c>
      <c r="AS172" s="11">
        <v>0.64400000000000002</v>
      </c>
      <c r="AT172" s="11">
        <v>1.5651000000000002</v>
      </c>
      <c r="AU172" s="11">
        <v>33.885000000000005</v>
      </c>
      <c r="AV172" s="11">
        <v>10.89</v>
      </c>
      <c r="AW172" s="11">
        <v>3.1828000000000003</v>
      </c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</row>
    <row r="173" spans="1:68">
      <c r="A173" s="41" t="s">
        <v>534</v>
      </c>
      <c r="B173" t="s">
        <v>509</v>
      </c>
      <c r="C173" s="11">
        <v>77.14728201951371</v>
      </c>
      <c r="D173" s="11">
        <v>12.451602911568841</v>
      </c>
      <c r="E173" s="11">
        <v>5.6785917092561047E-2</v>
      </c>
      <c r="F173" s="11">
        <v>0.93851633885705443</v>
      </c>
      <c r="G173" s="11">
        <v>9.4987352227556651E-2</v>
      </c>
      <c r="H173" s="11">
        <v>1.5487068297971191E-2</v>
      </c>
      <c r="I173" s="11">
        <v>1.4898559702648289</v>
      </c>
      <c r="J173" s="11">
        <v>3.8242733983790203</v>
      </c>
      <c r="K173" s="11">
        <v>3.8242733983790203</v>
      </c>
      <c r="L173" s="11">
        <v>0.20236435909349029</v>
      </c>
      <c r="M173" s="11">
        <v>7.6485467967580405</v>
      </c>
      <c r="N173" s="11">
        <v>20.17305615550756</v>
      </c>
      <c r="O173" s="11">
        <v>96.855000000000004</v>
      </c>
      <c r="Q173" s="11">
        <v>4.1399999999999997</v>
      </c>
      <c r="R173" s="11">
        <v>1.605</v>
      </c>
      <c r="S173" s="11">
        <v>0.9375</v>
      </c>
      <c r="T173" s="11">
        <v>5</v>
      </c>
      <c r="U173" s="11">
        <v>28.4</v>
      </c>
      <c r="V173" s="11">
        <v>16.52</v>
      </c>
      <c r="W173" s="11">
        <v>134.19999999999999</v>
      </c>
      <c r="X173" s="11">
        <v>43.2</v>
      </c>
      <c r="Y173" s="11">
        <v>15.731999999999999</v>
      </c>
      <c r="Z173" s="11">
        <v>80.22999999999999</v>
      </c>
      <c r="AA173" s="11">
        <v>8.0229999999999997</v>
      </c>
      <c r="AB173" s="11">
        <v>6.0720000000000001</v>
      </c>
      <c r="AC173" s="11">
        <v>637.06000000000006</v>
      </c>
      <c r="AD173" s="11">
        <v>19.729000000000003</v>
      </c>
      <c r="AE173" s="11">
        <v>43.870000000000005</v>
      </c>
      <c r="AF173" s="11">
        <v>3.8520000000000003</v>
      </c>
      <c r="AG173" s="11">
        <v>16.568000000000001</v>
      </c>
      <c r="AH173" s="11">
        <v>3.1030000000000002</v>
      </c>
      <c r="AI173" s="11">
        <v>0.36159999999999998</v>
      </c>
      <c r="AJ173" s="11">
        <v>3.6479999999999997</v>
      </c>
      <c r="AK173" s="11">
        <v>0.30240000000000006</v>
      </c>
      <c r="AL173" s="11">
        <v>2.75</v>
      </c>
      <c r="AM173" s="11">
        <v>0.6160000000000001</v>
      </c>
      <c r="AN173" s="11">
        <v>1.2768999999999997</v>
      </c>
      <c r="AO173" s="11">
        <v>0.24640000000000004</v>
      </c>
      <c r="AP173" s="11">
        <v>1.4784000000000002</v>
      </c>
      <c r="AQ173" s="11">
        <v>0.35339999999999999</v>
      </c>
      <c r="AR173" s="11">
        <v>2.2330000000000001</v>
      </c>
      <c r="AS173" s="11">
        <v>0.42549999999999999</v>
      </c>
      <c r="AT173" s="11">
        <v>1.3875000000000002</v>
      </c>
      <c r="AU173" s="11">
        <v>27.405000000000001</v>
      </c>
      <c r="AV173" s="11">
        <v>6.9300000000000006</v>
      </c>
      <c r="AW173" s="11">
        <v>2.4961000000000002</v>
      </c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</row>
    <row r="174" spans="1:68">
      <c r="A174" s="41" t="s">
        <v>535</v>
      </c>
      <c r="B174" t="s">
        <v>509</v>
      </c>
      <c r="C174" s="11">
        <v>77.620961492762447</v>
      </c>
      <c r="D174" s="11">
        <v>12.350832239866923</v>
      </c>
      <c r="E174" s="11">
        <v>4.4427454100240731E-2</v>
      </c>
      <c r="F174" s="11">
        <v>0.80382696023226263</v>
      </c>
      <c r="G174" s="11">
        <v>6.7157779453852262E-2</v>
      </c>
      <c r="H174" s="11">
        <v>2.5829915174558567E-2</v>
      </c>
      <c r="I174" s="11">
        <v>1.1974748674925351</v>
      </c>
      <c r="J174" s="11">
        <v>3.9085827642142017</v>
      </c>
      <c r="K174" s="11">
        <v>3.8217942492276848</v>
      </c>
      <c r="L174" s="11">
        <v>0.20560612478948617</v>
      </c>
      <c r="M174" s="11">
        <v>7.7303770134418865</v>
      </c>
      <c r="N174" s="11">
        <v>20.310083806434172</v>
      </c>
      <c r="O174" s="11">
        <v>96.787000000000006</v>
      </c>
      <c r="Q174" s="11">
        <v>5.7600000000000007</v>
      </c>
      <c r="R174" s="11">
        <v>3.2420999999999998</v>
      </c>
      <c r="S174" s="11">
        <v>1.1749999999999998</v>
      </c>
      <c r="T174" s="11">
        <v>5.5</v>
      </c>
      <c r="U174" s="11">
        <v>42.4</v>
      </c>
      <c r="V174" s="11">
        <v>18.172000000000001</v>
      </c>
      <c r="W174" s="11">
        <v>137.9</v>
      </c>
      <c r="X174" s="11">
        <v>51.948000000000008</v>
      </c>
      <c r="Y174" s="11">
        <v>27.587999999999997</v>
      </c>
      <c r="Z174" s="11">
        <v>101.69999999999999</v>
      </c>
      <c r="AA174" s="11">
        <v>8.1246999999999989</v>
      </c>
      <c r="AB174" s="11">
        <v>6.532</v>
      </c>
      <c r="AC174" s="11">
        <v>825.74</v>
      </c>
      <c r="AD174" s="11">
        <v>25.506</v>
      </c>
      <c r="AE174" s="11">
        <v>53.928000000000004</v>
      </c>
      <c r="AF174" s="11">
        <v>5.9599000000000011</v>
      </c>
      <c r="AG174" s="11">
        <v>23.762000000000004</v>
      </c>
      <c r="AH174" s="11">
        <v>3.9590000000000005</v>
      </c>
      <c r="AI174" s="11">
        <v>0.62149999999999994</v>
      </c>
      <c r="AJ174" s="11">
        <v>4.7537999999999991</v>
      </c>
      <c r="AK174" s="11">
        <v>0.64960000000000007</v>
      </c>
      <c r="AL174" s="11">
        <v>4.4440000000000008</v>
      </c>
      <c r="AM174" s="11">
        <v>0.83600000000000008</v>
      </c>
      <c r="AN174" s="11">
        <v>3.1187999999999994</v>
      </c>
      <c r="AO174" s="11">
        <v>0.43680000000000008</v>
      </c>
      <c r="AP174" s="11">
        <v>2.5200000000000005</v>
      </c>
      <c r="AQ174" s="11">
        <v>0.45599999999999996</v>
      </c>
      <c r="AR174" s="11">
        <v>3.5420000000000007</v>
      </c>
      <c r="AS174" s="11">
        <v>0.72449999999999992</v>
      </c>
      <c r="AT174" s="11">
        <v>1.9092000000000002</v>
      </c>
      <c r="AU174" s="11">
        <v>34.155000000000001</v>
      </c>
      <c r="AV174" s="11">
        <v>11.330000000000002</v>
      </c>
      <c r="AW174" s="11">
        <v>3.0956000000000001</v>
      </c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</row>
    <row r="175" spans="1:68">
      <c r="A175" s="41" t="s">
        <v>536</v>
      </c>
      <c r="B175" t="s">
        <v>509</v>
      </c>
      <c r="C175" s="11">
        <v>77.329065863378204</v>
      </c>
      <c r="D175" s="11">
        <v>12.591128264666812</v>
      </c>
      <c r="E175" s="11">
        <v>6.2756911104835417E-2</v>
      </c>
      <c r="F175" s="11">
        <v>0.9277563358331502</v>
      </c>
      <c r="G175" s="11">
        <v>9.2043469620425283E-2</v>
      </c>
      <c r="H175" s="11">
        <v>5.3343374439110101E-2</v>
      </c>
      <c r="I175" s="11">
        <v>1.5051199179976362</v>
      </c>
      <c r="J175" s="11">
        <v>3.8982501281286934</v>
      </c>
      <c r="K175" s="11">
        <v>3.3836434570690432</v>
      </c>
      <c r="L175" s="11">
        <v>0.20291401257230118</v>
      </c>
      <c r="M175" s="11">
        <v>7.2818935851977367</v>
      </c>
      <c r="N175" s="11">
        <v>22.853786707882534</v>
      </c>
      <c r="O175" s="11">
        <v>95.606999999999999</v>
      </c>
      <c r="Q175" s="11">
        <v>7.11</v>
      </c>
      <c r="R175" s="11">
        <v>4.8150000000000004</v>
      </c>
      <c r="S175" s="11">
        <v>1.1125</v>
      </c>
      <c r="T175" s="11">
        <v>7</v>
      </c>
      <c r="U175" s="11">
        <v>46.5</v>
      </c>
      <c r="V175" s="11">
        <v>19.233999999999998</v>
      </c>
      <c r="W175" s="11">
        <v>136.4</v>
      </c>
      <c r="X175" s="11">
        <v>62.1</v>
      </c>
      <c r="Y175" s="11">
        <v>29.297999999999998</v>
      </c>
      <c r="Z175" s="11">
        <v>136.72999999999999</v>
      </c>
      <c r="AA175" s="11">
        <v>8.8139999999999983</v>
      </c>
      <c r="AB175" s="11">
        <v>6.3296000000000001</v>
      </c>
      <c r="AC175" s="11">
        <v>817.26</v>
      </c>
      <c r="AD175" s="11">
        <v>24.743000000000002</v>
      </c>
      <c r="AE175" s="11">
        <v>52.109000000000009</v>
      </c>
      <c r="AF175" s="11">
        <v>5.5105000000000004</v>
      </c>
      <c r="AG175" s="11">
        <v>24.198</v>
      </c>
      <c r="AH175" s="11">
        <v>4.4940000000000007</v>
      </c>
      <c r="AI175" s="11">
        <v>0.71189999999999998</v>
      </c>
      <c r="AJ175" s="11">
        <v>5.2439999999999989</v>
      </c>
      <c r="AK175" s="11">
        <v>0.84000000000000008</v>
      </c>
      <c r="AL175" s="11">
        <v>4.5210000000000008</v>
      </c>
      <c r="AM175" s="11">
        <v>1.0230000000000001</v>
      </c>
      <c r="AN175" s="11">
        <v>2.9718999999999998</v>
      </c>
      <c r="AO175" s="11">
        <v>0.35056000000000004</v>
      </c>
      <c r="AP175" s="11">
        <v>3.7184000000000004</v>
      </c>
      <c r="AQ175" s="11">
        <v>0.41609999999999997</v>
      </c>
      <c r="AR175" s="11">
        <v>4.2790000000000008</v>
      </c>
      <c r="AS175" s="11">
        <v>0.51749999999999996</v>
      </c>
      <c r="AT175" s="11">
        <v>1.3542000000000001</v>
      </c>
      <c r="AU175" s="11">
        <v>35.370000000000005</v>
      </c>
      <c r="AV175" s="11">
        <v>11.22</v>
      </c>
      <c r="AW175" s="11">
        <v>3.1501000000000006</v>
      </c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</row>
    <row r="176" spans="1:68">
      <c r="A176" s="41" t="s">
        <v>537</v>
      </c>
      <c r="B176" t="s">
        <v>509</v>
      </c>
      <c r="C176" s="11">
        <v>77.17853018805674</v>
      </c>
      <c r="D176" s="11">
        <v>12.419580996370835</v>
      </c>
      <c r="E176" s="11">
        <v>6.4953810623556582E-2</v>
      </c>
      <c r="F176" s="11">
        <v>0.91244638733091377</v>
      </c>
      <c r="G176" s="11">
        <v>8.1450016496205868E-2</v>
      </c>
      <c r="H176" s="11">
        <v>4.639557901682613E-2</v>
      </c>
      <c r="I176" s="11">
        <v>1.555798416364236</v>
      </c>
      <c r="J176" s="11">
        <v>3.7972203893104579</v>
      </c>
      <c r="K176" s="11">
        <v>3.7910343121082151</v>
      </c>
      <c r="L176" s="11">
        <v>0.19692345760475091</v>
      </c>
      <c r="M176" s="11">
        <v>7.5882547014186734</v>
      </c>
      <c r="N176" s="11">
        <v>20.358172423171062</v>
      </c>
      <c r="O176" s="11">
        <v>96.992000000000004</v>
      </c>
      <c r="Q176" s="11">
        <v>4.5</v>
      </c>
      <c r="R176" s="11">
        <v>1.819</v>
      </c>
      <c r="S176" s="11">
        <v>0.5</v>
      </c>
      <c r="T176" s="11">
        <v>5.5</v>
      </c>
      <c r="U176" s="11">
        <v>27.8</v>
      </c>
      <c r="V176" s="11">
        <v>17.345999999999997</v>
      </c>
      <c r="W176" s="11">
        <v>147</v>
      </c>
      <c r="X176" s="11">
        <v>46.116000000000007</v>
      </c>
      <c r="Y176" s="11">
        <v>17.442</v>
      </c>
      <c r="Z176" s="11">
        <v>92.66</v>
      </c>
      <c r="AA176" s="11">
        <v>8.3620000000000001</v>
      </c>
      <c r="AB176" s="11">
        <v>6.0720000000000001</v>
      </c>
      <c r="AC176" s="11">
        <v>700.66000000000008</v>
      </c>
      <c r="AD176" s="11">
        <v>18.312000000000001</v>
      </c>
      <c r="AE176" s="11">
        <v>42.372000000000007</v>
      </c>
      <c r="AF176" s="11">
        <v>4.173</v>
      </c>
      <c r="AG176" s="11">
        <v>14.497000000000002</v>
      </c>
      <c r="AH176" s="11">
        <v>3.3170000000000002</v>
      </c>
      <c r="AI176" s="11">
        <v>0.62149999999999994</v>
      </c>
      <c r="AJ176" s="11">
        <v>3.0779999999999998</v>
      </c>
      <c r="AK176" s="11">
        <v>0.42560000000000003</v>
      </c>
      <c r="AL176" s="11">
        <v>2.9700000000000006</v>
      </c>
      <c r="AM176" s="11">
        <v>0.70400000000000007</v>
      </c>
      <c r="AN176" s="11">
        <v>1.6723999999999999</v>
      </c>
      <c r="AO176" s="11">
        <v>0.31360000000000005</v>
      </c>
      <c r="AP176" s="11">
        <v>3.5840000000000005</v>
      </c>
      <c r="AQ176" s="11">
        <v>0.21659999999999999</v>
      </c>
      <c r="AR176" s="11">
        <v>2.3320000000000003</v>
      </c>
      <c r="AS176" s="11">
        <v>0.7014999999999999</v>
      </c>
      <c r="AT176" s="11">
        <v>1.4097000000000002</v>
      </c>
      <c r="AU176" s="11">
        <v>31.860000000000003</v>
      </c>
      <c r="AV176" s="11">
        <v>7.26</v>
      </c>
      <c r="AW176" s="11">
        <v>2.3980000000000006</v>
      </c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</row>
    <row r="177" spans="1:68">
      <c r="A177" s="43" t="s">
        <v>68</v>
      </c>
      <c r="B177" s="44"/>
      <c r="C177" s="45">
        <f>AVERAGE(C148:C176)</f>
        <v>77.335416151611511</v>
      </c>
      <c r="D177" s="45">
        <f t="shared" ref="D177:O177" si="114">AVERAGE(D148:D176)</f>
        <v>12.455272008513422</v>
      </c>
      <c r="E177" s="45">
        <f t="shared" si="114"/>
        <v>6.0212184828614804E-2</v>
      </c>
      <c r="F177" s="45">
        <f t="shared" si="114"/>
        <v>0.88635710224372488</v>
      </c>
      <c r="G177" s="45">
        <f t="shared" si="114"/>
        <v>8.0626369985356786E-2</v>
      </c>
      <c r="H177" s="45">
        <f t="shared" si="114"/>
        <v>4.2369935152462429E-2</v>
      </c>
      <c r="I177" s="45">
        <f t="shared" si="114"/>
        <v>1.4266935521725892</v>
      </c>
      <c r="J177" s="45">
        <f t="shared" si="114"/>
        <v>3.8624144004017142</v>
      </c>
      <c r="K177" s="45">
        <f t="shared" si="114"/>
        <v>3.6995770052258283</v>
      </c>
      <c r="L177" s="45">
        <f t="shared" si="114"/>
        <v>0.19508767580964029</v>
      </c>
      <c r="M177" s="45">
        <f t="shared" si="114"/>
        <v>7.5619914056275404</v>
      </c>
      <c r="N177" s="45">
        <f t="shared" si="114"/>
        <v>21.011441136359633</v>
      </c>
      <c r="O177" s="45">
        <f t="shared" si="114"/>
        <v>96.088172413793131</v>
      </c>
      <c r="P177" s="45"/>
      <c r="Q177" s="45">
        <f t="shared" ref="Q177" si="115">AVERAGE(Q148:Q176)</f>
        <v>5.5514482758620698</v>
      </c>
      <c r="R177" s="45">
        <f t="shared" ref="R177" si="116">AVERAGE(R148:R176)</f>
        <v>3.8263199999999999</v>
      </c>
      <c r="S177" s="45">
        <f t="shared" ref="S177" si="117">AVERAGE(S148:S176)</f>
        <v>0.86896551724137949</v>
      </c>
      <c r="T177" s="45">
        <f t="shared" ref="T177" si="118">AVERAGE(T148:T176)</f>
        <v>6.7610714285714284</v>
      </c>
      <c r="U177" s="45">
        <f t="shared" ref="U177" si="119">AVERAGE(U148:U176)</f>
        <v>36.406896551724138</v>
      </c>
      <c r="V177" s="45">
        <f t="shared" ref="V177" si="120">AVERAGE(V148:V176)</f>
        <v>17.301241379310341</v>
      </c>
      <c r="W177" s="45">
        <f t="shared" ref="W177" si="121">AVERAGE(W148:W176)</f>
        <v>134.50344827586207</v>
      </c>
      <c r="X177" s="45">
        <f t="shared" ref="X177" si="122">AVERAGE(X148:X176)</f>
        <v>52.927448275862076</v>
      </c>
      <c r="Y177" s="45">
        <f t="shared" ref="Y177" si="123">AVERAGE(Y148:Y176)</f>
        <v>23.582275862068965</v>
      </c>
      <c r="Z177" s="45">
        <f t="shared" ref="Z177" si="124">AVERAGE(Z148:Z176)</f>
        <v>108.20724137931032</v>
      </c>
      <c r="AA177" s="45">
        <f t="shared" ref="AA177" si="125">AVERAGE(AA148:AA176)</f>
        <v>7.834017241379307</v>
      </c>
      <c r="AB177" s="45">
        <f t="shared" ref="AB177" si="126">AVERAGE(AB148:AB176)</f>
        <v>6.1884275862068963</v>
      </c>
      <c r="AC177" s="45">
        <f t="shared" ref="AC177" si="127">AVERAGE(AC148:AC176)</f>
        <v>801.72551724137952</v>
      </c>
      <c r="AD177" s="45">
        <f t="shared" ref="AD177" si="128">AVERAGE(AD148:AD176)</f>
        <v>22.799793103448284</v>
      </c>
      <c r="AE177" s="45">
        <f t="shared" ref="AE177" si="129">AVERAGE(AE148:AE176)</f>
        <v>49.507793103448279</v>
      </c>
      <c r="AF177" s="45">
        <f t="shared" ref="AF177" si="130">AVERAGE(AF148:AF176)</f>
        <v>5.2500103448275874</v>
      </c>
      <c r="AG177" s="45">
        <f t="shared" ref="AG177" si="131">AVERAGE(AG148:AG176)</f>
        <v>19.834241379310349</v>
      </c>
      <c r="AH177" s="45">
        <f t="shared" ref="AH177" si="132">AVERAGE(AH148:AH176)</f>
        <v>3.9652724137931044</v>
      </c>
      <c r="AI177" s="45">
        <f t="shared" ref="AI177" si="133">AVERAGE(AI148:AI176)</f>
        <v>0.52599551724137927</v>
      </c>
      <c r="AJ177" s="45">
        <f t="shared" ref="AJ177" si="134">AVERAGE(AJ148:AJ176)</f>
        <v>3.7167931034482753</v>
      </c>
      <c r="AK177" s="45">
        <f t="shared" ref="AK177" si="135">AVERAGE(AK148:AK176)</f>
        <v>0.58780689655172413</v>
      </c>
      <c r="AL177" s="45">
        <f t="shared" ref="AL177" si="136">AVERAGE(AL148:AL176)</f>
        <v>3.7597241379310349</v>
      </c>
      <c r="AM177" s="45">
        <f t="shared" ref="AM177" si="137">AVERAGE(AM148:AM176)</f>
        <v>0.815896551724138</v>
      </c>
      <c r="AN177" s="45">
        <f t="shared" ref="AN177" si="138">AVERAGE(AN148:AN176)</f>
        <v>2.4606724137931035</v>
      </c>
      <c r="AO177" s="45">
        <f t="shared" ref="AO177" si="139">AVERAGE(AO148:AO176)</f>
        <v>0.34588689655172417</v>
      </c>
      <c r="AP177" s="45">
        <f t="shared" ref="AP177" si="140">AVERAGE(AP148:AP176)</f>
        <v>2.5524413793103453</v>
      </c>
      <c r="AQ177" s="45">
        <f t="shared" ref="AQ177" si="141">AVERAGE(AQ148:AQ176)</f>
        <v>0.40902413793103437</v>
      </c>
      <c r="AR177" s="45">
        <f t="shared" ref="AR177" si="142">AVERAGE(AR148:AR176)</f>
        <v>3.4323793103448272</v>
      </c>
      <c r="AS177" s="45">
        <f t="shared" ref="AS177" si="143">AVERAGE(AS148:AS176)</f>
        <v>0.57856896551724124</v>
      </c>
      <c r="AT177" s="45">
        <f t="shared" ref="AT177" si="144">AVERAGE(AT148:AT176)</f>
        <v>1.5601241379310347</v>
      </c>
      <c r="AU177" s="45">
        <f t="shared" ref="AU177" si="145">AVERAGE(AU148:AU176)</f>
        <v>30.728793103448275</v>
      </c>
      <c r="AV177" s="45">
        <f t="shared" ref="AV177" si="146">AVERAGE(AV148:AV176)</f>
        <v>10.078275862068967</v>
      </c>
      <c r="AW177" s="45">
        <f t="shared" ref="AW177" si="147">AVERAGE(AW148:AW176)</f>
        <v>2.7746137931034487</v>
      </c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</row>
    <row r="178" spans="1:68">
      <c r="A178" s="43" t="s">
        <v>383</v>
      </c>
      <c r="B178" s="44"/>
      <c r="C178" s="45">
        <f>2*_xlfn.STDEV.P(C148:C176)</f>
        <v>0.38522742184100928</v>
      </c>
      <c r="D178" s="45">
        <f t="shared" ref="D178:O178" si="148">2*_xlfn.STDEV.P(D148:D176)</f>
        <v>0.19312493279894766</v>
      </c>
      <c r="E178" s="45">
        <f t="shared" si="148"/>
        <v>2.8996815691006008E-2</v>
      </c>
      <c r="F178" s="45">
        <f t="shared" si="148"/>
        <v>0.12357623865310585</v>
      </c>
      <c r="G178" s="45">
        <f t="shared" si="148"/>
        <v>2.4374479899799698E-2</v>
      </c>
      <c r="H178" s="45">
        <f t="shared" si="148"/>
        <v>4.5469660832092633E-2</v>
      </c>
      <c r="I178" s="45">
        <f t="shared" si="148"/>
        <v>0.28788177171543944</v>
      </c>
      <c r="J178" s="45">
        <f t="shared" si="148"/>
        <v>0.38436716393898196</v>
      </c>
      <c r="K178" s="45">
        <f t="shared" si="148"/>
        <v>0.54016712405444167</v>
      </c>
      <c r="L178" s="45">
        <f t="shared" si="148"/>
        <v>2.227760821847146E-2</v>
      </c>
      <c r="M178" s="45">
        <f t="shared" si="148"/>
        <v>0.4160523436173385</v>
      </c>
      <c r="N178" s="45">
        <f t="shared" si="148"/>
        <v>2.9807393719449489</v>
      </c>
      <c r="O178" s="45">
        <f t="shared" si="148"/>
        <v>2.4873108630345744</v>
      </c>
      <c r="P178" s="45"/>
      <c r="Q178" s="45">
        <f t="shared" ref="Q178:AW178" si="149">2*_xlfn.STDEV.P(Q148:Q176)</f>
        <v>1.6657543459413666</v>
      </c>
      <c r="R178" s="45">
        <f t="shared" si="149"/>
        <v>9.0689244431593607</v>
      </c>
      <c r="S178" s="45">
        <f t="shared" si="149"/>
        <v>1.3510312263430855</v>
      </c>
      <c r="T178" s="45">
        <f t="shared" si="149"/>
        <v>15.494389158923408</v>
      </c>
      <c r="U178" s="45">
        <f t="shared" si="149"/>
        <v>17.200796375668027</v>
      </c>
      <c r="V178" s="45">
        <f t="shared" si="149"/>
        <v>2.9407334602417627</v>
      </c>
      <c r="W178" s="45">
        <f t="shared" si="149"/>
        <v>15.171614399003724</v>
      </c>
      <c r="X178" s="45">
        <f t="shared" si="149"/>
        <v>14.384851913575845</v>
      </c>
      <c r="Y178" s="45">
        <f t="shared" si="149"/>
        <v>7.9311560386486857</v>
      </c>
      <c r="Z178" s="45">
        <f t="shared" si="149"/>
        <v>34.097655252201392</v>
      </c>
      <c r="AA178" s="45">
        <f t="shared" si="149"/>
        <v>1.4823363656336248</v>
      </c>
      <c r="AB178" s="45">
        <f t="shared" si="149"/>
        <v>1.0512879600219152</v>
      </c>
      <c r="AC178" s="45">
        <f t="shared" si="149"/>
        <v>155.62160009513855</v>
      </c>
      <c r="AD178" s="45">
        <f t="shared" si="149"/>
        <v>5.0428644946630348</v>
      </c>
      <c r="AE178" s="45">
        <f t="shared" si="149"/>
        <v>9.8720500945930443</v>
      </c>
      <c r="AF178" s="45">
        <f t="shared" si="149"/>
        <v>1.331057409414834</v>
      </c>
      <c r="AG178" s="45">
        <f t="shared" si="149"/>
        <v>5.7599142152417215</v>
      </c>
      <c r="AH178" s="45">
        <f t="shared" si="149"/>
        <v>1.4665019876272285</v>
      </c>
      <c r="AI178" s="45">
        <f t="shared" si="149"/>
        <v>0.28271321409348354</v>
      </c>
      <c r="AJ178" s="45">
        <f t="shared" si="149"/>
        <v>1.6256066741743223</v>
      </c>
      <c r="AK178" s="45">
        <f t="shared" si="149"/>
        <v>0.31709067964873355</v>
      </c>
      <c r="AL178" s="45">
        <f t="shared" si="149"/>
        <v>1.4615933579064773</v>
      </c>
      <c r="AM178" s="45">
        <f t="shared" si="149"/>
        <v>0.30724418900375577</v>
      </c>
      <c r="AN178" s="45">
        <f t="shared" si="149"/>
        <v>1.0721543158314502</v>
      </c>
      <c r="AO178" s="45">
        <f t="shared" si="149"/>
        <v>0.16839354112467927</v>
      </c>
      <c r="AP178" s="45">
        <f t="shared" si="149"/>
        <v>1.4028238137632767</v>
      </c>
      <c r="AQ178" s="45">
        <f t="shared" si="149"/>
        <v>0.22616815309927671</v>
      </c>
      <c r="AR178" s="45">
        <f t="shared" si="149"/>
        <v>1.2979097693300026</v>
      </c>
      <c r="AS178" s="45">
        <f t="shared" si="149"/>
        <v>0.23557175115142076</v>
      </c>
      <c r="AT178" s="45">
        <f t="shared" si="149"/>
        <v>0.41844603707682498</v>
      </c>
      <c r="AU178" s="45">
        <f t="shared" si="149"/>
        <v>12.767202230492535</v>
      </c>
      <c r="AV178" s="45">
        <f t="shared" si="149"/>
        <v>3.5724349619929141</v>
      </c>
      <c r="AW178" s="45">
        <f t="shared" si="149"/>
        <v>0.73733370861481939</v>
      </c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</row>
    <row r="179" spans="1:68">
      <c r="C179" s="11"/>
      <c r="D179" s="11"/>
      <c r="E179" s="11"/>
      <c r="F179" s="11"/>
      <c r="G179" s="11"/>
      <c r="H179" s="11"/>
      <c r="I179" s="11"/>
      <c r="J179" s="11"/>
      <c r="K179" s="11"/>
      <c r="M179" s="11"/>
      <c r="N179" s="11"/>
      <c r="O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</row>
    <row r="180" spans="1:68">
      <c r="A180" s="41" t="s">
        <v>538</v>
      </c>
      <c r="B180" t="s">
        <v>539</v>
      </c>
      <c r="C180" s="11">
        <v>77.660759072129551</v>
      </c>
      <c r="D180" s="11">
        <v>12.338304315700743</v>
      </c>
      <c r="E180" s="11">
        <v>0.10094597829141128</v>
      </c>
      <c r="F180" s="11">
        <v>1.0250699857426815</v>
      </c>
      <c r="G180" s="11">
        <v>8.5335775462842517E-2</v>
      </c>
      <c r="H180" s="11">
        <v>4.5789928297135005E-2</v>
      </c>
      <c r="I180" s="11">
        <v>1.2051076583655076</v>
      </c>
      <c r="J180" s="11">
        <v>3.289590076073722</v>
      </c>
      <c r="K180" s="11">
        <v>4.1044426637250107</v>
      </c>
      <c r="L180" s="11">
        <v>0.18732243394282505</v>
      </c>
      <c r="M180" s="11">
        <v>7.3940327397987327</v>
      </c>
      <c r="N180" s="11">
        <v>18.921146044624749</v>
      </c>
      <c r="O180" s="11">
        <v>96.090999999999994</v>
      </c>
      <c r="Q180" s="11">
        <v>2.16</v>
      </c>
      <c r="R180" s="11">
        <v>0.96300000000000008</v>
      </c>
      <c r="S180" s="11">
        <v>0.32500000000000001</v>
      </c>
      <c r="T180" s="11">
        <v>7.4</v>
      </c>
      <c r="U180" s="11">
        <v>14.6</v>
      </c>
      <c r="V180" s="11">
        <v>5.6639999999999997</v>
      </c>
      <c r="W180" s="11">
        <v>60</v>
      </c>
      <c r="X180" s="11">
        <v>29.160000000000004</v>
      </c>
      <c r="Y180" s="11">
        <v>7.4099999999999993</v>
      </c>
      <c r="Z180" s="11">
        <v>33.9</v>
      </c>
      <c r="AA180" s="11">
        <v>1.8983999999999996</v>
      </c>
      <c r="AB180" s="11">
        <v>2.4840000000000004</v>
      </c>
      <c r="AC180" s="11">
        <v>328.6</v>
      </c>
      <c r="AD180" s="11">
        <v>8.7200000000000006</v>
      </c>
      <c r="AE180" s="11">
        <v>18.939</v>
      </c>
      <c r="AF180" s="11">
        <v>1.8511000000000002</v>
      </c>
      <c r="AG180" s="11">
        <v>6.5400000000000009</v>
      </c>
      <c r="AH180" s="11">
        <v>1.4124000000000001</v>
      </c>
      <c r="AI180" s="11">
        <v>8.0229999999999982E-2</v>
      </c>
      <c r="AJ180" s="11">
        <v>0.98039999999999994</v>
      </c>
      <c r="AK180" s="11">
        <v>0.18256000000000003</v>
      </c>
      <c r="AL180" s="11">
        <v>1.1440000000000001</v>
      </c>
      <c r="AM180" s="11">
        <v>0.18040000000000003</v>
      </c>
      <c r="AN180" s="11">
        <v>0.62149999999999994</v>
      </c>
      <c r="AO180" s="11">
        <v>6.9440000000000002E-2</v>
      </c>
      <c r="AP180" s="11">
        <v>0.97440000000000004</v>
      </c>
      <c r="AQ180" s="11">
        <v>0.11741999999999998</v>
      </c>
      <c r="AR180" s="11">
        <v>1.298</v>
      </c>
      <c r="AS180" s="11">
        <v>0.253</v>
      </c>
      <c r="AT180" s="11">
        <v>0.64380000000000004</v>
      </c>
      <c r="AU180" s="11">
        <v>7.9650000000000007</v>
      </c>
      <c r="AV180" s="11">
        <v>4.4000000000000004</v>
      </c>
      <c r="AW180" s="11">
        <v>1.1009</v>
      </c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</row>
    <row r="181" spans="1:68">
      <c r="A181" s="41" t="s">
        <v>540</v>
      </c>
      <c r="B181" t="s">
        <v>541</v>
      </c>
      <c r="C181" s="11">
        <v>77.505462340767608</v>
      </c>
      <c r="D181" s="11">
        <v>12.665416168528671</v>
      </c>
      <c r="E181" s="11">
        <v>0.10409366368470958</v>
      </c>
      <c r="F181" s="11">
        <v>0.97600692583584103</v>
      </c>
      <c r="G181" s="11">
        <v>7.7297275013398184E-2</v>
      </c>
      <c r="H181" s="11">
        <v>3.2980170672383229E-2</v>
      </c>
      <c r="I181" s="11">
        <v>1.1903780352063322</v>
      </c>
      <c r="J181" s="11">
        <v>3.3433648019128501</v>
      </c>
      <c r="K181" s="11">
        <v>3.9565898503524752</v>
      </c>
      <c r="L181" s="11">
        <v>0.19169724203322752</v>
      </c>
      <c r="M181" s="11">
        <v>7.2999546522653258</v>
      </c>
      <c r="N181" s="11">
        <v>19.588955457150298</v>
      </c>
      <c r="O181" s="11">
        <v>97.028000000000006</v>
      </c>
      <c r="Q181" s="11">
        <v>4.41</v>
      </c>
      <c r="R181" s="11">
        <v>5.1360000000000001</v>
      </c>
      <c r="S181" s="11">
        <v>1.2749999999999999</v>
      </c>
      <c r="T181" s="11">
        <v>8.1999999999999993</v>
      </c>
      <c r="U181" s="11">
        <v>57</v>
      </c>
      <c r="V181" s="11">
        <v>15.457999999999998</v>
      </c>
      <c r="W181" s="11">
        <v>134.80000000000001</v>
      </c>
      <c r="X181" s="11">
        <v>129.60000000000002</v>
      </c>
      <c r="Y181" s="11">
        <v>17.213999999999999</v>
      </c>
      <c r="Z181" s="11">
        <v>94.919999999999987</v>
      </c>
      <c r="AA181" s="11">
        <v>5.3674999999999997</v>
      </c>
      <c r="AB181" s="11">
        <v>5.6948000000000008</v>
      </c>
      <c r="AC181" s="11">
        <v>767.44</v>
      </c>
      <c r="AD181" s="11">
        <v>22.236000000000001</v>
      </c>
      <c r="AE181" s="11">
        <v>43.442000000000007</v>
      </c>
      <c r="AF181" s="11">
        <v>4.5368000000000004</v>
      </c>
      <c r="AG181" s="11">
        <v>14.497000000000002</v>
      </c>
      <c r="AH181" s="11">
        <v>2.8676000000000004</v>
      </c>
      <c r="AI181" s="11">
        <v>0.31865999999999994</v>
      </c>
      <c r="AJ181" s="11">
        <v>2.5535999999999999</v>
      </c>
      <c r="AK181" s="11">
        <v>0.48496000000000006</v>
      </c>
      <c r="AL181" s="11">
        <v>2.9590000000000001</v>
      </c>
      <c r="AM181" s="11">
        <v>0.55770000000000008</v>
      </c>
      <c r="AN181" s="11">
        <v>1.6836999999999998</v>
      </c>
      <c r="AO181" s="11">
        <v>0.23856000000000002</v>
      </c>
      <c r="AP181" s="11">
        <v>1.8144000000000002</v>
      </c>
      <c r="AQ181" s="11">
        <v>0.26219999999999999</v>
      </c>
      <c r="AR181" s="11">
        <v>3.1459999999999999</v>
      </c>
      <c r="AS181" s="11">
        <v>0.5635</v>
      </c>
      <c r="AT181" s="11">
        <v>1.7205000000000001</v>
      </c>
      <c r="AU181" s="11">
        <v>24.57</v>
      </c>
      <c r="AV181" s="11">
        <v>12.32</v>
      </c>
      <c r="AW181" s="11">
        <v>2.9648000000000003</v>
      </c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</row>
    <row r="182" spans="1:68">
      <c r="A182" s="41" t="s">
        <v>542</v>
      </c>
      <c r="B182" t="s">
        <v>543</v>
      </c>
      <c r="C182" s="11">
        <v>77.373874989678797</v>
      </c>
      <c r="D182" s="11">
        <v>12.675460325324087</v>
      </c>
      <c r="E182" s="11">
        <v>0.13727190157707869</v>
      </c>
      <c r="F182" s="11">
        <v>1.0486334737015937</v>
      </c>
      <c r="G182" s="11">
        <v>8.1537445297663283E-2</v>
      </c>
      <c r="H182" s="11">
        <v>1.2385434728758977E-2</v>
      </c>
      <c r="I182" s="11">
        <v>1.3015027660804226</v>
      </c>
      <c r="J182" s="11">
        <v>3.3605812897366025</v>
      </c>
      <c r="K182" s="11">
        <v>3.8694162331764508</v>
      </c>
      <c r="L182" s="11">
        <v>0.17958880356700518</v>
      </c>
      <c r="M182" s="11">
        <v>7.2299975229130533</v>
      </c>
      <c r="N182" s="11">
        <v>19.99626567084556</v>
      </c>
      <c r="O182" s="11">
        <v>96.888000000000005</v>
      </c>
      <c r="Q182" s="11">
        <v>4.1219999999999999</v>
      </c>
      <c r="R182" s="11">
        <v>3.1565000000000003</v>
      </c>
      <c r="S182" s="11">
        <v>0.83750000000000002</v>
      </c>
      <c r="T182" s="11" t="s">
        <v>239</v>
      </c>
      <c r="U182" s="11">
        <v>34.5</v>
      </c>
      <c r="V182" s="11">
        <v>13.805999999999999</v>
      </c>
      <c r="W182" s="11">
        <v>131.9</v>
      </c>
      <c r="X182" s="11">
        <v>72.683999999999997</v>
      </c>
      <c r="Y182" s="11">
        <v>20.064</v>
      </c>
      <c r="Z182" s="11">
        <v>100.57</v>
      </c>
      <c r="AA182" s="11">
        <v>5.988999999999999</v>
      </c>
      <c r="AB182" s="11">
        <v>5.8972000000000007</v>
      </c>
      <c r="AC182" s="11">
        <v>857.54000000000008</v>
      </c>
      <c r="AD182" s="11">
        <v>22.672000000000004</v>
      </c>
      <c r="AE182" s="11">
        <v>46.331000000000003</v>
      </c>
      <c r="AF182" s="11">
        <v>5.1253000000000002</v>
      </c>
      <c r="AG182" s="11">
        <v>17.549000000000003</v>
      </c>
      <c r="AH182" s="11">
        <v>3.2742000000000004</v>
      </c>
      <c r="AI182" s="11">
        <v>0.38419999999999999</v>
      </c>
      <c r="AJ182" s="11">
        <v>3.3059999999999996</v>
      </c>
      <c r="AK182" s="11">
        <v>0.48832000000000003</v>
      </c>
      <c r="AL182" s="11">
        <v>2.8160000000000003</v>
      </c>
      <c r="AM182" s="11">
        <v>0.68200000000000005</v>
      </c>
      <c r="AN182" s="11">
        <v>2.1695999999999995</v>
      </c>
      <c r="AO182" s="11">
        <v>0.31696000000000002</v>
      </c>
      <c r="AP182" s="11">
        <v>2.2176</v>
      </c>
      <c r="AQ182" s="11">
        <v>0.42407999999999996</v>
      </c>
      <c r="AR182" s="11">
        <v>3.0470000000000002</v>
      </c>
      <c r="AS182" s="11">
        <v>0.57499999999999996</v>
      </c>
      <c r="AT182" s="11">
        <v>1.6428</v>
      </c>
      <c r="AU182" s="11">
        <v>24.435000000000002</v>
      </c>
      <c r="AV182" s="11">
        <v>12.980000000000002</v>
      </c>
      <c r="AW182" s="11">
        <v>2.9866000000000006</v>
      </c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</row>
    <row r="183" spans="1:68">
      <c r="A183" s="41" t="s">
        <v>544</v>
      </c>
      <c r="B183" t="s">
        <v>545</v>
      </c>
      <c r="C183" s="11">
        <v>77.615851511196738</v>
      </c>
      <c r="D183" s="11">
        <v>12.537028981003873</v>
      </c>
      <c r="E183" s="11">
        <v>0.10564912062643711</v>
      </c>
      <c r="F183" s="11">
        <v>1.0689205145733638</v>
      </c>
      <c r="G183" s="11">
        <v>9.3219812317444528E-2</v>
      </c>
      <c r="H183" s="11">
        <v>3.7287924926977814E-2</v>
      </c>
      <c r="I183" s="11">
        <v>1.1310670561183269</v>
      </c>
      <c r="J183" s="11">
        <v>3.3445197108114262</v>
      </c>
      <c r="K183" s="11">
        <v>3.9390549582582395</v>
      </c>
      <c r="L183" s="11">
        <v>0.16468833509415201</v>
      </c>
      <c r="M183" s="11">
        <v>7.2835746690696652</v>
      </c>
      <c r="N183" s="11">
        <v>19.704180909808048</v>
      </c>
      <c r="O183" s="11">
        <v>96.546000000000006</v>
      </c>
      <c r="Q183" s="11">
        <v>3.87</v>
      </c>
      <c r="R183" s="11">
        <v>2.7498999999999998</v>
      </c>
      <c r="S183" s="11">
        <v>1.0125000000000002</v>
      </c>
      <c r="T183" s="11">
        <v>1.08</v>
      </c>
      <c r="U183" s="11">
        <v>31.6</v>
      </c>
      <c r="V183" s="11">
        <v>12.744</v>
      </c>
      <c r="W183" s="11">
        <v>125.1</v>
      </c>
      <c r="X183" s="11">
        <v>73.332000000000008</v>
      </c>
      <c r="Y183" s="11">
        <v>17.555999999999997</v>
      </c>
      <c r="Z183" s="11">
        <v>91.529999999999987</v>
      </c>
      <c r="AA183" s="11">
        <v>5.1866999999999992</v>
      </c>
      <c r="AB183" s="11">
        <v>5.3912000000000004</v>
      </c>
      <c r="AC183" s="11">
        <v>800.30000000000007</v>
      </c>
      <c r="AD183" s="11">
        <v>22.486699999999999</v>
      </c>
      <c r="AE183" s="11">
        <v>46.866</v>
      </c>
      <c r="AF183" s="11">
        <v>4.8043000000000005</v>
      </c>
      <c r="AG183" s="11">
        <v>17.331000000000003</v>
      </c>
      <c r="AH183" s="11">
        <v>2.5038</v>
      </c>
      <c r="AI183" s="11">
        <v>0.41809999999999997</v>
      </c>
      <c r="AJ183" s="11">
        <v>2.8727999999999998</v>
      </c>
      <c r="AK183" s="11">
        <v>0.44800000000000006</v>
      </c>
      <c r="AL183" s="11">
        <v>2.6950000000000003</v>
      </c>
      <c r="AM183" s="11">
        <v>0.60500000000000009</v>
      </c>
      <c r="AN183" s="11">
        <v>2.0226999999999999</v>
      </c>
      <c r="AO183" s="11">
        <v>0.26432</v>
      </c>
      <c r="AP183" s="11">
        <v>2.5088000000000004</v>
      </c>
      <c r="AQ183" s="11">
        <v>0.33629999999999993</v>
      </c>
      <c r="AR183" s="11">
        <v>2.9260000000000006</v>
      </c>
      <c r="AS183" s="11">
        <v>0.53705000000000003</v>
      </c>
      <c r="AT183" s="11">
        <v>1.5096000000000003</v>
      </c>
      <c r="AU183" s="11">
        <v>20.655000000000001</v>
      </c>
      <c r="AV183" s="11">
        <v>11.77</v>
      </c>
      <c r="AW183" s="11">
        <v>2.8667000000000002</v>
      </c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</row>
    <row r="184" spans="1:68">
      <c r="A184" s="41" t="s">
        <v>546</v>
      </c>
      <c r="B184" t="s">
        <v>547</v>
      </c>
      <c r="C184" s="11">
        <v>77.448608181329377</v>
      </c>
      <c r="D184" s="11">
        <v>12.48397237043471</v>
      </c>
      <c r="E184" s="11">
        <v>8.7893452454812435E-2</v>
      </c>
      <c r="F184" s="11">
        <v>1.0826405261198659</v>
      </c>
      <c r="G184" s="11">
        <v>8.065516813500434E-2</v>
      </c>
      <c r="H184" s="11">
        <v>1.1374446788269843E-2</v>
      </c>
      <c r="I184" s="11">
        <v>1.3070273400339165</v>
      </c>
      <c r="J184" s="11">
        <v>3.500227488935765</v>
      </c>
      <c r="K184" s="11">
        <v>3.8538693799892458</v>
      </c>
      <c r="L184" s="11">
        <v>0.18612731108077926</v>
      </c>
      <c r="M184" s="11">
        <v>7.3540968689250104</v>
      </c>
      <c r="N184" s="11">
        <v>20.096324121277171</v>
      </c>
      <c r="O184" s="11">
        <v>96.707999999999998</v>
      </c>
      <c r="Q184" s="11">
        <v>4.2300000000000004</v>
      </c>
      <c r="R184" s="11">
        <v>2.8034000000000003</v>
      </c>
      <c r="S184" s="11">
        <v>0.87999999999999989</v>
      </c>
      <c r="T184" s="11">
        <v>1.62</v>
      </c>
      <c r="U184" s="11">
        <v>32.1</v>
      </c>
      <c r="V184" s="11">
        <v>13.215999999999999</v>
      </c>
      <c r="W184" s="11">
        <v>127.3</v>
      </c>
      <c r="X184" s="11">
        <v>72.792000000000016</v>
      </c>
      <c r="Y184" s="11">
        <v>17.897999999999996</v>
      </c>
      <c r="Z184" s="11">
        <v>91.529999999999987</v>
      </c>
      <c r="AA184" s="11">
        <v>5.3335999999999988</v>
      </c>
      <c r="AB184" s="11">
        <v>5.6395999999999997</v>
      </c>
      <c r="AC184" s="11">
        <v>806.66000000000008</v>
      </c>
      <c r="AD184" s="11">
        <v>23.2606</v>
      </c>
      <c r="AE184" s="11">
        <v>46.331000000000003</v>
      </c>
      <c r="AF184" s="11">
        <v>5.0503999999999998</v>
      </c>
      <c r="AG184" s="11">
        <v>17.658000000000001</v>
      </c>
      <c r="AH184" s="11">
        <v>3.0281000000000002</v>
      </c>
      <c r="AI184" s="11">
        <v>0.44069999999999998</v>
      </c>
      <c r="AJ184" s="11">
        <v>2.9183999999999997</v>
      </c>
      <c r="AK184" s="11">
        <v>0.40432000000000001</v>
      </c>
      <c r="AL184" s="11">
        <v>2.9260000000000006</v>
      </c>
      <c r="AM184" s="11">
        <v>0.58740000000000003</v>
      </c>
      <c r="AN184" s="11">
        <v>1.8192999999999999</v>
      </c>
      <c r="AO184" s="11">
        <v>0.26096000000000003</v>
      </c>
      <c r="AP184" s="11">
        <v>1.8592000000000002</v>
      </c>
      <c r="AQ184" s="11">
        <v>0.26789999999999997</v>
      </c>
      <c r="AR184" s="11">
        <v>3.3000000000000003</v>
      </c>
      <c r="AS184" s="11">
        <v>0.48644999999999994</v>
      </c>
      <c r="AT184" s="11">
        <v>1.3098000000000001</v>
      </c>
      <c r="AU184" s="11">
        <v>19.844999999999999</v>
      </c>
      <c r="AV184" s="11">
        <v>12.21</v>
      </c>
      <c r="AW184" s="11">
        <v>2.8667000000000002</v>
      </c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</row>
    <row r="185" spans="1:68">
      <c r="A185" s="41" t="s">
        <v>548</v>
      </c>
      <c r="B185" t="s">
        <v>549</v>
      </c>
      <c r="C185" s="11">
        <v>77.814965335883329</v>
      </c>
      <c r="D185" s="11">
        <v>12.443742269434251</v>
      </c>
      <c r="E185" s="11">
        <v>0.12368905195979585</v>
      </c>
      <c r="F185" s="11">
        <v>1.0061428764460705</v>
      </c>
      <c r="G185" s="11">
        <v>8.1073496242555262E-2</v>
      </c>
      <c r="H185" s="11">
        <v>3.8457940525314677E-2</v>
      </c>
      <c r="I185" s="11">
        <v>1.2192206550322735</v>
      </c>
      <c r="J185" s="11">
        <v>3.260609714267896</v>
      </c>
      <c r="K185" s="11">
        <v>3.8780155702688939</v>
      </c>
      <c r="L185" s="11">
        <v>0.17254103046492533</v>
      </c>
      <c r="M185" s="11">
        <v>7.1386252845367899</v>
      </c>
      <c r="N185" s="11">
        <v>20.065666041275794</v>
      </c>
      <c r="O185" s="11">
        <v>96.209000000000003</v>
      </c>
      <c r="Q185" s="11">
        <v>3.69</v>
      </c>
      <c r="R185" s="11">
        <v>2.8676000000000004</v>
      </c>
      <c r="S185" s="11">
        <v>0.76249999999999996</v>
      </c>
      <c r="T185" s="11">
        <v>6.15</v>
      </c>
      <c r="U185" s="11">
        <v>33.9</v>
      </c>
      <c r="V185" s="11">
        <v>14.042</v>
      </c>
      <c r="W185" s="11">
        <v>125.6</v>
      </c>
      <c r="X185" s="11">
        <v>71.712000000000018</v>
      </c>
      <c r="Y185" s="11">
        <v>19.151999999999997</v>
      </c>
      <c r="Z185" s="11">
        <v>94.919999999999987</v>
      </c>
      <c r="AA185" s="11">
        <v>5.4126999999999992</v>
      </c>
      <c r="AB185" s="11">
        <v>5.5844000000000005</v>
      </c>
      <c r="AC185" s="11">
        <v>765.32</v>
      </c>
      <c r="AD185" s="11">
        <v>21.898100000000003</v>
      </c>
      <c r="AE185" s="11">
        <v>44.725999999999999</v>
      </c>
      <c r="AF185" s="11">
        <v>4.9219999999999997</v>
      </c>
      <c r="AG185" s="11">
        <v>17.985000000000003</v>
      </c>
      <c r="AH185" s="11">
        <v>3.3598000000000003</v>
      </c>
      <c r="AI185" s="11">
        <v>0.45199999999999996</v>
      </c>
      <c r="AJ185" s="11">
        <v>2.9411999999999998</v>
      </c>
      <c r="AK185" s="11">
        <v>0.43904000000000004</v>
      </c>
      <c r="AL185" s="11">
        <v>2.431</v>
      </c>
      <c r="AM185" s="11">
        <v>0.58300000000000007</v>
      </c>
      <c r="AN185" s="11">
        <v>1.7853999999999999</v>
      </c>
      <c r="AO185" s="11">
        <v>0.26991999999999999</v>
      </c>
      <c r="AP185" s="11">
        <v>2.3072000000000004</v>
      </c>
      <c r="AQ185" s="11">
        <v>0.36707999999999996</v>
      </c>
      <c r="AR185" s="11">
        <v>3.1240000000000001</v>
      </c>
      <c r="AS185" s="11">
        <v>0.5635</v>
      </c>
      <c r="AT185" s="11">
        <v>1.6095000000000002</v>
      </c>
      <c r="AU185" s="11">
        <v>22.950000000000003</v>
      </c>
      <c r="AV185" s="11">
        <v>12.65</v>
      </c>
      <c r="AW185" s="11">
        <v>3.0847000000000002</v>
      </c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</row>
    <row r="186" spans="1:68">
      <c r="A186" s="41" t="s">
        <v>550</v>
      </c>
      <c r="B186" t="s">
        <v>551</v>
      </c>
      <c r="C186" s="11">
        <v>77.457390042998497</v>
      </c>
      <c r="D186" s="11">
        <v>12.550380769828523</v>
      </c>
      <c r="E186" s="11">
        <v>7.1491478008599701E-2</v>
      </c>
      <c r="F186" s="11">
        <v>1.0982748795524011</v>
      </c>
      <c r="G186" s="11">
        <v>6.2166502616173652E-2</v>
      </c>
      <c r="H186" s="11">
        <v>3.4191576438895512E-2</v>
      </c>
      <c r="I186" s="11">
        <v>1.0402528104439723</v>
      </c>
      <c r="J186" s="11">
        <v>3.476143604621043</v>
      </c>
      <c r="K186" s="11">
        <v>4.0833031135056723</v>
      </c>
      <c r="L186" s="11">
        <v>0.16370512355592395</v>
      </c>
      <c r="M186" s="11">
        <v>7.5594467181267149</v>
      </c>
      <c r="N186" s="11">
        <v>18.969297132707435</v>
      </c>
      <c r="O186" s="11">
        <v>96.515000000000001</v>
      </c>
      <c r="Q186" s="11">
        <v>2.8890000000000002</v>
      </c>
      <c r="R186" s="11">
        <v>3.0602</v>
      </c>
      <c r="S186" s="11">
        <v>0.83750000000000002</v>
      </c>
      <c r="T186" s="11" t="s">
        <v>239</v>
      </c>
      <c r="U186" s="11">
        <v>30.4</v>
      </c>
      <c r="V186" s="11">
        <v>15.694000000000001</v>
      </c>
      <c r="W186" s="11">
        <v>128.80000000000001</v>
      </c>
      <c r="X186" s="11">
        <v>73.656000000000006</v>
      </c>
      <c r="Y186" s="11">
        <v>18.239999999999998</v>
      </c>
      <c r="Z186" s="11">
        <v>91.529999999999987</v>
      </c>
      <c r="AA186" s="11">
        <v>5.3787999999999991</v>
      </c>
      <c r="AB186" s="11">
        <v>5.7776000000000005</v>
      </c>
      <c r="AC186" s="11">
        <v>837.40000000000009</v>
      </c>
      <c r="AD186" s="11">
        <v>23.129799999999999</v>
      </c>
      <c r="AE186" s="11">
        <v>45.475000000000001</v>
      </c>
      <c r="AF186" s="11">
        <v>4.5368000000000004</v>
      </c>
      <c r="AG186" s="11">
        <v>17.549000000000003</v>
      </c>
      <c r="AH186" s="11">
        <v>2.8997000000000002</v>
      </c>
      <c r="AI186" s="11">
        <v>0.40679999999999994</v>
      </c>
      <c r="AJ186" s="11">
        <v>2.9069999999999996</v>
      </c>
      <c r="AK186" s="11">
        <v>0.40656000000000003</v>
      </c>
      <c r="AL186" s="11">
        <v>3.08</v>
      </c>
      <c r="AM186" s="11">
        <v>0.58850000000000013</v>
      </c>
      <c r="AN186" s="11">
        <v>1.6836999999999998</v>
      </c>
      <c r="AO186" s="11">
        <v>0.24640000000000004</v>
      </c>
      <c r="AP186" s="11">
        <v>2.3184</v>
      </c>
      <c r="AQ186" s="11">
        <v>0.35681999999999997</v>
      </c>
      <c r="AR186" s="11">
        <v>3.1570000000000005</v>
      </c>
      <c r="AS186" s="11">
        <v>0.53015000000000001</v>
      </c>
      <c r="AT186" s="11">
        <v>1.5984</v>
      </c>
      <c r="AU186" s="11">
        <v>19.980000000000004</v>
      </c>
      <c r="AV186" s="11">
        <v>12.32</v>
      </c>
      <c r="AW186" s="11">
        <v>3.0956000000000001</v>
      </c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</row>
    <row r="187" spans="1:68">
      <c r="A187" s="41" t="s">
        <v>552</v>
      </c>
      <c r="B187" t="s">
        <v>553</v>
      </c>
      <c r="C187" s="11">
        <v>77.608358332471298</v>
      </c>
      <c r="D187" s="11">
        <v>12.604737767663185</v>
      </c>
      <c r="E187" s="11">
        <v>8.4824661218578679E-2</v>
      </c>
      <c r="F187" s="11">
        <v>1.0706527361125477</v>
      </c>
      <c r="G187" s="11">
        <v>0.11378917968345918</v>
      </c>
      <c r="H187" s="11">
        <v>2.6895624288817626E-2</v>
      </c>
      <c r="I187" s="11">
        <v>0.91134788455570492</v>
      </c>
      <c r="J187" s="11">
        <v>3.5864280542050273</v>
      </c>
      <c r="K187" s="11">
        <v>3.8543498500051725</v>
      </c>
      <c r="L187" s="11">
        <v>0.17895934622944035</v>
      </c>
      <c r="M187" s="11">
        <v>7.4407779042101998</v>
      </c>
      <c r="N187" s="11">
        <v>20.135265700483092</v>
      </c>
      <c r="O187" s="11">
        <v>96.67</v>
      </c>
      <c r="Q187" s="11">
        <v>2.5649999999999999</v>
      </c>
      <c r="R187" s="11">
        <v>3.2206999999999999</v>
      </c>
      <c r="S187" s="11">
        <v>0.85000000000000009</v>
      </c>
      <c r="T187" s="11">
        <v>7</v>
      </c>
      <c r="U187" s="11">
        <v>45</v>
      </c>
      <c r="V187" s="11">
        <v>14.16</v>
      </c>
      <c r="W187" s="11">
        <v>128.19999999999999</v>
      </c>
      <c r="X187" s="11">
        <v>74.304000000000002</v>
      </c>
      <c r="Y187" s="11">
        <v>18.467999999999996</v>
      </c>
      <c r="Z187" s="11">
        <v>97.179999999999993</v>
      </c>
      <c r="AA187" s="11">
        <v>5.4013999999999998</v>
      </c>
      <c r="AB187" s="11">
        <v>6.7160000000000002</v>
      </c>
      <c r="AC187" s="11">
        <v>839.5200000000001</v>
      </c>
      <c r="AD187" s="11">
        <v>22.018000000000001</v>
      </c>
      <c r="AE187" s="11">
        <v>44.940000000000005</v>
      </c>
      <c r="AF187" s="11">
        <v>4.7936000000000005</v>
      </c>
      <c r="AG187" s="11">
        <v>17.549000000000003</v>
      </c>
      <c r="AH187" s="11">
        <v>2.6964000000000001</v>
      </c>
      <c r="AI187" s="11">
        <v>0.41809999999999997</v>
      </c>
      <c r="AJ187" s="11">
        <v>2.7815999999999996</v>
      </c>
      <c r="AK187" s="11">
        <v>0.47040000000000004</v>
      </c>
      <c r="AL187" s="11">
        <v>3.0140000000000007</v>
      </c>
      <c r="AM187" s="11">
        <v>0.59400000000000008</v>
      </c>
      <c r="AN187" s="11">
        <v>1.8983999999999996</v>
      </c>
      <c r="AO187" s="11">
        <v>0.35056000000000004</v>
      </c>
      <c r="AP187" s="11">
        <v>2.0048000000000004</v>
      </c>
      <c r="AQ187" s="11">
        <v>0.34883999999999998</v>
      </c>
      <c r="AR187" s="11">
        <v>3.0910000000000002</v>
      </c>
      <c r="AS187" s="11">
        <v>0.51174999999999993</v>
      </c>
      <c r="AT187" s="11">
        <v>1.554</v>
      </c>
      <c r="AU187" s="11">
        <v>22.410000000000004</v>
      </c>
      <c r="AV187" s="11">
        <v>12.21</v>
      </c>
      <c r="AW187" s="11">
        <v>3.1065000000000005</v>
      </c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</row>
    <row r="188" spans="1:68">
      <c r="A188" s="41" t="s">
        <v>554</v>
      </c>
      <c r="B188" t="s">
        <v>555</v>
      </c>
      <c r="C188" s="11">
        <v>77.532140600234129</v>
      </c>
      <c r="D188" s="11">
        <v>12.481223259331394</v>
      </c>
      <c r="E188" s="11">
        <v>0.15021392534885888</v>
      </c>
      <c r="F188" s="11">
        <v>1.0773964300883672</v>
      </c>
      <c r="G188" s="11">
        <v>0.11188347543225352</v>
      </c>
      <c r="H188" s="11">
        <v>6.2157486351251965E-3</v>
      </c>
      <c r="I188" s="11">
        <v>1.263868889142123</v>
      </c>
      <c r="J188" s="11">
        <v>3.2539444104880397</v>
      </c>
      <c r="K188" s="11">
        <v>3.992582539962084</v>
      </c>
      <c r="L188" s="11">
        <v>0.16886117125423447</v>
      </c>
      <c r="M188" s="11">
        <v>7.2465269504501233</v>
      </c>
      <c r="N188" s="11">
        <v>19.419045147898288</v>
      </c>
      <c r="O188" s="11">
        <v>96.528999999999996</v>
      </c>
      <c r="Q188" s="11">
        <v>3.51</v>
      </c>
      <c r="R188" s="11">
        <v>3.2848999999999999</v>
      </c>
      <c r="S188" s="11">
        <v>0.67500000000000004</v>
      </c>
      <c r="T188" s="11">
        <v>3.9</v>
      </c>
      <c r="U188" s="11">
        <v>19.899999999999999</v>
      </c>
      <c r="V188" s="11">
        <v>14.632</v>
      </c>
      <c r="W188" s="11">
        <v>129</v>
      </c>
      <c r="X188" s="11">
        <v>73.44</v>
      </c>
      <c r="Y188" s="11">
        <v>18.809999999999999</v>
      </c>
      <c r="Z188" s="11">
        <v>97.179999999999993</v>
      </c>
      <c r="AA188" s="11">
        <v>5.8081999999999994</v>
      </c>
      <c r="AB188" s="11">
        <v>6.2560000000000002</v>
      </c>
      <c r="AC188" s="11">
        <v>837.40000000000009</v>
      </c>
      <c r="AD188" s="11">
        <v>23.108000000000001</v>
      </c>
      <c r="AE188" s="11">
        <v>44.405000000000001</v>
      </c>
      <c r="AF188" s="11">
        <v>4.601</v>
      </c>
      <c r="AG188" s="11">
        <v>17.331000000000003</v>
      </c>
      <c r="AH188" s="11">
        <v>2.7178</v>
      </c>
      <c r="AI188" s="11">
        <v>0.49719999999999998</v>
      </c>
      <c r="AJ188" s="11">
        <v>2.5877999999999997</v>
      </c>
      <c r="AK188" s="11">
        <v>0.53760000000000008</v>
      </c>
      <c r="AL188" s="11">
        <v>3.3109999999999999</v>
      </c>
      <c r="AM188" s="11">
        <v>0.67100000000000004</v>
      </c>
      <c r="AN188" s="11">
        <v>1.7627999999999999</v>
      </c>
      <c r="AO188" s="11">
        <v>0.30912000000000006</v>
      </c>
      <c r="AP188" s="11">
        <v>2.3408000000000002</v>
      </c>
      <c r="AQ188" s="11">
        <v>0.36593999999999999</v>
      </c>
      <c r="AR188" s="11">
        <v>3.19</v>
      </c>
      <c r="AS188" s="11">
        <v>0.64400000000000002</v>
      </c>
      <c r="AT188" s="11">
        <v>1.4430000000000003</v>
      </c>
      <c r="AU188" s="11">
        <v>21.465000000000003</v>
      </c>
      <c r="AV188" s="11">
        <v>12.76</v>
      </c>
      <c r="AW188" s="11">
        <v>2.9975000000000001</v>
      </c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</row>
    <row r="189" spans="1:68">
      <c r="A189" s="41" t="s">
        <v>556</v>
      </c>
      <c r="B189" t="s">
        <v>557</v>
      </c>
      <c r="C189" s="11">
        <v>77.667945566195911</v>
      </c>
      <c r="D189" s="11">
        <v>12.545901521307561</v>
      </c>
      <c r="E189" s="11">
        <v>0.11623242370318561</v>
      </c>
      <c r="F189" s="11">
        <v>1.0903218506670509</v>
      </c>
      <c r="G189" s="11">
        <v>8.9488680196257941E-2</v>
      </c>
      <c r="H189" s="11">
        <v>3.9087009740894268E-2</v>
      </c>
      <c r="I189" s="11">
        <v>0.89282959092358494</v>
      </c>
      <c r="J189" s="11">
        <v>3.4427426737571878</v>
      </c>
      <c r="K189" s="11">
        <v>4.0033326818831716</v>
      </c>
      <c r="L189" s="11">
        <v>0.14503337824910767</v>
      </c>
      <c r="M189" s="11">
        <v>7.4460753556403594</v>
      </c>
      <c r="N189" s="11">
        <v>19.400822199383349</v>
      </c>
      <c r="O189" s="11">
        <v>97.218999999999994</v>
      </c>
      <c r="Q189" s="11">
        <v>3.0419999999999998</v>
      </c>
      <c r="R189" s="11">
        <v>2.4824000000000002</v>
      </c>
      <c r="S189" s="11">
        <v>0.92500000000000004</v>
      </c>
      <c r="T189" s="11">
        <v>1.38</v>
      </c>
      <c r="U189" s="11">
        <v>32.4</v>
      </c>
      <c r="V189" s="11">
        <v>13.923999999999999</v>
      </c>
      <c r="W189" s="11">
        <v>133.19999999999999</v>
      </c>
      <c r="X189" s="11">
        <v>64.043999999999997</v>
      </c>
      <c r="Y189" s="11">
        <v>17.327999999999999</v>
      </c>
      <c r="Z189" s="11">
        <v>90.399999999999991</v>
      </c>
      <c r="AA189" s="11">
        <v>5.2318999999999996</v>
      </c>
      <c r="AB189" s="11">
        <v>6.1640000000000006</v>
      </c>
      <c r="AC189" s="11">
        <v>821.5</v>
      </c>
      <c r="AD189" s="11">
        <v>23.326000000000001</v>
      </c>
      <c r="AE189" s="11">
        <v>45.047000000000004</v>
      </c>
      <c r="AF189" s="11">
        <v>4.8685</v>
      </c>
      <c r="AG189" s="11">
        <v>16.459</v>
      </c>
      <c r="AH189" s="11">
        <v>2.9639000000000002</v>
      </c>
      <c r="AI189" s="11">
        <v>0.41922999999999994</v>
      </c>
      <c r="AJ189" s="11">
        <v>2.4396</v>
      </c>
      <c r="AK189" s="11">
        <v>0.5152000000000001</v>
      </c>
      <c r="AL189" s="11">
        <v>3.1130000000000004</v>
      </c>
      <c r="AM189" s="11">
        <v>0.69300000000000006</v>
      </c>
      <c r="AN189" s="11">
        <v>1.7627999999999999</v>
      </c>
      <c r="AO189" s="11">
        <v>0.28224000000000005</v>
      </c>
      <c r="AP189" s="11">
        <v>2.0608000000000004</v>
      </c>
      <c r="AQ189" s="11">
        <v>0.31806000000000001</v>
      </c>
      <c r="AR189" s="11">
        <v>3.3220000000000005</v>
      </c>
      <c r="AS189" s="11">
        <v>0.43009999999999998</v>
      </c>
      <c r="AT189" s="11">
        <v>1.4874000000000003</v>
      </c>
      <c r="AU189" s="11">
        <v>25.515000000000001</v>
      </c>
      <c r="AV189" s="11">
        <v>12.65</v>
      </c>
      <c r="AW189" s="11">
        <v>3.0193000000000003</v>
      </c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</row>
    <row r="190" spans="1:68">
      <c r="A190" s="41" t="s">
        <v>558</v>
      </c>
      <c r="B190" t="s">
        <v>559</v>
      </c>
      <c r="C190" s="11">
        <v>77.438843017590642</v>
      </c>
      <c r="D190" s="11">
        <v>12.733986358274782</v>
      </c>
      <c r="E190" s="11">
        <v>0.10667213703266833</v>
      </c>
      <c r="F190" s="11">
        <v>1.0256936253141187</v>
      </c>
      <c r="G190" s="11">
        <v>8.6158264526385961E-2</v>
      </c>
      <c r="H190" s="11">
        <v>3.6924970511308268E-2</v>
      </c>
      <c r="I190" s="11">
        <v>1.0872352428329659</v>
      </c>
      <c r="J190" s="11">
        <v>3.3724806400328218</v>
      </c>
      <c r="K190" s="11">
        <v>3.9950766705984924</v>
      </c>
      <c r="L190" s="11">
        <v>0.15077696292117543</v>
      </c>
      <c r="M190" s="11">
        <v>7.3675573106313141</v>
      </c>
      <c r="N190" s="11">
        <v>19.383568677792038</v>
      </c>
      <c r="O190" s="11">
        <v>97.495000000000005</v>
      </c>
      <c r="Q190" s="11">
        <v>3.6</v>
      </c>
      <c r="R190" s="11">
        <v>2.5466000000000002</v>
      </c>
      <c r="S190" s="11">
        <v>0.73749999999999993</v>
      </c>
      <c r="T190" s="11" t="s">
        <v>239</v>
      </c>
      <c r="U190" s="11">
        <v>32.700000000000003</v>
      </c>
      <c r="V190" s="11">
        <v>13.334</v>
      </c>
      <c r="W190" s="11">
        <v>134.9</v>
      </c>
      <c r="X190" s="11">
        <v>63.180000000000007</v>
      </c>
      <c r="Y190" s="11">
        <v>17.897999999999996</v>
      </c>
      <c r="Z190" s="11">
        <v>91.529999999999987</v>
      </c>
      <c r="AA190" s="11">
        <v>5.2883999999999993</v>
      </c>
      <c r="AB190" s="11">
        <v>5.6304000000000007</v>
      </c>
      <c r="AC190" s="11">
        <v>792.88</v>
      </c>
      <c r="AD190" s="11">
        <v>22.432199999999998</v>
      </c>
      <c r="AE190" s="11">
        <v>44.084000000000003</v>
      </c>
      <c r="AF190" s="11">
        <v>4.7080000000000011</v>
      </c>
      <c r="AG190" s="11">
        <v>16.132000000000001</v>
      </c>
      <c r="AH190" s="11">
        <v>3.0602</v>
      </c>
      <c r="AI190" s="11">
        <v>0.40679999999999994</v>
      </c>
      <c r="AJ190" s="11">
        <v>3.1463999999999994</v>
      </c>
      <c r="AK190" s="11">
        <v>0.43456000000000006</v>
      </c>
      <c r="AL190" s="11">
        <v>3.1459999999999999</v>
      </c>
      <c r="AM190" s="11">
        <v>0.67100000000000004</v>
      </c>
      <c r="AN190" s="11">
        <v>1.8644999999999998</v>
      </c>
      <c r="AO190" s="11">
        <v>0.26544000000000001</v>
      </c>
      <c r="AP190" s="11">
        <v>2.1728000000000001</v>
      </c>
      <c r="AQ190" s="11">
        <v>0.34199999999999997</v>
      </c>
      <c r="AR190" s="11">
        <v>3.4760000000000004</v>
      </c>
      <c r="AS190" s="11">
        <v>0.42204999999999998</v>
      </c>
      <c r="AT190" s="11">
        <v>1.5318000000000001</v>
      </c>
      <c r="AU190" s="11">
        <v>27.675000000000001</v>
      </c>
      <c r="AV190" s="11">
        <v>12.100000000000001</v>
      </c>
      <c r="AW190" s="11">
        <v>2.8012999999999999</v>
      </c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</row>
    <row r="191" spans="1:68">
      <c r="A191" s="41" t="s">
        <v>560</v>
      </c>
      <c r="B191" t="s">
        <v>561</v>
      </c>
      <c r="C191" s="11">
        <v>77.838556153037899</v>
      </c>
      <c r="D191" s="11">
        <v>12.524465871397078</v>
      </c>
      <c r="E191" s="11">
        <v>0.10610462121680368</v>
      </c>
      <c r="F191" s="11">
        <v>0.99511712714011979</v>
      </c>
      <c r="G191" s="11">
        <v>9.4773059727630476E-2</v>
      </c>
      <c r="H191" s="11">
        <v>0</v>
      </c>
      <c r="I191" s="11">
        <v>1.2567731833446649</v>
      </c>
      <c r="J191" s="11">
        <v>3.1955003399468449</v>
      </c>
      <c r="K191" s="11">
        <v>3.848610338504646</v>
      </c>
      <c r="L191" s="11">
        <v>0.18027484187321011</v>
      </c>
      <c r="M191" s="11">
        <v>7.0441106784514904</v>
      </c>
      <c r="N191" s="11">
        <v>20.22510706638116</v>
      </c>
      <c r="O191" s="11">
        <v>97.073999999999998</v>
      </c>
      <c r="Q191" s="11">
        <v>2.4300000000000002</v>
      </c>
      <c r="R191" s="11">
        <v>2.7284999999999999</v>
      </c>
      <c r="S191" s="11">
        <v>0.85000000000000009</v>
      </c>
      <c r="T191" s="11">
        <v>2.6</v>
      </c>
      <c r="U191" s="11">
        <v>28.3</v>
      </c>
      <c r="V191" s="11">
        <v>13.805999999999999</v>
      </c>
      <c r="W191" s="11">
        <v>132.19999999999999</v>
      </c>
      <c r="X191" s="11">
        <v>65.556000000000012</v>
      </c>
      <c r="Y191" s="11">
        <v>17.442</v>
      </c>
      <c r="Z191" s="11">
        <v>87.009999999999991</v>
      </c>
      <c r="AA191" s="11">
        <v>5.2092999999999998</v>
      </c>
      <c r="AB191" s="11">
        <v>5.8327999999999998</v>
      </c>
      <c r="AC191" s="11">
        <v>817.26</v>
      </c>
      <c r="AD191" s="11">
        <v>22.999000000000002</v>
      </c>
      <c r="AE191" s="11">
        <v>44.832999999999998</v>
      </c>
      <c r="AF191" s="11">
        <v>4.7080000000000011</v>
      </c>
      <c r="AG191" s="11">
        <v>16.677000000000003</v>
      </c>
      <c r="AH191" s="11">
        <v>3.2956000000000003</v>
      </c>
      <c r="AI191" s="11">
        <v>0.39436999999999994</v>
      </c>
      <c r="AJ191" s="11">
        <v>2.5763999999999996</v>
      </c>
      <c r="AK191" s="11">
        <v>0.45136000000000009</v>
      </c>
      <c r="AL191" s="11">
        <v>2.5630000000000002</v>
      </c>
      <c r="AM191" s="11">
        <v>0.60720000000000007</v>
      </c>
      <c r="AN191" s="11">
        <v>1.7402</v>
      </c>
      <c r="AO191" s="11">
        <v>0.28896000000000005</v>
      </c>
      <c r="AP191" s="11">
        <v>1.4784000000000002</v>
      </c>
      <c r="AQ191" s="11">
        <v>0.30437999999999998</v>
      </c>
      <c r="AR191" s="11">
        <v>2.9920000000000004</v>
      </c>
      <c r="AS191" s="11">
        <v>0.51749999999999996</v>
      </c>
      <c r="AT191" s="11">
        <v>1.6206</v>
      </c>
      <c r="AU191" s="11">
        <v>22.950000000000003</v>
      </c>
      <c r="AV191" s="11">
        <v>11.55</v>
      </c>
      <c r="AW191" s="11">
        <v>2.7904000000000004</v>
      </c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</row>
    <row r="192" spans="1:68">
      <c r="A192" s="41" t="s">
        <v>562</v>
      </c>
      <c r="B192" t="s">
        <v>563</v>
      </c>
      <c r="C192" s="11">
        <v>77.601181439828153</v>
      </c>
      <c r="D192" s="11">
        <v>12.605467257386579</v>
      </c>
      <c r="E192" s="11">
        <v>0.11566543772139087</v>
      </c>
      <c r="F192" s="11">
        <v>0.94907622558891258</v>
      </c>
      <c r="G192" s="11">
        <v>9.5010895271142495E-2</v>
      </c>
      <c r="H192" s="11">
        <v>1.0327271225124186E-3</v>
      </c>
      <c r="I192" s="11">
        <v>1.1886689180117938</v>
      </c>
      <c r="J192" s="11">
        <v>3.2014540797884976</v>
      </c>
      <c r="K192" s="11">
        <v>4.1092212204769138</v>
      </c>
      <c r="L192" s="11">
        <v>0.17246542945957391</v>
      </c>
      <c r="M192" s="11">
        <v>7.3106753002654115</v>
      </c>
      <c r="N192" s="11">
        <v>18.884644383010805</v>
      </c>
      <c r="O192" s="11">
        <v>96.831000000000003</v>
      </c>
      <c r="Q192" s="11">
        <v>3.15</v>
      </c>
      <c r="R192" s="11">
        <v>2.4503000000000004</v>
      </c>
      <c r="S192" s="11">
        <v>1.1375</v>
      </c>
      <c r="T192" s="11" t="s">
        <v>239</v>
      </c>
      <c r="U192" s="11">
        <v>35.1</v>
      </c>
      <c r="V192" s="11">
        <v>14.75</v>
      </c>
      <c r="W192" s="11">
        <v>132.6</v>
      </c>
      <c r="X192" s="11">
        <v>63.936000000000007</v>
      </c>
      <c r="Y192" s="11">
        <v>17.669999999999998</v>
      </c>
      <c r="Z192" s="11">
        <v>94.919999999999987</v>
      </c>
      <c r="AA192" s="11">
        <v>5.5934999999999997</v>
      </c>
      <c r="AB192" s="11">
        <v>6.0720000000000001</v>
      </c>
      <c r="AC192" s="11">
        <v>856.48</v>
      </c>
      <c r="AD192" s="11">
        <v>23.653000000000002</v>
      </c>
      <c r="AE192" s="11">
        <v>46.117000000000004</v>
      </c>
      <c r="AF192" s="11">
        <v>4.6759000000000004</v>
      </c>
      <c r="AG192" s="11">
        <v>17.222000000000001</v>
      </c>
      <c r="AH192" s="11">
        <v>3.4882</v>
      </c>
      <c r="AI192" s="11">
        <v>0.35029999999999994</v>
      </c>
      <c r="AJ192" s="11">
        <v>2.8386</v>
      </c>
      <c r="AK192" s="11">
        <v>0.5152000000000001</v>
      </c>
      <c r="AL192" s="11">
        <v>2.6840000000000002</v>
      </c>
      <c r="AM192" s="11">
        <v>0.64900000000000002</v>
      </c>
      <c r="AN192" s="11">
        <v>2.0566</v>
      </c>
      <c r="AO192" s="11">
        <v>0.25088000000000005</v>
      </c>
      <c r="AP192" s="11">
        <v>1.9712000000000003</v>
      </c>
      <c r="AQ192" s="11">
        <v>0.37962000000000001</v>
      </c>
      <c r="AR192" s="11">
        <v>3.0470000000000002</v>
      </c>
      <c r="AS192" s="11">
        <v>0.48299999999999993</v>
      </c>
      <c r="AT192" s="11">
        <v>1.6872000000000003</v>
      </c>
      <c r="AU192" s="11">
        <v>23.895</v>
      </c>
      <c r="AV192" s="11">
        <v>12.430000000000001</v>
      </c>
      <c r="AW192" s="11">
        <v>2.9975000000000001</v>
      </c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</row>
    <row r="193" spans="1:68">
      <c r="A193" s="41" t="s">
        <v>564</v>
      </c>
      <c r="B193" t="s">
        <v>565</v>
      </c>
      <c r="C193" s="11">
        <v>77.504556547527102</v>
      </c>
      <c r="D193" s="11">
        <v>12.493692914439878</v>
      </c>
      <c r="E193" s="11">
        <v>0.10606201023549884</v>
      </c>
      <c r="F193" s="11">
        <v>1.0359066242418624</v>
      </c>
      <c r="G193" s="11">
        <v>7.5170162594091414E-2</v>
      </c>
      <c r="H193" s="11">
        <v>5.2516140990392632E-2</v>
      </c>
      <c r="I193" s="11">
        <v>1.2624468402788505</v>
      </c>
      <c r="J193" s="11">
        <v>3.4186978056490887</v>
      </c>
      <c r="K193" s="11">
        <v>3.9150268244210356</v>
      </c>
      <c r="L193" s="11">
        <v>0.17505380330130879</v>
      </c>
      <c r="M193" s="11">
        <v>7.3337246300701242</v>
      </c>
      <c r="N193" s="11">
        <v>19.796685954760651</v>
      </c>
      <c r="O193" s="11">
        <v>97.113</v>
      </c>
      <c r="Q193" s="11">
        <v>3.2130000000000001</v>
      </c>
      <c r="R193" s="11">
        <v>2.5573000000000001</v>
      </c>
      <c r="S193" s="11">
        <v>0.95</v>
      </c>
      <c r="T193" s="11">
        <v>1.18</v>
      </c>
      <c r="U193" s="11">
        <v>32.200000000000003</v>
      </c>
      <c r="V193" s="11">
        <v>14.395999999999999</v>
      </c>
      <c r="W193" s="11">
        <v>135.19999999999999</v>
      </c>
      <c r="X193" s="11">
        <v>64.692000000000007</v>
      </c>
      <c r="Y193" s="11">
        <v>16.643999999999998</v>
      </c>
      <c r="Z193" s="11">
        <v>94.919999999999987</v>
      </c>
      <c r="AA193" s="11">
        <v>5.7855999999999996</v>
      </c>
      <c r="AB193" s="11">
        <v>6.4951999999999996</v>
      </c>
      <c r="AC193" s="11">
        <v>857.54000000000008</v>
      </c>
      <c r="AD193" s="11">
        <v>23.870999999999999</v>
      </c>
      <c r="AE193" s="11">
        <v>46.224000000000004</v>
      </c>
      <c r="AF193" s="11">
        <v>4.601</v>
      </c>
      <c r="AG193" s="11">
        <v>17.876000000000001</v>
      </c>
      <c r="AH193" s="11">
        <v>2.7071000000000001</v>
      </c>
      <c r="AI193" s="11">
        <v>0.35029999999999994</v>
      </c>
      <c r="AJ193" s="11">
        <v>2.6561999999999997</v>
      </c>
      <c r="AK193" s="11">
        <v>0.47040000000000004</v>
      </c>
      <c r="AL193" s="11">
        <v>2.6179999999999999</v>
      </c>
      <c r="AM193" s="11">
        <v>0.6160000000000001</v>
      </c>
      <c r="AN193" s="11">
        <v>1.7741</v>
      </c>
      <c r="AO193" s="11">
        <v>0.28112000000000004</v>
      </c>
      <c r="AP193" s="11">
        <v>2.2400000000000002</v>
      </c>
      <c r="AQ193" s="11">
        <v>0.39215999999999995</v>
      </c>
      <c r="AR193" s="11">
        <v>3.4870000000000001</v>
      </c>
      <c r="AS193" s="11">
        <v>0.51749999999999996</v>
      </c>
      <c r="AT193" s="11">
        <v>1.6761000000000001</v>
      </c>
      <c r="AU193" s="11">
        <v>23.625</v>
      </c>
      <c r="AV193" s="11">
        <v>12.32</v>
      </c>
      <c r="AW193" s="11">
        <v>2.8667000000000002</v>
      </c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</row>
    <row r="194" spans="1:68">
      <c r="A194" s="41" t="s">
        <v>566</v>
      </c>
      <c r="B194" t="s">
        <v>567</v>
      </c>
      <c r="C194" s="11">
        <v>77.515624192965234</v>
      </c>
      <c r="D194" s="11">
        <v>12.516915448582203</v>
      </c>
      <c r="E194" s="11">
        <v>0.10949847631837198</v>
      </c>
      <c r="F194" s="11">
        <v>0.99684933629461281</v>
      </c>
      <c r="G194" s="11">
        <v>9.7102422395537416E-2</v>
      </c>
      <c r="H194" s="11">
        <v>4.7518206704199158E-2</v>
      </c>
      <c r="I194" s="11">
        <v>1.1497340013429058</v>
      </c>
      <c r="J194" s="11">
        <v>3.3851557254274058</v>
      </c>
      <c r="K194" s="11">
        <v>4.046278601311915</v>
      </c>
      <c r="L194" s="11">
        <v>0.17457775941325343</v>
      </c>
      <c r="M194" s="11">
        <v>7.4314343267393212</v>
      </c>
      <c r="N194" s="11">
        <v>19.157263211641563</v>
      </c>
      <c r="O194" s="11">
        <v>96.805000000000007</v>
      </c>
      <c r="Q194" s="11">
        <v>2.61</v>
      </c>
      <c r="R194" s="11">
        <v>2.6964000000000001</v>
      </c>
      <c r="S194" s="11">
        <v>0.9375</v>
      </c>
      <c r="T194" s="11">
        <v>3.9</v>
      </c>
      <c r="U194" s="11">
        <v>23</v>
      </c>
      <c r="V194" s="11">
        <v>14.395999999999999</v>
      </c>
      <c r="W194" s="11">
        <v>131.9</v>
      </c>
      <c r="X194" s="11">
        <v>73.224000000000004</v>
      </c>
      <c r="Y194" s="11">
        <v>18.125999999999998</v>
      </c>
      <c r="Z194" s="11">
        <v>93.789999999999992</v>
      </c>
      <c r="AA194" s="11">
        <v>5.7064999999999992</v>
      </c>
      <c r="AB194" s="11">
        <v>6.1824000000000003</v>
      </c>
      <c r="AC194" s="11">
        <v>850.12</v>
      </c>
      <c r="AD194" s="11">
        <v>24.198</v>
      </c>
      <c r="AE194" s="11">
        <v>46.438000000000002</v>
      </c>
      <c r="AF194" s="11">
        <v>4.9219999999999997</v>
      </c>
      <c r="AG194" s="11">
        <v>16.241000000000003</v>
      </c>
      <c r="AH194" s="11">
        <v>3.5737999999999999</v>
      </c>
      <c r="AI194" s="11">
        <v>0.38419999999999999</v>
      </c>
      <c r="AJ194" s="11">
        <v>2.8157999999999999</v>
      </c>
      <c r="AK194" s="11">
        <v>0.53872000000000009</v>
      </c>
      <c r="AL194" s="11">
        <v>3.4650000000000003</v>
      </c>
      <c r="AM194" s="11">
        <v>0.61929999999999996</v>
      </c>
      <c r="AN194" s="11">
        <v>1.7627999999999999</v>
      </c>
      <c r="AO194" s="11">
        <v>0.32256000000000001</v>
      </c>
      <c r="AP194" s="11">
        <v>2.1728000000000001</v>
      </c>
      <c r="AQ194" s="11">
        <v>0.29297999999999996</v>
      </c>
      <c r="AR194" s="11">
        <v>2.9370000000000003</v>
      </c>
      <c r="AS194" s="11">
        <v>0.59799999999999998</v>
      </c>
      <c r="AT194" s="11">
        <v>1.5873000000000002</v>
      </c>
      <c r="AU194" s="11">
        <v>20.25</v>
      </c>
      <c r="AV194" s="11">
        <v>11.990000000000002</v>
      </c>
      <c r="AW194" s="11">
        <v>3.0737999999999999</v>
      </c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</row>
    <row r="195" spans="1:68">
      <c r="A195" s="41" t="s">
        <v>568</v>
      </c>
      <c r="B195" t="s">
        <v>569</v>
      </c>
      <c r="C195" s="11">
        <v>77.568672570008019</v>
      </c>
      <c r="D195" s="11">
        <v>12.639451030345366</v>
      </c>
      <c r="E195" s="11">
        <v>8.6290140324204387E-2</v>
      </c>
      <c r="F195" s="11">
        <v>0.99028208657777406</v>
      </c>
      <c r="G195" s="11">
        <v>7.0881186694882178E-2</v>
      </c>
      <c r="H195" s="11">
        <v>4.6226860887966632E-2</v>
      </c>
      <c r="I195" s="11">
        <v>1.0560269553962156</v>
      </c>
      <c r="J195" s="11">
        <v>3.5378957532923798</v>
      </c>
      <c r="K195" s="11">
        <v>3.8861381053150614</v>
      </c>
      <c r="L195" s="11">
        <v>0.15203500914264581</v>
      </c>
      <c r="M195" s="11">
        <v>7.4240338586074408</v>
      </c>
      <c r="N195" s="11">
        <v>19.960348929421098</v>
      </c>
      <c r="O195" s="11">
        <v>97.346000000000004</v>
      </c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</row>
    <row r="196" spans="1:68">
      <c r="A196" s="41" t="s">
        <v>570</v>
      </c>
      <c r="B196" t="s">
        <v>571</v>
      </c>
      <c r="C196" s="11">
        <v>77.59600412529575</v>
      </c>
      <c r="D196" s="11">
        <v>12.915815655901799</v>
      </c>
      <c r="E196" s="11">
        <v>5.5610604436715137E-2</v>
      </c>
      <c r="F196" s="11">
        <v>0.63901640007279936</v>
      </c>
      <c r="G196" s="11">
        <v>3.033305696548098E-2</v>
      </c>
      <c r="H196" s="11">
        <v>2.325534367353542E-2</v>
      </c>
      <c r="I196" s="11">
        <v>0.93122484884026613</v>
      </c>
      <c r="J196" s="11">
        <v>3.5449232573658769</v>
      </c>
      <c r="K196" s="11">
        <v>4.150573294776648</v>
      </c>
      <c r="L196" s="11">
        <v>0.14660977533315805</v>
      </c>
      <c r="M196" s="11">
        <v>7.6954965521425249</v>
      </c>
      <c r="N196" s="11">
        <v>18.695249695493299</v>
      </c>
      <c r="O196" s="11">
        <v>98.902000000000001</v>
      </c>
      <c r="Q196" s="11" t="s">
        <v>239</v>
      </c>
      <c r="R196" s="11">
        <v>1.7227000000000001</v>
      </c>
      <c r="S196" s="11">
        <v>0.78749999999999998</v>
      </c>
      <c r="T196" s="11">
        <v>15.1</v>
      </c>
      <c r="U196" s="11">
        <v>32.5</v>
      </c>
      <c r="V196" s="11">
        <v>15.575999999999999</v>
      </c>
      <c r="W196" s="11">
        <v>143</v>
      </c>
      <c r="X196" s="11">
        <v>57.45600000000001</v>
      </c>
      <c r="Y196" s="11">
        <v>15.959999999999999</v>
      </c>
      <c r="Z196" s="11">
        <v>70.059999999999988</v>
      </c>
      <c r="AA196" s="11">
        <v>5.1527999999999992</v>
      </c>
      <c r="AB196" s="11">
        <v>6.5964</v>
      </c>
      <c r="AC196" s="11">
        <v>863.90000000000009</v>
      </c>
      <c r="AD196" s="11">
        <v>22.345000000000002</v>
      </c>
      <c r="AE196" s="11">
        <v>43.870000000000005</v>
      </c>
      <c r="AF196" s="11">
        <v>4.5689000000000002</v>
      </c>
      <c r="AG196" s="11">
        <v>15.696000000000002</v>
      </c>
      <c r="AH196" s="11">
        <v>2.7713000000000001</v>
      </c>
      <c r="AI196" s="11">
        <v>0.53109999999999991</v>
      </c>
      <c r="AJ196" s="11">
        <v>3.0665999999999998</v>
      </c>
      <c r="AK196" s="11">
        <v>0.43344000000000005</v>
      </c>
      <c r="AL196" s="11">
        <v>2.2330000000000001</v>
      </c>
      <c r="AM196" s="11">
        <v>0.53900000000000003</v>
      </c>
      <c r="AN196" s="11">
        <v>1.8531999999999997</v>
      </c>
      <c r="AO196" s="11">
        <v>0.28896000000000005</v>
      </c>
      <c r="AP196" s="11">
        <v>1.8592000000000002</v>
      </c>
      <c r="AQ196" s="11">
        <v>0.33857999999999994</v>
      </c>
      <c r="AR196" s="11">
        <v>2.4640000000000004</v>
      </c>
      <c r="AS196" s="11">
        <v>0.5635</v>
      </c>
      <c r="AT196" s="11">
        <v>1.7871000000000004</v>
      </c>
      <c r="AU196" s="11">
        <v>24.164999999999999</v>
      </c>
      <c r="AV196" s="11">
        <v>10.89</v>
      </c>
      <c r="AW196" s="11">
        <v>2.9975000000000001</v>
      </c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</row>
    <row r="197" spans="1:68">
      <c r="A197" s="41" t="s">
        <v>572</v>
      </c>
      <c r="B197" t="s">
        <v>573</v>
      </c>
      <c r="C197" s="11">
        <v>77.555422532304007</v>
      </c>
      <c r="D197" s="11">
        <v>12.514965115799034</v>
      </c>
      <c r="E197" s="11">
        <v>9.4951079552491435E-2</v>
      </c>
      <c r="F197" s="11">
        <v>0.95983156504148948</v>
      </c>
      <c r="G197" s="11">
        <v>0.10527184906906659</v>
      </c>
      <c r="H197" s="11">
        <v>0</v>
      </c>
      <c r="I197" s="11">
        <v>1.191016802212773</v>
      </c>
      <c r="J197" s="11">
        <v>3.3697312471617882</v>
      </c>
      <c r="K197" s="11">
        <v>4.0560624200140367</v>
      </c>
      <c r="L197" s="11">
        <v>0.19712669776658548</v>
      </c>
      <c r="M197" s="11">
        <v>7.4257936671758245</v>
      </c>
      <c r="N197" s="11">
        <v>19.120865139949107</v>
      </c>
      <c r="O197" s="11">
        <v>96.891999999999996</v>
      </c>
      <c r="Q197" s="11">
        <v>2.16</v>
      </c>
      <c r="R197" s="11">
        <v>1.9153000000000002</v>
      </c>
      <c r="S197" s="11">
        <v>0.82500000000000007</v>
      </c>
      <c r="T197" s="11">
        <v>12</v>
      </c>
      <c r="U197" s="11">
        <v>33.200000000000003</v>
      </c>
      <c r="V197" s="11">
        <v>14.395999999999999</v>
      </c>
      <c r="W197" s="11">
        <v>133.6</v>
      </c>
      <c r="X197" s="11">
        <v>60.696000000000005</v>
      </c>
      <c r="Y197" s="11">
        <v>17.897999999999996</v>
      </c>
      <c r="Z197" s="11">
        <v>74.58</v>
      </c>
      <c r="AA197" s="11">
        <v>4.9154999999999989</v>
      </c>
      <c r="AB197" s="11">
        <v>6.1640000000000006</v>
      </c>
      <c r="AC197" s="11">
        <v>852.24</v>
      </c>
      <c r="AD197" s="11">
        <v>24.634000000000004</v>
      </c>
      <c r="AE197" s="11">
        <v>47.508000000000003</v>
      </c>
      <c r="AF197" s="11">
        <v>4.8364000000000003</v>
      </c>
      <c r="AG197" s="11">
        <v>15.369000000000002</v>
      </c>
      <c r="AH197" s="11">
        <v>3.4240000000000004</v>
      </c>
      <c r="AI197" s="11">
        <v>0.42939999999999995</v>
      </c>
      <c r="AJ197" s="11">
        <v>2.6561999999999997</v>
      </c>
      <c r="AK197" s="11">
        <v>0.40544000000000002</v>
      </c>
      <c r="AL197" s="11">
        <v>2.9040000000000004</v>
      </c>
      <c r="AM197" s="11">
        <v>0.64900000000000002</v>
      </c>
      <c r="AN197" s="11">
        <v>1.5932999999999997</v>
      </c>
      <c r="AO197" s="11">
        <v>0.24192000000000002</v>
      </c>
      <c r="AP197" s="11">
        <v>1.9600000000000002</v>
      </c>
      <c r="AQ197" s="11">
        <v>0.28271999999999997</v>
      </c>
      <c r="AR197" s="11">
        <v>2.9590000000000001</v>
      </c>
      <c r="AS197" s="11">
        <v>0.5635</v>
      </c>
      <c r="AT197" s="11">
        <v>1.5651000000000002</v>
      </c>
      <c r="AU197" s="11">
        <v>23.625</v>
      </c>
      <c r="AV197" s="11">
        <v>12.32</v>
      </c>
      <c r="AW197" s="11">
        <v>3.1065000000000005</v>
      </c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</row>
    <row r="198" spans="1:68">
      <c r="A198" s="41" t="s">
        <v>574</v>
      </c>
      <c r="B198" t="s">
        <v>575</v>
      </c>
      <c r="C198" s="11">
        <v>77.670867217083625</v>
      </c>
      <c r="D198" s="11">
        <v>12.434043081507234</v>
      </c>
      <c r="E198" s="11">
        <v>9.6219504624743935E-2</v>
      </c>
      <c r="F198" s="11">
        <v>0.95391809961305285</v>
      </c>
      <c r="G198" s="11">
        <v>6.4146336416495961E-2</v>
      </c>
      <c r="H198" s="11">
        <v>4.0350114842634552E-2</v>
      </c>
      <c r="I198" s="11">
        <v>0.92081031307550654</v>
      </c>
      <c r="J198" s="11">
        <v>3.5487408694932441</v>
      </c>
      <c r="K198" s="11">
        <v>4.1343348438760943</v>
      </c>
      <c r="L198" s="11">
        <v>0.17588511598071474</v>
      </c>
      <c r="M198" s="11">
        <v>7.6830757133693384</v>
      </c>
      <c r="N198" s="11">
        <v>18.786786786786788</v>
      </c>
      <c r="O198" s="11">
        <v>96.653999999999996</v>
      </c>
      <c r="Q198" s="11">
        <v>4.59</v>
      </c>
      <c r="R198" s="11">
        <v>1.0486</v>
      </c>
      <c r="S198" s="11">
        <v>0.58749999999999991</v>
      </c>
      <c r="T198" s="11">
        <v>3.05</v>
      </c>
      <c r="U198" s="11">
        <v>31.3</v>
      </c>
      <c r="V198" s="11">
        <v>14.395999999999999</v>
      </c>
      <c r="W198" s="11">
        <v>136.69999999999999</v>
      </c>
      <c r="X198" s="11">
        <v>59.832000000000001</v>
      </c>
      <c r="Y198" s="11">
        <v>25.193999999999999</v>
      </c>
      <c r="Z198" s="11">
        <v>111.86999999999999</v>
      </c>
      <c r="AA198" s="11">
        <v>7.2319999999999993</v>
      </c>
      <c r="AB198" s="11">
        <v>6.9</v>
      </c>
      <c r="AC198" s="11">
        <v>901</v>
      </c>
      <c r="AD198" s="11">
        <v>24.416</v>
      </c>
      <c r="AE198" s="11">
        <v>51.467000000000006</v>
      </c>
      <c r="AF198" s="11">
        <v>5.6388999999999996</v>
      </c>
      <c r="AG198" s="11">
        <v>22.236000000000001</v>
      </c>
      <c r="AH198" s="11">
        <v>4.8043000000000005</v>
      </c>
      <c r="AI198" s="11">
        <v>0.51979999999999993</v>
      </c>
      <c r="AJ198" s="11">
        <v>4.5258000000000003</v>
      </c>
      <c r="AK198" s="11">
        <v>0.68320000000000003</v>
      </c>
      <c r="AL198" s="11">
        <v>4.0040000000000004</v>
      </c>
      <c r="AM198" s="11">
        <v>0.89100000000000013</v>
      </c>
      <c r="AN198" s="11">
        <v>2.7233000000000001</v>
      </c>
      <c r="AO198" s="11">
        <v>0.27664</v>
      </c>
      <c r="AP198" s="11">
        <v>2.8224000000000005</v>
      </c>
      <c r="AQ198" s="11">
        <v>0.39785999999999994</v>
      </c>
      <c r="AR198" s="11">
        <v>4.3559999999999999</v>
      </c>
      <c r="AS198" s="11">
        <v>0.60949999999999993</v>
      </c>
      <c r="AT198" s="11">
        <v>1.9203000000000001</v>
      </c>
      <c r="AU198" s="11">
        <v>25.515000000000001</v>
      </c>
      <c r="AV198" s="11">
        <v>12.65</v>
      </c>
      <c r="AW198" s="11">
        <v>2.9757000000000002</v>
      </c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</row>
    <row r="199" spans="1:68">
      <c r="A199" s="41" t="s">
        <v>576</v>
      </c>
      <c r="B199" t="s">
        <v>577</v>
      </c>
      <c r="C199" s="11">
        <v>77.002746094272283</v>
      </c>
      <c r="D199" s="11">
        <v>12.774995114626295</v>
      </c>
      <c r="E199" s="11">
        <v>8.5365477378148494E-2</v>
      </c>
      <c r="F199" s="11">
        <v>0.9811887399849839</v>
      </c>
      <c r="G199" s="11">
        <v>9.976447356241451E-2</v>
      </c>
      <c r="H199" s="11">
        <v>4.1139989097902889E-2</v>
      </c>
      <c r="I199" s="11">
        <v>1.4028736282384886</v>
      </c>
      <c r="J199" s="11">
        <v>3.4907280749570604</v>
      </c>
      <c r="K199" s="11">
        <v>3.9967499408612661</v>
      </c>
      <c r="L199" s="11">
        <v>0.16044595748182128</v>
      </c>
      <c r="M199" s="11">
        <v>7.4874780158183265</v>
      </c>
      <c r="N199" s="11">
        <v>19.266340710241892</v>
      </c>
      <c r="O199" s="11">
        <v>97.228999999999999</v>
      </c>
      <c r="Q199" s="11">
        <v>3.6</v>
      </c>
      <c r="R199" s="11">
        <v>2.9531999999999998</v>
      </c>
      <c r="S199" s="11">
        <v>0.63749999999999996</v>
      </c>
      <c r="T199" s="11">
        <v>2.98</v>
      </c>
      <c r="U199" s="11">
        <v>21.6</v>
      </c>
      <c r="V199" s="11">
        <v>14.867999999999999</v>
      </c>
      <c r="W199" s="11">
        <v>129</v>
      </c>
      <c r="X199" s="11">
        <v>65.556000000000012</v>
      </c>
      <c r="Y199" s="11">
        <v>16.986000000000001</v>
      </c>
      <c r="Z199" s="11">
        <v>89.27</v>
      </c>
      <c r="AA199" s="11">
        <v>5.2996999999999996</v>
      </c>
      <c r="AB199" s="11">
        <v>5.9523999999999999</v>
      </c>
      <c r="AC199" s="11">
        <v>832.1</v>
      </c>
      <c r="AD199" s="11">
        <v>22.236000000000001</v>
      </c>
      <c r="AE199" s="11">
        <v>43.762999999999998</v>
      </c>
      <c r="AF199" s="11">
        <v>4.3334999999999999</v>
      </c>
      <c r="AG199" s="11">
        <v>15.914000000000001</v>
      </c>
      <c r="AH199" s="11">
        <v>2.6001000000000003</v>
      </c>
      <c r="AI199" s="11">
        <v>0.33334999999999992</v>
      </c>
      <c r="AJ199" s="11">
        <v>2.8727999999999998</v>
      </c>
      <c r="AK199" s="11">
        <v>0.42112000000000005</v>
      </c>
      <c r="AL199" s="11">
        <v>2.6950000000000003</v>
      </c>
      <c r="AM199" s="11">
        <v>0.58300000000000007</v>
      </c>
      <c r="AN199" s="11">
        <v>1.7741</v>
      </c>
      <c r="AO199" s="11">
        <v>0.28224000000000005</v>
      </c>
      <c r="AP199" s="11">
        <v>2.2736000000000001</v>
      </c>
      <c r="AQ199" s="11">
        <v>0.31919999999999998</v>
      </c>
      <c r="AR199" s="11">
        <v>2.915</v>
      </c>
      <c r="AS199" s="11">
        <v>0.41169999999999995</v>
      </c>
      <c r="AT199" s="11">
        <v>1.5207000000000002</v>
      </c>
      <c r="AU199" s="11">
        <v>22.545000000000002</v>
      </c>
      <c r="AV199" s="11">
        <v>11.990000000000002</v>
      </c>
      <c r="AW199" s="11">
        <v>2.5506000000000002</v>
      </c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</row>
    <row r="200" spans="1:68">
      <c r="A200" s="41" t="s">
        <v>578</v>
      </c>
      <c r="B200" t="s">
        <v>579</v>
      </c>
      <c r="C200" s="11">
        <v>77.379304646022277</v>
      </c>
      <c r="D200" s="11">
        <v>12.535377114880081</v>
      </c>
      <c r="E200" s="11">
        <v>0.14564009337492512</v>
      </c>
      <c r="F200" s="11">
        <v>1.0432375482884706</v>
      </c>
      <c r="G200" s="11">
        <v>8.4698494019460002E-2</v>
      </c>
      <c r="H200" s="11">
        <v>0</v>
      </c>
      <c r="I200" s="11">
        <v>1.2312268886731259</v>
      </c>
      <c r="J200" s="11">
        <v>3.4550788109157771</v>
      </c>
      <c r="K200" s="11">
        <v>3.9994215712603554</v>
      </c>
      <c r="L200" s="11">
        <v>0.16216662879335633</v>
      </c>
      <c r="M200" s="11">
        <v>7.454500382176132</v>
      </c>
      <c r="N200" s="11">
        <v>19.347623966942148</v>
      </c>
      <c r="O200" s="11">
        <v>96.813999999999993</v>
      </c>
      <c r="Q200" s="11">
        <v>3.24</v>
      </c>
      <c r="R200" s="11">
        <v>3.6808000000000001</v>
      </c>
      <c r="S200" s="11">
        <v>1.0374999999999999</v>
      </c>
      <c r="T200" s="11">
        <v>5.7</v>
      </c>
      <c r="U200" s="11">
        <v>31.3</v>
      </c>
      <c r="V200" s="11">
        <v>14.16</v>
      </c>
      <c r="W200" s="11">
        <v>136.19999999999999</v>
      </c>
      <c r="X200" s="11">
        <v>69.12</v>
      </c>
      <c r="Y200" s="11">
        <v>15.959999999999999</v>
      </c>
      <c r="Z200" s="11">
        <v>82.49</v>
      </c>
      <c r="AA200" s="11">
        <v>5.4126999999999992</v>
      </c>
      <c r="AB200" s="11">
        <v>6.3019999999999996</v>
      </c>
      <c r="AC200" s="11">
        <v>762.14</v>
      </c>
      <c r="AD200" s="11">
        <v>20.382999999999999</v>
      </c>
      <c r="AE200" s="11">
        <v>40.553000000000004</v>
      </c>
      <c r="AF200" s="11">
        <v>4.4833000000000007</v>
      </c>
      <c r="AG200" s="11">
        <v>15.260000000000002</v>
      </c>
      <c r="AH200" s="11">
        <v>2.3968000000000003</v>
      </c>
      <c r="AI200" s="11">
        <v>0.34916999999999998</v>
      </c>
      <c r="AJ200" s="11">
        <v>2.1318000000000001</v>
      </c>
      <c r="AK200" s="11">
        <v>0.43904000000000004</v>
      </c>
      <c r="AL200" s="11">
        <v>2.508</v>
      </c>
      <c r="AM200" s="11">
        <v>0.48400000000000004</v>
      </c>
      <c r="AN200" s="11">
        <v>1.5028999999999999</v>
      </c>
      <c r="AO200" s="11">
        <v>0.29120000000000001</v>
      </c>
      <c r="AP200" s="11">
        <v>2.2064000000000004</v>
      </c>
      <c r="AQ200" s="11">
        <v>0.31008000000000002</v>
      </c>
      <c r="AR200" s="11">
        <v>2.7170000000000005</v>
      </c>
      <c r="AS200" s="11">
        <v>0.621</v>
      </c>
      <c r="AT200" s="11">
        <v>1.3209</v>
      </c>
      <c r="AU200" s="11">
        <v>23.355000000000004</v>
      </c>
      <c r="AV200" s="11">
        <v>9.57</v>
      </c>
      <c r="AW200" s="11">
        <v>2.7468000000000004</v>
      </c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</row>
    <row r="201" spans="1:68">
      <c r="A201" s="41" t="s">
        <v>580</v>
      </c>
      <c r="B201" t="s">
        <v>581</v>
      </c>
      <c r="C201" s="11">
        <v>77.797136111998839</v>
      </c>
      <c r="D201" s="11">
        <v>12.388532076988897</v>
      </c>
      <c r="E201" s="11">
        <v>9.4844383047597444E-2</v>
      </c>
      <c r="F201" s="11">
        <v>1.0463809651446891</v>
      </c>
      <c r="G201" s="11">
        <v>0.10618447232502756</v>
      </c>
      <c r="H201" s="11">
        <v>9.2782548633519226E-3</v>
      </c>
      <c r="I201" s="11">
        <v>1.1896784569231245</v>
      </c>
      <c r="J201" s="11">
        <v>2.9278048679910516</v>
      </c>
      <c r="K201" s="11">
        <v>4.3030484221812149</v>
      </c>
      <c r="L201" s="11">
        <v>0.17731775961072563</v>
      </c>
      <c r="M201" s="11">
        <v>7.2308532901722664</v>
      </c>
      <c r="N201" s="11">
        <v>18.07954000958313</v>
      </c>
      <c r="O201" s="11">
        <v>97.001000000000005</v>
      </c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</row>
    <row r="202" spans="1:68">
      <c r="A202" s="41" t="s">
        <v>582</v>
      </c>
      <c r="B202" t="s">
        <v>583</v>
      </c>
      <c r="C202" s="11">
        <v>77.448205128205132</v>
      </c>
      <c r="D202" s="11">
        <v>12.485128205128206</v>
      </c>
      <c r="E202" s="11">
        <v>6.4615384615384616E-2</v>
      </c>
      <c r="F202" s="11">
        <v>1.0061538461538462</v>
      </c>
      <c r="G202" s="11">
        <v>7.4871794871794864E-2</v>
      </c>
      <c r="H202" s="11">
        <v>7.1794871794871795E-3</v>
      </c>
      <c r="I202" s="11">
        <v>1.1158974358974358</v>
      </c>
      <c r="J202" s="11">
        <v>3.157948717948718</v>
      </c>
      <c r="K202" s="11">
        <v>4.5087179487179485</v>
      </c>
      <c r="L202" s="11">
        <v>0.16923076923076924</v>
      </c>
      <c r="M202" s="11">
        <v>7.6666666666666661</v>
      </c>
      <c r="N202" s="11">
        <v>17.177434030937217</v>
      </c>
      <c r="O202" s="11">
        <v>97.5</v>
      </c>
      <c r="Q202" s="11">
        <v>2.3400000000000003</v>
      </c>
      <c r="R202" s="11">
        <v>2.8676000000000004</v>
      </c>
      <c r="S202" s="11">
        <v>0.86249999999999993</v>
      </c>
      <c r="T202" s="11" t="s">
        <v>239</v>
      </c>
      <c r="U202" s="11">
        <v>28.7</v>
      </c>
      <c r="V202" s="11">
        <v>14.867999999999999</v>
      </c>
      <c r="W202" s="11">
        <v>124.1</v>
      </c>
      <c r="X202" s="11">
        <v>73.548000000000002</v>
      </c>
      <c r="Y202" s="11">
        <v>18.125999999999998</v>
      </c>
      <c r="Z202" s="11">
        <v>96.05</v>
      </c>
      <c r="AA202" s="11">
        <v>6.0680999999999994</v>
      </c>
      <c r="AB202" s="11">
        <v>6.0904000000000007</v>
      </c>
      <c r="AC202" s="11">
        <v>919.0200000000001</v>
      </c>
      <c r="AD202" s="11">
        <v>23.435000000000002</v>
      </c>
      <c r="AE202" s="11">
        <v>46.545000000000002</v>
      </c>
      <c r="AF202" s="11">
        <v>4.8150000000000004</v>
      </c>
      <c r="AG202" s="11">
        <v>16.568000000000001</v>
      </c>
      <c r="AH202" s="11">
        <v>3.6808000000000001</v>
      </c>
      <c r="AI202" s="11">
        <v>0.55369999999999997</v>
      </c>
      <c r="AJ202" s="11">
        <v>3.1805999999999996</v>
      </c>
      <c r="AK202" s="11">
        <v>0.5028800000000001</v>
      </c>
      <c r="AL202" s="11">
        <v>3.5859999999999999</v>
      </c>
      <c r="AM202" s="11">
        <v>0.66</v>
      </c>
      <c r="AN202" s="11">
        <v>2.0226999999999999</v>
      </c>
      <c r="AO202" s="11">
        <v>0.31919999999999998</v>
      </c>
      <c r="AP202" s="11">
        <v>1.8256000000000001</v>
      </c>
      <c r="AQ202" s="11">
        <v>0.32034000000000001</v>
      </c>
      <c r="AR202" s="11">
        <v>3.5310000000000001</v>
      </c>
      <c r="AS202" s="11">
        <v>0.52900000000000003</v>
      </c>
      <c r="AT202" s="11">
        <v>1.4430000000000003</v>
      </c>
      <c r="AU202" s="11">
        <v>19.305000000000003</v>
      </c>
      <c r="AV202" s="11">
        <v>12.430000000000001</v>
      </c>
      <c r="AW202" s="11">
        <v>3.3790000000000004</v>
      </c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</row>
    <row r="203" spans="1:68">
      <c r="A203" s="41" t="s">
        <v>584</v>
      </c>
      <c r="B203" t="s">
        <v>585</v>
      </c>
      <c r="C203" s="11">
        <v>77.021289687423092</v>
      </c>
      <c r="D203" s="11">
        <v>12.643572073180737</v>
      </c>
      <c r="E203" s="11">
        <v>7.7939125440971355E-2</v>
      </c>
      <c r="F203" s="11">
        <v>1.0603823119205842</v>
      </c>
      <c r="G203" s="11">
        <v>0.11895971777832473</v>
      </c>
      <c r="H203" s="11">
        <v>4.7173681187956354E-2</v>
      </c>
      <c r="I203" s="11">
        <v>1.4603330872097793</v>
      </c>
      <c r="J203" s="11">
        <v>2.992452211009927</v>
      </c>
      <c r="K203" s="11">
        <v>4.4527852982197063</v>
      </c>
      <c r="L203" s="11">
        <v>0.16203133973254574</v>
      </c>
      <c r="M203" s="11">
        <v>7.4452375092296332</v>
      </c>
      <c r="N203" s="11">
        <v>17.297328420082913</v>
      </c>
      <c r="O203" s="11">
        <v>97.512</v>
      </c>
      <c r="Q203" s="11">
        <v>3.8340000000000001</v>
      </c>
      <c r="R203" s="11">
        <v>2.8676000000000004</v>
      </c>
      <c r="S203" s="11">
        <v>2.15</v>
      </c>
      <c r="T203" s="11" t="s">
        <v>239</v>
      </c>
      <c r="U203" s="11">
        <v>40.5</v>
      </c>
      <c r="V203" s="11">
        <v>16.402000000000001</v>
      </c>
      <c r="W203" s="11">
        <v>124.9</v>
      </c>
      <c r="X203" s="11">
        <v>71.927999999999997</v>
      </c>
      <c r="Y203" s="11">
        <v>17.783999999999999</v>
      </c>
      <c r="Z203" s="11">
        <v>92.66</v>
      </c>
      <c r="AA203" s="11">
        <v>5.7177999999999987</v>
      </c>
      <c r="AB203" s="11">
        <v>6.992</v>
      </c>
      <c r="AC203" s="11">
        <v>923.26</v>
      </c>
      <c r="AD203" s="11">
        <v>23.217000000000002</v>
      </c>
      <c r="AE203" s="11">
        <v>45.582000000000001</v>
      </c>
      <c r="AF203" s="11">
        <v>4.6544999999999996</v>
      </c>
      <c r="AG203" s="11">
        <v>16.895</v>
      </c>
      <c r="AH203" s="11">
        <v>2.6215000000000002</v>
      </c>
      <c r="AI203" s="11">
        <v>0.49719999999999998</v>
      </c>
      <c r="AJ203" s="11">
        <v>3.0779999999999998</v>
      </c>
      <c r="AK203" s="11">
        <v>0.43568000000000007</v>
      </c>
      <c r="AL203" s="11">
        <v>2.4200000000000004</v>
      </c>
      <c r="AM203" s="11">
        <v>0.50710000000000011</v>
      </c>
      <c r="AN203" s="11">
        <v>2.1582999999999997</v>
      </c>
      <c r="AO203" s="11">
        <v>0.29456000000000004</v>
      </c>
      <c r="AP203" s="11">
        <v>2.3520000000000003</v>
      </c>
      <c r="AQ203" s="11">
        <v>0.37278</v>
      </c>
      <c r="AR203" s="11">
        <v>3.1680000000000001</v>
      </c>
      <c r="AS203" s="11">
        <v>0.49449999999999994</v>
      </c>
      <c r="AT203" s="11">
        <v>1.8093000000000001</v>
      </c>
      <c r="AU203" s="11">
        <v>19.305000000000003</v>
      </c>
      <c r="AV203" s="11">
        <v>11.880000000000003</v>
      </c>
      <c r="AW203" s="11">
        <v>3.1065000000000005</v>
      </c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</row>
    <row r="204" spans="1:68">
      <c r="A204" s="41" t="s">
        <v>586</v>
      </c>
      <c r="B204" t="s">
        <v>587</v>
      </c>
      <c r="C204" s="11">
        <v>77.557161259157866</v>
      </c>
      <c r="D204" s="11">
        <v>12.224257306175026</v>
      </c>
      <c r="E204" s="11">
        <v>6.3400692375815151E-2</v>
      </c>
      <c r="F204" s="11">
        <v>0.92484502052974804</v>
      </c>
      <c r="G204" s="11">
        <v>7.7489735125996301E-2</v>
      </c>
      <c r="H204" s="11">
        <v>2.6165365107479268E-2</v>
      </c>
      <c r="I204" s="11">
        <v>0.98925207310200469</v>
      </c>
      <c r="J204" s="11">
        <v>3.4487963932050567</v>
      </c>
      <c r="K204" s="11">
        <v>4.4803155945576041</v>
      </c>
      <c r="L204" s="11">
        <v>0.26869817244988331</v>
      </c>
      <c r="M204" s="11">
        <v>7.9291119877626608</v>
      </c>
      <c r="N204" s="11">
        <v>17.310646900269539</v>
      </c>
      <c r="O204" s="11">
        <v>99.367999999999995</v>
      </c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</row>
    <row r="205" spans="1:68">
      <c r="A205" s="43" t="s">
        <v>68</v>
      </c>
      <c r="B205" s="44"/>
      <c r="C205" s="45">
        <f t="shared" ref="C205:O205" si="150">AVERAGE(C180:C204)</f>
        <v>77.527237067824231</v>
      </c>
      <c r="D205" s="45">
        <f t="shared" si="150"/>
        <v>12.550273294926811</v>
      </c>
      <c r="E205" s="45">
        <f t="shared" si="150"/>
        <v>9.9647392982767938E-2</v>
      </c>
      <c r="F205" s="45">
        <f t="shared" si="150"/>
        <v>1.0060775888298736</v>
      </c>
      <c r="G205" s="45">
        <f t="shared" si="150"/>
        <v>8.6290509269631374E-2</v>
      </c>
      <c r="H205" s="45">
        <f t="shared" si="150"/>
        <v>2.6537077888451947E-2</v>
      </c>
      <c r="I205" s="45">
        <f t="shared" si="150"/>
        <v>1.1558320544512828</v>
      </c>
      <c r="J205" s="45">
        <f t="shared" si="150"/>
        <v>3.356221624759804</v>
      </c>
      <c r="K205" s="45">
        <f t="shared" si="150"/>
        <v>4.0566927174487741</v>
      </c>
      <c r="L205" s="45">
        <f t="shared" si="150"/>
        <v>0.17452880791849393</v>
      </c>
      <c r="M205" s="45">
        <f t="shared" si="150"/>
        <v>7.4129143422085768</v>
      </c>
      <c r="N205" s="45">
        <f t="shared" si="150"/>
        <v>19.151456092349886</v>
      </c>
      <c r="O205" s="45">
        <f t="shared" si="150"/>
        <v>97.077560000000034</v>
      </c>
      <c r="P205" s="45"/>
      <c r="Q205" s="45">
        <f t="shared" ref="Q205:AW205" si="151">AVERAGE(Q180:Q204)</f>
        <v>3.2978571428571439</v>
      </c>
      <c r="R205" s="45">
        <f t="shared" si="151"/>
        <v>2.7163409090909094</v>
      </c>
      <c r="S205" s="45">
        <f t="shared" si="151"/>
        <v>0.90363636363636357</v>
      </c>
      <c r="T205" s="45">
        <f t="shared" si="151"/>
        <v>5.2025000000000006</v>
      </c>
      <c r="U205" s="45">
        <f t="shared" si="151"/>
        <v>31.900000000000002</v>
      </c>
      <c r="V205" s="45">
        <f t="shared" si="151"/>
        <v>14.031272727272727</v>
      </c>
      <c r="W205" s="45">
        <f t="shared" si="151"/>
        <v>128.1</v>
      </c>
      <c r="X205" s="45">
        <f t="shared" si="151"/>
        <v>69.247636363636374</v>
      </c>
      <c r="Y205" s="45">
        <f t="shared" si="151"/>
        <v>17.628545454545449</v>
      </c>
      <c r="Z205" s="45">
        <f t="shared" si="151"/>
        <v>89.21863636363635</v>
      </c>
      <c r="AA205" s="45">
        <f t="shared" si="151"/>
        <v>5.381368181818182</v>
      </c>
      <c r="AB205" s="45">
        <f t="shared" si="151"/>
        <v>5.9461272727272734</v>
      </c>
      <c r="AC205" s="45">
        <f t="shared" si="151"/>
        <v>813.16454545454542</v>
      </c>
      <c r="AD205" s="45">
        <f t="shared" si="151"/>
        <v>22.303381818181819</v>
      </c>
      <c r="AE205" s="45">
        <f t="shared" si="151"/>
        <v>44.24936363636364</v>
      </c>
      <c r="AF205" s="45">
        <f t="shared" si="151"/>
        <v>4.6379636363636356</v>
      </c>
      <c r="AG205" s="45">
        <f t="shared" si="151"/>
        <v>16.478818181818184</v>
      </c>
      <c r="AH205" s="45">
        <f t="shared" si="151"/>
        <v>3.0066999999999995</v>
      </c>
      <c r="AI205" s="45">
        <f t="shared" si="151"/>
        <v>0.40613227272727265</v>
      </c>
      <c r="AJ205" s="45">
        <f t="shared" si="151"/>
        <v>2.8106181818181812</v>
      </c>
      <c r="AK205" s="45">
        <f t="shared" si="151"/>
        <v>0.45945454545454539</v>
      </c>
      <c r="AL205" s="45">
        <f t="shared" si="151"/>
        <v>2.8325</v>
      </c>
      <c r="AM205" s="45">
        <f t="shared" si="151"/>
        <v>0.6008</v>
      </c>
      <c r="AN205" s="45">
        <f t="shared" si="151"/>
        <v>1.8198136363636359</v>
      </c>
      <c r="AO205" s="45">
        <f t="shared" si="151"/>
        <v>0.27328000000000002</v>
      </c>
      <c r="AP205" s="45">
        <f t="shared" si="151"/>
        <v>2.0791272727272729</v>
      </c>
      <c r="AQ205" s="45">
        <f t="shared" si="151"/>
        <v>0.32806090909090907</v>
      </c>
      <c r="AR205" s="45">
        <f t="shared" si="151"/>
        <v>3.0750000000000002</v>
      </c>
      <c r="AS205" s="45">
        <f t="shared" si="151"/>
        <v>0.51932954545454546</v>
      </c>
      <c r="AT205" s="45">
        <f t="shared" si="151"/>
        <v>1.5449181818181819</v>
      </c>
      <c r="AU205" s="45">
        <f t="shared" si="151"/>
        <v>22.090909090909093</v>
      </c>
      <c r="AV205" s="45">
        <f t="shared" si="151"/>
        <v>11.745000000000005</v>
      </c>
      <c r="AW205" s="45">
        <f t="shared" si="151"/>
        <v>2.8855272727272734</v>
      </c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</row>
    <row r="206" spans="1:68">
      <c r="A206" s="43" t="s">
        <v>383</v>
      </c>
      <c r="B206" s="44"/>
      <c r="C206" s="45">
        <f t="shared" ref="C206:O206" si="152">2*_xlfn.STDEV.P(C180:C204)</f>
        <v>0.38814254288940786</v>
      </c>
      <c r="D206" s="45">
        <f t="shared" si="152"/>
        <v>0.28050183245023502</v>
      </c>
      <c r="E206" s="45">
        <f t="shared" si="152"/>
        <v>4.737205867078028E-2</v>
      </c>
      <c r="F206" s="45">
        <f t="shared" si="152"/>
        <v>0.17685473845206751</v>
      </c>
      <c r="G206" s="45">
        <f t="shared" si="152"/>
        <v>3.7261516360794548E-2</v>
      </c>
      <c r="H206" s="45">
        <f t="shared" si="152"/>
        <v>3.4908949649275725E-2</v>
      </c>
      <c r="I206" s="45">
        <f t="shared" si="152"/>
        <v>0.29407201821595164</v>
      </c>
      <c r="J206" s="45">
        <f t="shared" si="152"/>
        <v>0.32795811839642841</v>
      </c>
      <c r="K206" s="45">
        <f t="shared" si="152"/>
        <v>0.38054326681700096</v>
      </c>
      <c r="L206" s="45">
        <f t="shared" si="152"/>
        <v>4.6594308630338685E-2</v>
      </c>
      <c r="M206" s="45">
        <f t="shared" si="152"/>
        <v>0.37387276070088321</v>
      </c>
      <c r="N206" s="45">
        <f t="shared" si="152"/>
        <v>1.731652419480475</v>
      </c>
      <c r="O206" s="45">
        <f t="shared" si="152"/>
        <v>1.4212878756958416</v>
      </c>
      <c r="P206" s="45"/>
      <c r="Q206" s="45">
        <f t="shared" ref="Q206:AW206" si="153">2*_xlfn.STDEV.P(Q180:Q204)</f>
        <v>1.4465803729866451</v>
      </c>
      <c r="R206" s="45">
        <f t="shared" si="153"/>
        <v>1.6772653182640007</v>
      </c>
      <c r="S206" s="45">
        <f t="shared" si="153"/>
        <v>0.66351119616628673</v>
      </c>
      <c r="T206" s="45">
        <f t="shared" si="153"/>
        <v>7.789687092560265</v>
      </c>
      <c r="U206" s="45">
        <f t="shared" si="153"/>
        <v>16.81179239808661</v>
      </c>
      <c r="V206" s="45">
        <f t="shared" si="153"/>
        <v>4.0132044861848239</v>
      </c>
      <c r="W206" s="45">
        <f t="shared" si="153"/>
        <v>31.063512650404384</v>
      </c>
      <c r="X206" s="45">
        <f t="shared" si="153"/>
        <v>32.589957530421941</v>
      </c>
      <c r="Y206" s="45">
        <f t="shared" si="153"/>
        <v>5.7266945162672371</v>
      </c>
      <c r="Z206" s="45">
        <f t="shared" si="153"/>
        <v>29.20943016807777</v>
      </c>
      <c r="AA206" s="45">
        <f t="shared" si="153"/>
        <v>1.7779194606836484</v>
      </c>
      <c r="AB206" s="45">
        <f t="shared" si="153"/>
        <v>1.7297635846678461</v>
      </c>
      <c r="AC206" s="45">
        <f t="shared" si="153"/>
        <v>228.45021798889601</v>
      </c>
      <c r="AD206" s="45">
        <f t="shared" si="153"/>
        <v>6.2127970736760707</v>
      </c>
      <c r="AE206" s="45">
        <f t="shared" si="153"/>
        <v>11.724055481172849</v>
      </c>
      <c r="AF206" s="45">
        <f t="shared" si="153"/>
        <v>1.3259168348326311</v>
      </c>
      <c r="AG206" s="45">
        <f t="shared" si="153"/>
        <v>5.2388642987288883</v>
      </c>
      <c r="AH206" s="45">
        <f t="shared" si="153"/>
        <v>1.2456698511972728</v>
      </c>
      <c r="AI206" s="45">
        <f t="shared" si="153"/>
        <v>0.19114001283512486</v>
      </c>
      <c r="AJ206" s="45">
        <f t="shared" si="153"/>
        <v>1.1899314077043823</v>
      </c>
      <c r="AK206" s="45">
        <f t="shared" si="153"/>
        <v>0.1716567883070784</v>
      </c>
      <c r="AL206" s="45">
        <f t="shared" si="153"/>
        <v>1.1033897770053878</v>
      </c>
      <c r="AM206" s="45">
        <f t="shared" si="153"/>
        <v>0.2426351994249803</v>
      </c>
      <c r="AN206" s="45">
        <f t="shared" si="153"/>
        <v>0.71948190019676783</v>
      </c>
      <c r="AO206" s="45">
        <f t="shared" si="153"/>
        <v>0.10485453681605368</v>
      </c>
      <c r="AP206" s="45">
        <f t="shared" si="153"/>
        <v>0.73236651078247528</v>
      </c>
      <c r="AQ206" s="45">
        <f t="shared" si="153"/>
        <v>0.12371720860812055</v>
      </c>
      <c r="AR206" s="45">
        <f t="shared" si="153"/>
        <v>1.0510033301564734</v>
      </c>
      <c r="AS206" s="45">
        <f t="shared" si="153"/>
        <v>0.167684554118984</v>
      </c>
      <c r="AT206" s="45">
        <f t="shared" si="153"/>
        <v>0.48728121295189586</v>
      </c>
      <c r="AU206" s="45">
        <f t="shared" si="153"/>
        <v>7.5356544243552843</v>
      </c>
      <c r="AV206" s="45">
        <f t="shared" si="153"/>
        <v>3.5011569516375078</v>
      </c>
      <c r="AW206" s="45">
        <f t="shared" si="153"/>
        <v>0.84454525511298906</v>
      </c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</row>
    <row r="207" spans="1:68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</row>
    <row r="208" spans="1:68">
      <c r="A208" s="41" t="s">
        <v>588</v>
      </c>
      <c r="B208" t="s">
        <v>589</v>
      </c>
      <c r="C208" s="11">
        <v>77.08563611144173</v>
      </c>
      <c r="D208" s="11">
        <v>12.303579301214103</v>
      </c>
      <c r="E208" s="11">
        <v>8.1677530825414263E-2</v>
      </c>
      <c r="F208" s="11">
        <v>0.75070111732070444</v>
      </c>
      <c r="G208" s="11">
        <v>9.7822767044211542E-2</v>
      </c>
      <c r="H208" s="11">
        <v>3.8182063828662405E-2</v>
      </c>
      <c r="I208" s="11">
        <v>1.0837344096523651</v>
      </c>
      <c r="J208" s="11">
        <v>3.7241715871218362</v>
      </c>
      <c r="K208" s="11">
        <v>4.1441313126429984</v>
      </c>
      <c r="L208" s="11">
        <v>0.26026745515580507</v>
      </c>
      <c r="M208" s="11">
        <v>7.868302899764835</v>
      </c>
      <c r="N208" s="11">
        <v>18.601156743336617</v>
      </c>
      <c r="O208" s="11">
        <v>98.974999999999994</v>
      </c>
      <c r="Q208" s="11"/>
      <c r="R208" s="11"/>
      <c r="S208" s="2"/>
      <c r="T208" s="2"/>
      <c r="U208" s="11">
        <v>38.625999999999998</v>
      </c>
      <c r="V208" s="11">
        <v>15.366119999999999</v>
      </c>
      <c r="W208" s="11">
        <v>155.09214</v>
      </c>
      <c r="X208" s="11">
        <v>47.305999999999997</v>
      </c>
      <c r="Y208" s="11">
        <v>23.506919999999997</v>
      </c>
      <c r="Z208" s="11">
        <v>87.024000000000015</v>
      </c>
      <c r="AA208" s="11">
        <v>8.5659599999999987</v>
      </c>
      <c r="AB208" s="11">
        <v>4.8197999999999999</v>
      </c>
      <c r="AC208" s="11">
        <v>860.11599999999999</v>
      </c>
      <c r="AD208" s="11">
        <v>27.410039999999995</v>
      </c>
      <c r="AE208" s="11">
        <v>57.668430000000008</v>
      </c>
      <c r="AF208" s="11">
        <v>5.91195</v>
      </c>
      <c r="AG208" s="11">
        <v>21.558240000000001</v>
      </c>
      <c r="AH208" s="11">
        <v>3.4950299999999994</v>
      </c>
      <c r="AI208" s="11">
        <v>0.70673399999999997</v>
      </c>
      <c r="AJ208" s="11">
        <v>4.2924799999999994</v>
      </c>
      <c r="AK208" s="11">
        <v>0.76997099999999985</v>
      </c>
      <c r="AL208" s="11">
        <v>3.4886400000000002</v>
      </c>
      <c r="AM208" s="11">
        <v>0.72395399999999999</v>
      </c>
      <c r="AN208" s="11">
        <v>2.8911699999999998</v>
      </c>
      <c r="AO208" s="11">
        <v>0.14074999999999999</v>
      </c>
      <c r="AP208" s="11">
        <v>2.4066440000000004</v>
      </c>
      <c r="AQ208" s="11">
        <v>0.56484999999999996</v>
      </c>
      <c r="AR208" s="11">
        <v>3.2408640000000002</v>
      </c>
      <c r="AS208" s="11">
        <v>0.87202500000000005</v>
      </c>
      <c r="AT208" s="11">
        <v>2.1737700000000002</v>
      </c>
      <c r="AU208" s="11">
        <v>29.835000000000004</v>
      </c>
      <c r="AV208" s="11">
        <v>15.167580000000001</v>
      </c>
      <c r="AW208" s="11">
        <v>3.4026510000000001</v>
      </c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</row>
    <row r="209" spans="1:68">
      <c r="A209" s="41" t="s">
        <v>590</v>
      </c>
      <c r="B209" t="s">
        <v>589</v>
      </c>
      <c r="C209" s="11">
        <v>76.781312428727318</v>
      </c>
      <c r="D209" s="11">
        <v>12.348602928824265</v>
      </c>
      <c r="E209" s="11">
        <v>9.681603869391775E-2</v>
      </c>
      <c r="F209" s="11">
        <v>0.73669760515961635</v>
      </c>
      <c r="G209" s="11">
        <v>6.9021476044912655E-2</v>
      </c>
      <c r="H209" s="11">
        <v>5.4804427823036968E-2</v>
      </c>
      <c r="I209" s="11">
        <v>1.04771224608827</v>
      </c>
      <c r="J209" s="11">
        <v>4.0524913771055191</v>
      </c>
      <c r="K209" s="11">
        <v>4.0978773891721039</v>
      </c>
      <c r="L209" s="11">
        <v>0.26448804545834737</v>
      </c>
      <c r="M209" s="11">
        <v>8.150368766277623</v>
      </c>
      <c r="N209" s="11">
        <v>18.736849626493946</v>
      </c>
      <c r="O209" s="11">
        <v>99.296000000000006</v>
      </c>
      <c r="Q209" s="11"/>
      <c r="R209" s="11"/>
      <c r="S209" s="2"/>
      <c r="T209" s="2"/>
      <c r="U209" s="11">
        <v>32.306999999999995</v>
      </c>
      <c r="V209" s="11">
        <v>15.482529999999999</v>
      </c>
      <c r="W209" s="11">
        <v>146.47591</v>
      </c>
      <c r="X209" s="11">
        <v>48.824999999999996</v>
      </c>
      <c r="Y209" s="11">
        <v>25.323879999999999</v>
      </c>
      <c r="Z209" s="11">
        <v>86.464000000000013</v>
      </c>
      <c r="AA209" s="11">
        <v>8.4532500000000006</v>
      </c>
      <c r="AB209" s="11">
        <v>3.7293999999999996</v>
      </c>
      <c r="AC209" s="11">
        <v>878.21249999999998</v>
      </c>
      <c r="AD209" s="11">
        <v>29.150359999999999</v>
      </c>
      <c r="AE209" s="11">
        <v>58.74233000000001</v>
      </c>
      <c r="AF209" s="11">
        <v>6.1699260000000002</v>
      </c>
      <c r="AG209" s="11">
        <v>20.36056</v>
      </c>
      <c r="AH209" s="11">
        <v>4.3423099999999994</v>
      </c>
      <c r="AI209" s="11">
        <v>0.56089999999999995</v>
      </c>
      <c r="AJ209" s="11">
        <v>3.9535999999999998</v>
      </c>
      <c r="AK209" s="11">
        <v>0.69185799999999997</v>
      </c>
      <c r="AL209" s="11">
        <v>4.0337400000000008</v>
      </c>
      <c r="AM209" s="11">
        <v>1.162714</v>
      </c>
      <c r="AN209" s="11">
        <v>2.9353099999999999</v>
      </c>
      <c r="AO209" s="11">
        <v>0.45039999999999997</v>
      </c>
      <c r="AP209" s="11">
        <v>3.0364200000000001</v>
      </c>
      <c r="AQ209" s="11">
        <v>0.41798899999999994</v>
      </c>
      <c r="AR209" s="11">
        <v>3.1972160000000001</v>
      </c>
      <c r="AS209" s="11">
        <v>1.0813110000000001</v>
      </c>
      <c r="AT209" s="11">
        <v>1.8824400000000001</v>
      </c>
      <c r="AU209" s="11">
        <v>24.03</v>
      </c>
      <c r="AV209" s="11">
        <v>17.365780000000001</v>
      </c>
      <c r="AW209" s="11">
        <v>3.9059370000000002</v>
      </c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</row>
    <row r="210" spans="1:68">
      <c r="A210" s="41" t="s">
        <v>591</v>
      </c>
      <c r="B210" t="s">
        <v>589</v>
      </c>
      <c r="C210" s="11">
        <v>77.135052800577682</v>
      </c>
      <c r="D210" s="11">
        <v>12.313744336020131</v>
      </c>
      <c r="E210" s="11">
        <v>7.8616486124147594E-2</v>
      </c>
      <c r="F210" s="11">
        <v>0.81665051236407094</v>
      </c>
      <c r="G210" s="11">
        <v>8.1595471366520567E-2</v>
      </c>
      <c r="H210" s="11">
        <v>2.3748461948246036E-2</v>
      </c>
      <c r="I210" s="11">
        <v>1.0554889595613566</v>
      </c>
      <c r="J210" s="11">
        <v>3.7069498880614939</v>
      </c>
      <c r="K210" s="11">
        <v>4.101559100695602</v>
      </c>
      <c r="L210" s="11">
        <v>0.26364573452198392</v>
      </c>
      <c r="M210" s="11">
        <v>7.8085089887570955</v>
      </c>
      <c r="N210" s="11">
        <v>18.806276078649212</v>
      </c>
      <c r="O210" s="11">
        <v>98.66</v>
      </c>
      <c r="Q210" s="11"/>
      <c r="R210" s="11"/>
      <c r="S210" s="11"/>
      <c r="T210" s="2"/>
      <c r="U210" s="11">
        <v>32.129000000000005</v>
      </c>
      <c r="V210" s="11">
        <v>15.715349999999999</v>
      </c>
      <c r="W210" s="11">
        <v>144.50351999999998</v>
      </c>
      <c r="X210" s="11">
        <v>56.311499999999995</v>
      </c>
      <c r="Y210" s="11">
        <v>24.9832</v>
      </c>
      <c r="Z210" s="11">
        <v>95.088000000000022</v>
      </c>
      <c r="AA210" s="11">
        <v>7.9911389999999995</v>
      </c>
      <c r="AB210" s="11">
        <v>4.6399999999999997</v>
      </c>
      <c r="AC210" s="11">
        <v>945.27599999999995</v>
      </c>
      <c r="AD210" s="11">
        <v>28.606509999999997</v>
      </c>
      <c r="AE210" s="11">
        <v>57.238869999999999</v>
      </c>
      <c r="AF210" s="11">
        <v>5.7077189999999991</v>
      </c>
      <c r="AG210" s="11">
        <v>20.904959999999999</v>
      </c>
      <c r="AH210" s="11">
        <v>4.5541299999999998</v>
      </c>
      <c r="AI210" s="11">
        <v>0.65064399999999989</v>
      </c>
      <c r="AJ210" s="11">
        <v>3.8406399999999996</v>
      </c>
      <c r="AK210" s="11">
        <v>0.62490400000000002</v>
      </c>
      <c r="AL210" s="11">
        <v>3.4886400000000002</v>
      </c>
      <c r="AM210" s="11">
        <v>0.70201599999999997</v>
      </c>
      <c r="AN210" s="11">
        <v>3.5532699999999999</v>
      </c>
      <c r="AO210" s="11">
        <v>0.48417999999999994</v>
      </c>
      <c r="AP210" s="11">
        <v>3.3738000000000001</v>
      </c>
      <c r="AQ210" s="11">
        <v>0.72300799999999998</v>
      </c>
      <c r="AR210" s="11">
        <v>2.9789759999999998</v>
      </c>
      <c r="AS210" s="11">
        <v>1.2208350000000001</v>
      </c>
      <c r="AT210" s="11">
        <v>2.1625649999999998</v>
      </c>
      <c r="AU210" s="11">
        <v>27.54</v>
      </c>
      <c r="AV210" s="11">
        <v>17.695510000000002</v>
      </c>
      <c r="AW210" s="11">
        <v>3.6433530000000003</v>
      </c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</row>
    <row r="211" spans="1:68">
      <c r="A211" s="41" t="s">
        <v>592</v>
      </c>
      <c r="B211" t="s">
        <v>589</v>
      </c>
      <c r="C211" s="11">
        <v>77.039563470954278</v>
      </c>
      <c r="D211" s="11">
        <v>12.35724120314396</v>
      </c>
      <c r="E211" s="11">
        <v>0.11873229418533555</v>
      </c>
      <c r="F211" s="11">
        <v>0.92879467290080731</v>
      </c>
      <c r="G211" s="11">
        <v>0.12707554420101802</v>
      </c>
      <c r="H211" s="11">
        <v>3.3012016373960125E-2</v>
      </c>
      <c r="I211" s="11">
        <v>1.2586418455023969</v>
      </c>
      <c r="J211" s="11">
        <v>3.5242876109640537</v>
      </c>
      <c r="K211" s="11">
        <v>3.9384379024956</v>
      </c>
      <c r="L211" s="11">
        <v>0.2680399329478067</v>
      </c>
      <c r="M211" s="11">
        <v>7.4627255134596542</v>
      </c>
      <c r="N211" s="11">
        <v>19.560944054021515</v>
      </c>
      <c r="O211" s="11">
        <v>98.448999999999998</v>
      </c>
      <c r="Q211" s="11"/>
      <c r="R211" s="11"/>
      <c r="S211" s="11"/>
      <c r="T211" s="2"/>
      <c r="U211" s="11">
        <v>40.850999999999999</v>
      </c>
      <c r="V211" s="11">
        <v>16.413809999999998</v>
      </c>
      <c r="W211" s="11">
        <v>136.09491</v>
      </c>
      <c r="X211" s="11">
        <v>71.718499999999992</v>
      </c>
      <c r="Y211" s="11">
        <v>23.96116</v>
      </c>
      <c r="Z211" s="11">
        <v>120.176</v>
      </c>
      <c r="AA211" s="11">
        <v>7.9573259999999992</v>
      </c>
      <c r="AB211" s="11">
        <v>3.5901999999999998</v>
      </c>
      <c r="AC211" s="11">
        <v>884.59950000000003</v>
      </c>
      <c r="AD211" s="11">
        <v>26.539879999999997</v>
      </c>
      <c r="AE211" s="11">
        <v>51.225030000000004</v>
      </c>
      <c r="AF211" s="11">
        <v>5.5464840000000004</v>
      </c>
      <c r="AG211" s="11">
        <v>22.538159999999998</v>
      </c>
      <c r="AH211" s="11">
        <v>3.4950299999999994</v>
      </c>
      <c r="AI211" s="11">
        <v>0.71795199999999992</v>
      </c>
      <c r="AJ211" s="11">
        <v>3.9535999999999998</v>
      </c>
      <c r="AK211" s="11">
        <v>0.62490400000000002</v>
      </c>
      <c r="AL211" s="11">
        <v>3.019854</v>
      </c>
      <c r="AM211" s="11">
        <v>0.87752000000000008</v>
      </c>
      <c r="AN211" s="11">
        <v>2.4608049999999997</v>
      </c>
      <c r="AO211" s="11">
        <v>0.34905999999999998</v>
      </c>
      <c r="AP211" s="11">
        <v>3.4862600000000001</v>
      </c>
      <c r="AQ211" s="11">
        <v>0.50836499999999996</v>
      </c>
      <c r="AR211" s="11">
        <v>3.6555200000000001</v>
      </c>
      <c r="AS211" s="11">
        <v>0.74412800000000001</v>
      </c>
      <c r="AT211" s="11">
        <v>1.9160550000000001</v>
      </c>
      <c r="AU211" s="11">
        <v>26.460000000000004</v>
      </c>
      <c r="AV211" s="11">
        <v>11.54055</v>
      </c>
      <c r="AW211" s="11">
        <v>3.9168780000000005</v>
      </c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</row>
    <row r="212" spans="1:68">
      <c r="A212" s="41" t="s">
        <v>593</v>
      </c>
      <c r="B212" t="s">
        <v>589</v>
      </c>
      <c r="C212" s="11">
        <v>76.892831747325943</v>
      </c>
      <c r="D212" s="11">
        <v>12.344784731426603</v>
      </c>
      <c r="E212" s="11">
        <v>0.10839753306273656</v>
      </c>
      <c r="F212" s="11">
        <v>0.97343673466995861</v>
      </c>
      <c r="G212" s="11">
        <v>0.11675574093188956</v>
      </c>
      <c r="H212" s="11">
        <v>1.7601094446648671E-2</v>
      </c>
      <c r="I212" s="11">
        <v>1.242354723788333</v>
      </c>
      <c r="J212" s="11">
        <v>3.787344463179604</v>
      </c>
      <c r="K212" s="11">
        <v>3.8473820169895361</v>
      </c>
      <c r="L212" s="11">
        <v>0.24809788289961174</v>
      </c>
      <c r="M212" s="11">
        <v>7.6347264801691406</v>
      </c>
      <c r="N212" s="11">
        <v>19.985754314954235</v>
      </c>
      <c r="O212" s="11">
        <v>98.765000000000001</v>
      </c>
      <c r="Q212" s="11"/>
      <c r="R212" s="11"/>
      <c r="S212" s="11"/>
      <c r="T212" s="11"/>
      <c r="U212" s="11">
        <v>48.95</v>
      </c>
      <c r="V212" s="11">
        <v>16.2974</v>
      </c>
      <c r="W212" s="11">
        <v>152.28926999999999</v>
      </c>
      <c r="X212" s="11">
        <v>60.651499999999999</v>
      </c>
      <c r="Y212" s="11">
        <v>20.21368</v>
      </c>
      <c r="Z212" s="11">
        <v>105.28000000000002</v>
      </c>
      <c r="AA212" s="11">
        <v>8.2278299999999991</v>
      </c>
      <c r="AB212" s="11">
        <v>3.8859999999999997</v>
      </c>
      <c r="AC212" s="11">
        <v>784.53650000000005</v>
      </c>
      <c r="AD212" s="11">
        <v>21.753999999999998</v>
      </c>
      <c r="AE212" s="11">
        <v>44.566850000000002</v>
      </c>
      <c r="AF212" s="11">
        <v>4.944539999999999</v>
      </c>
      <c r="AG212" s="11">
        <v>19.053999999999998</v>
      </c>
      <c r="AH212" s="11">
        <v>4.0245799999999994</v>
      </c>
      <c r="AI212" s="11">
        <v>0.61699000000000004</v>
      </c>
      <c r="AJ212" s="11">
        <v>3.1628799999999995</v>
      </c>
      <c r="AK212" s="11">
        <v>0.60258599999999996</v>
      </c>
      <c r="AL212" s="11">
        <v>3.70668</v>
      </c>
      <c r="AM212" s="11">
        <v>0.95430300000000001</v>
      </c>
      <c r="AN212" s="11">
        <v>2.29528</v>
      </c>
      <c r="AO212" s="11">
        <v>0.18015999999999999</v>
      </c>
      <c r="AP212" s="11">
        <v>3.1488800000000001</v>
      </c>
      <c r="AQ212" s="11">
        <v>0.45188</v>
      </c>
      <c r="AR212" s="11">
        <v>3.2845119999999994</v>
      </c>
      <c r="AS212" s="11">
        <v>0.69762000000000002</v>
      </c>
      <c r="AT212" s="11">
        <v>63.868500000000004</v>
      </c>
      <c r="AU212" s="11">
        <v>29.970000000000002</v>
      </c>
      <c r="AV212" s="11">
        <v>12.309919999999998</v>
      </c>
      <c r="AW212" s="11">
        <v>2.7352500000000002</v>
      </c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</row>
    <row r="213" spans="1:68">
      <c r="A213" s="41" t="s">
        <v>594</v>
      </c>
      <c r="B213" t="s">
        <v>589</v>
      </c>
      <c r="C213" s="11">
        <v>76.950634642902372</v>
      </c>
      <c r="D213" s="11">
        <v>12.372347552767183</v>
      </c>
      <c r="E213" s="11">
        <v>9.4197574340001075E-2</v>
      </c>
      <c r="F213" s="11">
        <v>0.8003764957988837</v>
      </c>
      <c r="G213" s="11">
        <v>8.1664173235348206E-2</v>
      </c>
      <c r="H213" s="11">
        <v>2.2235008826767697E-2</v>
      </c>
      <c r="I213" s="11">
        <v>1.0768500969310757</v>
      </c>
      <c r="J213" s="11">
        <v>3.8868336193045359</v>
      </c>
      <c r="K213" s="11">
        <v>4.0170996962182679</v>
      </c>
      <c r="L213" s="11">
        <v>0.26769188917068509</v>
      </c>
      <c r="M213" s="11">
        <v>7.9039333155228038</v>
      </c>
      <c r="N213" s="11">
        <v>19.155769202179464</v>
      </c>
      <c r="O213" s="11">
        <v>98.576999999999998</v>
      </c>
      <c r="Q213" s="11"/>
      <c r="R213" s="11"/>
      <c r="S213" s="11"/>
      <c r="T213" s="2"/>
      <c r="U213" s="11">
        <v>36.845999999999997</v>
      </c>
      <c r="V213" s="11">
        <v>12.688689999999999</v>
      </c>
      <c r="W213" s="11">
        <v>144.29590000000002</v>
      </c>
      <c r="X213" s="11">
        <v>55.660499999999992</v>
      </c>
      <c r="Y213" s="11">
        <v>21.803519999999999</v>
      </c>
      <c r="Z213" s="11">
        <v>88.591999999999999</v>
      </c>
      <c r="AA213" s="11">
        <v>8.1038490000000003</v>
      </c>
      <c r="AB213" s="11">
        <v>4.5819999999999999</v>
      </c>
      <c r="AC213" s="11">
        <v>920.79250000000002</v>
      </c>
      <c r="AD213" s="11">
        <v>27.410039999999995</v>
      </c>
      <c r="AE213" s="11">
        <v>55.520630000000004</v>
      </c>
      <c r="AF213" s="11">
        <v>5.9226989999999997</v>
      </c>
      <c r="AG213" s="11">
        <v>27.873280000000001</v>
      </c>
      <c r="AH213" s="11">
        <v>3.1772999999999998</v>
      </c>
      <c r="AI213" s="11">
        <v>0.35897599999999996</v>
      </c>
      <c r="AJ213" s="11">
        <v>2.4851200000000002</v>
      </c>
      <c r="AK213" s="11">
        <v>0.70301699999999989</v>
      </c>
      <c r="AL213" s="11">
        <v>2.7255000000000003</v>
      </c>
      <c r="AM213" s="11">
        <v>0.71298499999999998</v>
      </c>
      <c r="AN213" s="11">
        <v>1.9200899999999999</v>
      </c>
      <c r="AO213" s="11">
        <v>0.27023999999999998</v>
      </c>
      <c r="AP213" s="11">
        <v>2.5191040000000005</v>
      </c>
      <c r="AQ213" s="11">
        <v>0.48577099999999995</v>
      </c>
      <c r="AR213" s="11">
        <v>2.8043839999999998</v>
      </c>
      <c r="AS213" s="11">
        <v>0.79063600000000012</v>
      </c>
      <c r="AT213" s="11">
        <v>2.2297950000000002</v>
      </c>
      <c r="AU213" s="11">
        <v>29.430000000000003</v>
      </c>
      <c r="AV213" s="11">
        <v>13.848659999999999</v>
      </c>
      <c r="AW213" s="11">
        <v>3.4901790000000004</v>
      </c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</row>
    <row r="214" spans="1:68">
      <c r="A214" s="41" t="s">
        <v>595</v>
      </c>
      <c r="B214" t="s">
        <v>589</v>
      </c>
      <c r="C214" s="11">
        <v>76.95011156649305</v>
      </c>
      <c r="D214" s="11">
        <v>12.307829018269425</v>
      </c>
      <c r="E214" s="11">
        <v>0.10061512155973679</v>
      </c>
      <c r="F214" s="11">
        <v>0.8059413088577978</v>
      </c>
      <c r="G214" s="11">
        <v>8.6981724013341824E-2</v>
      </c>
      <c r="H214" s="11">
        <v>3.5953256764861233E-2</v>
      </c>
      <c r="I214" s="11">
        <v>1.1131843183412817</v>
      </c>
      <c r="J214" s="11">
        <v>3.8129812793667721</v>
      </c>
      <c r="K214" s="11">
        <v>4.0924856843116411</v>
      </c>
      <c r="L214" s="11">
        <v>0.26580507835545186</v>
      </c>
      <c r="M214" s="11">
        <v>7.9054669636784132</v>
      </c>
      <c r="N214" s="11">
        <v>18.802780877518479</v>
      </c>
      <c r="O214" s="11">
        <v>98.804000000000002</v>
      </c>
      <c r="Q214" s="11"/>
      <c r="R214" s="11"/>
      <c r="S214" s="11"/>
      <c r="T214" s="2"/>
      <c r="U214" s="11">
        <v>39.605000000000004</v>
      </c>
      <c r="V214" s="11">
        <v>15.249709999999999</v>
      </c>
      <c r="W214" s="11">
        <v>150.10926000000001</v>
      </c>
      <c r="X214" s="11">
        <v>57.396499999999996</v>
      </c>
      <c r="Y214" s="11">
        <v>24.074719999999999</v>
      </c>
      <c r="Z214" s="11">
        <v>90.944000000000017</v>
      </c>
      <c r="AA214" s="11">
        <v>8.5208759999999995</v>
      </c>
      <c r="AB214" s="11">
        <v>4.7559999999999993</v>
      </c>
      <c r="AC214" s="11">
        <v>958.05</v>
      </c>
      <c r="AD214" s="11">
        <v>26.431109999999997</v>
      </c>
      <c r="AE214" s="11">
        <v>57.990600000000001</v>
      </c>
      <c r="AF214" s="11">
        <v>5.8904520000000007</v>
      </c>
      <c r="AG214" s="11">
        <v>23.953600000000002</v>
      </c>
      <c r="AH214" s="11">
        <v>6.0368699999999995</v>
      </c>
      <c r="AI214" s="11">
        <v>0.61699000000000004</v>
      </c>
      <c r="AJ214" s="11">
        <v>3.0951040000000001</v>
      </c>
      <c r="AK214" s="11">
        <v>0.52447299999999997</v>
      </c>
      <c r="AL214" s="11">
        <v>4.5788400000000005</v>
      </c>
      <c r="AM214" s="11">
        <v>0.88848900000000008</v>
      </c>
      <c r="AN214" s="11">
        <v>1.9311249999999998</v>
      </c>
      <c r="AO214" s="11">
        <v>0.31528</v>
      </c>
      <c r="AP214" s="11">
        <v>2.8115000000000001</v>
      </c>
      <c r="AQ214" s="11">
        <v>0.53095899999999996</v>
      </c>
      <c r="AR214" s="11">
        <v>3.1863039999999998</v>
      </c>
      <c r="AS214" s="11">
        <v>0.72087400000000001</v>
      </c>
      <c r="AT214" s="11">
        <v>1.871235</v>
      </c>
      <c r="AU214" s="11">
        <v>26.460000000000004</v>
      </c>
      <c r="AV214" s="11">
        <v>15.717130000000001</v>
      </c>
      <c r="AW214" s="11">
        <v>4.0481700000000007</v>
      </c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</row>
    <row r="215" spans="1:68">
      <c r="A215" s="41" t="s">
        <v>596</v>
      </c>
      <c r="B215" t="s">
        <v>589</v>
      </c>
      <c r="C215" s="11">
        <v>77.145794941136302</v>
      </c>
      <c r="D215" s="11">
        <v>12.321455493566058</v>
      </c>
      <c r="E215" s="11">
        <v>0.10046463407094586</v>
      </c>
      <c r="F215" s="11">
        <v>0.76882903244003598</v>
      </c>
      <c r="G215" s="11">
        <v>0.10664060610427403</v>
      </c>
      <c r="H215" s="11">
        <v>1.5276375484848659E-3</v>
      </c>
      <c r="I215" s="11">
        <v>1.03503866706787</v>
      </c>
      <c r="J215" s="11">
        <v>3.8566229487151049</v>
      </c>
      <c r="K215" s="11">
        <v>3.9802386965478544</v>
      </c>
      <c r="L215" s="11">
        <v>0.25778816577888952</v>
      </c>
      <c r="M215" s="11">
        <v>7.8368616452629594</v>
      </c>
      <c r="N215" s="11">
        <v>19.382203134713123</v>
      </c>
      <c r="O215" s="11">
        <v>98.951999999999998</v>
      </c>
      <c r="Q215" s="11"/>
      <c r="R215" s="11"/>
      <c r="S215" s="11"/>
      <c r="T215" s="2"/>
      <c r="U215" s="11">
        <v>33.908999999999999</v>
      </c>
      <c r="V215" s="11">
        <v>16.646629999999998</v>
      </c>
      <c r="W215" s="11">
        <v>154.36546999999999</v>
      </c>
      <c r="X215" s="11">
        <v>57.504999999999995</v>
      </c>
      <c r="Y215" s="11">
        <v>22.939119999999999</v>
      </c>
      <c r="Z215" s="11">
        <v>95.984000000000009</v>
      </c>
      <c r="AA215" s="11">
        <v>8.7237539999999996</v>
      </c>
      <c r="AB215" s="11">
        <v>4.4428000000000001</v>
      </c>
      <c r="AC215" s="11">
        <v>970.82399999999996</v>
      </c>
      <c r="AD215" s="11">
        <v>27.301269999999999</v>
      </c>
      <c r="AE215" s="11">
        <v>57.883210000000005</v>
      </c>
      <c r="AF215" s="11">
        <v>5.3959979999999996</v>
      </c>
      <c r="AG215" s="11">
        <v>24.389119999999998</v>
      </c>
      <c r="AH215" s="11">
        <v>3.9186700000000001</v>
      </c>
      <c r="AI215" s="11">
        <v>0.66186199999999995</v>
      </c>
      <c r="AJ215" s="11">
        <v>4.1569279999999997</v>
      </c>
      <c r="AK215" s="11">
        <v>0.52447299999999997</v>
      </c>
      <c r="AL215" s="11">
        <v>3.9247200000000002</v>
      </c>
      <c r="AM215" s="11">
        <v>1.0201169999999999</v>
      </c>
      <c r="AN215" s="11">
        <v>2.9794499999999999</v>
      </c>
      <c r="AO215" s="11">
        <v>0.54047999999999996</v>
      </c>
      <c r="AP215" s="11">
        <v>2.3391680000000004</v>
      </c>
      <c r="AQ215" s="11">
        <v>0.66652299999999998</v>
      </c>
      <c r="AR215" s="11">
        <v>3.4372799999999999</v>
      </c>
      <c r="AS215" s="11">
        <v>1.0696840000000001</v>
      </c>
      <c r="AT215" s="11">
        <v>1.7143650000000001</v>
      </c>
      <c r="AU215" s="11">
        <v>26.595000000000002</v>
      </c>
      <c r="AV215" s="11">
        <v>14.947759999999999</v>
      </c>
      <c r="AW215" s="11">
        <v>4.102875</v>
      </c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</row>
    <row r="216" spans="1:68">
      <c r="A216" s="41" t="s">
        <v>597</v>
      </c>
      <c r="B216" t="s">
        <v>589</v>
      </c>
      <c r="C216" s="11">
        <v>76.795621091730666</v>
      </c>
      <c r="D216" s="11">
        <v>12.32426357461579</v>
      </c>
      <c r="E216" s="11">
        <v>7.626820116813636E-2</v>
      </c>
      <c r="F216" s="11">
        <v>0.74120614581816091</v>
      </c>
      <c r="G216" s="11">
        <v>7.70497987666698E-2</v>
      </c>
      <c r="H216" s="11">
        <v>2.1412676633993117E-2</v>
      </c>
      <c r="I216" s="11">
        <v>1.2394580066320926</v>
      </c>
      <c r="J216" s="11">
        <v>3.9823549086311609</v>
      </c>
      <c r="K216" s="11">
        <v>4.0376421840186509</v>
      </c>
      <c r="L216" s="11">
        <v>0.27081277052824787</v>
      </c>
      <c r="M216" s="11">
        <v>8.0199970926498114</v>
      </c>
      <c r="N216" s="11">
        <v>19.019917464626907</v>
      </c>
      <c r="O216" s="11">
        <v>98.832999999999998</v>
      </c>
      <c r="Q216" s="11"/>
      <c r="R216" s="11"/>
      <c r="S216" s="11"/>
      <c r="T216" s="2"/>
      <c r="U216" s="11">
        <v>41.563000000000002</v>
      </c>
      <c r="V216" s="11">
        <v>17.81073</v>
      </c>
      <c r="W216" s="11">
        <v>151.66640999999998</v>
      </c>
      <c r="X216" s="11">
        <v>48.282499999999999</v>
      </c>
      <c r="Y216" s="11">
        <v>24.9832</v>
      </c>
      <c r="Z216" s="11">
        <v>88.031999999999996</v>
      </c>
      <c r="AA216" s="11">
        <v>8.0362229999999997</v>
      </c>
      <c r="AB216" s="11">
        <v>4.7559999999999993</v>
      </c>
      <c r="AC216" s="11">
        <v>866.50300000000004</v>
      </c>
      <c r="AD216" s="11">
        <v>27.192499999999995</v>
      </c>
      <c r="AE216" s="11">
        <v>58.849719999999998</v>
      </c>
      <c r="AF216" s="11">
        <v>5.8582049999999999</v>
      </c>
      <c r="AG216" s="11">
        <v>23.73584</v>
      </c>
      <c r="AH216" s="11">
        <v>3.9186700000000001</v>
      </c>
      <c r="AI216" s="11">
        <v>0.23557799999999998</v>
      </c>
      <c r="AJ216" s="11">
        <v>3.9535999999999998</v>
      </c>
      <c r="AK216" s="11">
        <v>0.62490400000000002</v>
      </c>
      <c r="AL216" s="11">
        <v>3.5104440000000006</v>
      </c>
      <c r="AM216" s="11">
        <v>0.92139599999999999</v>
      </c>
      <c r="AN216" s="11">
        <v>3.3877449999999998</v>
      </c>
      <c r="AO216" s="11">
        <v>0.56299999999999994</v>
      </c>
      <c r="AP216" s="11">
        <v>1.900574</v>
      </c>
      <c r="AQ216" s="11">
        <v>0.41798899999999994</v>
      </c>
      <c r="AR216" s="11">
        <v>3.5027519999999996</v>
      </c>
      <c r="AS216" s="11">
        <v>0.79063600000000012</v>
      </c>
      <c r="AT216" s="11">
        <v>1.6919550000000001</v>
      </c>
      <c r="AU216" s="11">
        <v>28.215</v>
      </c>
      <c r="AV216" s="11">
        <v>14.83785</v>
      </c>
      <c r="AW216" s="11">
        <v>3.5667659999999999</v>
      </c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</row>
    <row r="217" spans="1:68">
      <c r="A217" s="41" t="s">
        <v>598</v>
      </c>
      <c r="B217" t="s">
        <v>589</v>
      </c>
      <c r="C217" s="11">
        <v>76.917626830510073</v>
      </c>
      <c r="D217" s="11">
        <v>12.394910083473794</v>
      </c>
      <c r="E217" s="11">
        <v>7.2860778253316549E-2</v>
      </c>
      <c r="F217" s="11">
        <v>0.79835903911884576</v>
      </c>
      <c r="G217" s="11">
        <v>0.11542987501904275</v>
      </c>
      <c r="H217" s="11">
        <v>4.4299250484882917E-2</v>
      </c>
      <c r="I217" s="11">
        <v>1.0135728585760087</v>
      </c>
      <c r="J217" s="11">
        <v>3.8989977880372719</v>
      </c>
      <c r="K217" s="11">
        <v>4.0397948171854123</v>
      </c>
      <c r="L217" s="11">
        <v>0.26793376674439595</v>
      </c>
      <c r="M217" s="11">
        <v>7.9387926052226838</v>
      </c>
      <c r="N217" s="11">
        <v>19.039983541565057</v>
      </c>
      <c r="O217" s="11">
        <v>98.956999999999994</v>
      </c>
      <c r="Q217" s="11"/>
      <c r="R217" s="11"/>
      <c r="S217" s="11"/>
      <c r="T217" s="2"/>
      <c r="U217" s="11">
        <v>36.935000000000002</v>
      </c>
      <c r="V217" s="11">
        <v>16.879449999999999</v>
      </c>
      <c r="W217" s="11">
        <v>150.52449999999999</v>
      </c>
      <c r="X217" s="11">
        <v>55.117999999999995</v>
      </c>
      <c r="Y217" s="11">
        <v>22.257760000000001</v>
      </c>
      <c r="Z217" s="11">
        <v>87.472000000000008</v>
      </c>
      <c r="AA217" s="11">
        <v>9.5803499999999993</v>
      </c>
      <c r="AB217" s="11">
        <v>3.7119999999999997</v>
      </c>
      <c r="AC217" s="11">
        <v>918.6635</v>
      </c>
      <c r="AD217" s="11">
        <v>26.213569999999997</v>
      </c>
      <c r="AE217" s="11">
        <v>53.158050000000003</v>
      </c>
      <c r="AF217" s="11">
        <v>5.9549459999999996</v>
      </c>
      <c r="AG217" s="11">
        <v>23.73584</v>
      </c>
      <c r="AH217" s="11">
        <v>4.4482200000000001</v>
      </c>
      <c r="AI217" s="11">
        <v>0.68429799999999996</v>
      </c>
      <c r="AJ217" s="11">
        <v>4.2924799999999994</v>
      </c>
      <c r="AK217" s="11">
        <v>0.49099599999999993</v>
      </c>
      <c r="AL217" s="11">
        <v>2.6382840000000001</v>
      </c>
      <c r="AM217" s="11">
        <v>0.81170599999999993</v>
      </c>
      <c r="AN217" s="11">
        <v>2.9573800000000001</v>
      </c>
      <c r="AO217" s="11">
        <v>0.41661999999999993</v>
      </c>
      <c r="AP217" s="11">
        <v>3.5987200000000001</v>
      </c>
      <c r="AQ217" s="11">
        <v>0.45188</v>
      </c>
      <c r="AR217" s="11">
        <v>3.2299519999999999</v>
      </c>
      <c r="AS217" s="11">
        <v>0.96504100000000004</v>
      </c>
      <c r="AT217" s="11">
        <v>1.8600300000000001</v>
      </c>
      <c r="AU217" s="11">
        <v>27.27</v>
      </c>
      <c r="AV217" s="11">
        <v>13.07929</v>
      </c>
      <c r="AW217" s="11">
        <v>4.1685210000000001</v>
      </c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</row>
    <row r="218" spans="1:68">
      <c r="A218" s="41" t="s">
        <v>599</v>
      </c>
      <c r="B218" t="s">
        <v>589</v>
      </c>
      <c r="C218" s="11">
        <v>76.863598471266727</v>
      </c>
      <c r="D218" s="11">
        <v>12.33308523764218</v>
      </c>
      <c r="E218" s="11">
        <v>7.0311821944099892E-2</v>
      </c>
      <c r="F218" s="11">
        <v>0.74931510707534232</v>
      </c>
      <c r="G218" s="11">
        <v>4.2666993415607694E-2</v>
      </c>
      <c r="H218" s="11">
        <v>1.3681679015648799E-2</v>
      </c>
      <c r="I218" s="11">
        <v>1.1020388903368139</v>
      </c>
      <c r="J218" s="11">
        <v>3.9620165894181754</v>
      </c>
      <c r="K218" s="11">
        <v>4.1802445011721323</v>
      </c>
      <c r="L218" s="11">
        <v>0.23883903399037348</v>
      </c>
      <c r="M218" s="11">
        <v>8.1422610905903081</v>
      </c>
      <c r="N218" s="11">
        <v>18.387345154024921</v>
      </c>
      <c r="O218" s="11">
        <v>99.436999999999998</v>
      </c>
      <c r="Q218" s="11"/>
      <c r="R218" s="11"/>
      <c r="S218" s="11"/>
      <c r="T218" s="2"/>
      <c r="U218" s="11">
        <v>46.991999999999997</v>
      </c>
      <c r="V218" s="11">
        <v>12.921509999999998</v>
      </c>
      <c r="W218" s="11">
        <v>153.95023</v>
      </c>
      <c r="X218" s="11">
        <v>46.655000000000001</v>
      </c>
      <c r="Y218" s="11">
        <v>25.210319999999999</v>
      </c>
      <c r="Z218" s="11">
        <v>91.280000000000015</v>
      </c>
      <c r="AA218" s="11">
        <v>7.7769900000000005</v>
      </c>
      <c r="AB218" s="11">
        <v>4.4079999999999995</v>
      </c>
      <c r="AC218" s="11">
        <v>880.3415</v>
      </c>
      <c r="AD218" s="11">
        <v>28.388969999999997</v>
      </c>
      <c r="AE218" s="11">
        <v>59.171890000000005</v>
      </c>
      <c r="AF218" s="11">
        <v>5.9979420000000001</v>
      </c>
      <c r="AG218" s="11">
        <v>27.22</v>
      </c>
      <c r="AH218" s="11">
        <v>4.6600400000000004</v>
      </c>
      <c r="AI218" s="11">
        <v>0.45993799999999996</v>
      </c>
      <c r="AJ218" s="11">
        <v>3.50176</v>
      </c>
      <c r="AK218" s="11">
        <v>0.60258599999999996</v>
      </c>
      <c r="AL218" s="11">
        <v>4.4698199999999995</v>
      </c>
      <c r="AM218" s="11">
        <v>0.86655100000000007</v>
      </c>
      <c r="AN218" s="11">
        <v>1.5780049999999999</v>
      </c>
      <c r="AO218" s="11">
        <v>0.38284000000000001</v>
      </c>
      <c r="AP218" s="11">
        <v>2.0355259999999999</v>
      </c>
      <c r="AQ218" s="11">
        <v>0.28242499999999998</v>
      </c>
      <c r="AR218" s="11">
        <v>3.0990079999999995</v>
      </c>
      <c r="AS218" s="11">
        <v>0.73250100000000007</v>
      </c>
      <c r="AT218" s="11">
        <v>2.0169000000000001</v>
      </c>
      <c r="AU218" s="11">
        <v>29.160000000000004</v>
      </c>
      <c r="AV218" s="11">
        <v>14.83785</v>
      </c>
      <c r="AW218" s="11">
        <v>3.7855860000000003</v>
      </c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</row>
    <row r="219" spans="1:68">
      <c r="A219" s="41" t="s">
        <v>600</v>
      </c>
      <c r="B219" t="s">
        <v>589</v>
      </c>
      <c r="C219" s="11">
        <v>76.675076730621342</v>
      </c>
      <c r="D219" s="11">
        <v>12.477667521206282</v>
      </c>
      <c r="E219" s="11">
        <v>9.596423308668571E-2</v>
      </c>
      <c r="F219" s="11">
        <v>0.81458053047341228</v>
      </c>
      <c r="G219" s="11">
        <v>7.4692692169235894E-2</v>
      </c>
      <c r="H219" s="11">
        <v>4.1973129213603189E-2</v>
      </c>
      <c r="I219" s="11">
        <v>1.1360141202754068</v>
      </c>
      <c r="J219" s="11">
        <v>3.9702048866356887</v>
      </c>
      <c r="K219" s="11">
        <v>4.0086550533336425</v>
      </c>
      <c r="L219" s="11">
        <v>0.26517437536558391</v>
      </c>
      <c r="M219" s="11">
        <v>7.9788599399693307</v>
      </c>
      <c r="N219" s="11">
        <v>19.127382054701236</v>
      </c>
      <c r="O219" s="11">
        <v>99.039000000000001</v>
      </c>
      <c r="Q219" s="11"/>
      <c r="R219" s="11"/>
      <c r="S219" s="11"/>
      <c r="T219" s="2"/>
      <c r="U219" s="11" t="s">
        <v>239</v>
      </c>
      <c r="V219" s="11" t="s">
        <v>239</v>
      </c>
      <c r="W219" s="11">
        <v>162.15122</v>
      </c>
      <c r="X219" s="11">
        <v>44.051000000000002</v>
      </c>
      <c r="Y219" s="11">
        <v>15.557719999999998</v>
      </c>
      <c r="Z219" s="11">
        <v>64.960000000000008</v>
      </c>
      <c r="AA219" s="11">
        <v>6.4244700000000003</v>
      </c>
      <c r="AB219" s="11">
        <v>4.9879999999999995</v>
      </c>
      <c r="AC219" s="11">
        <v>777.08500000000004</v>
      </c>
      <c r="AD219" s="11">
        <v>19.687369999999998</v>
      </c>
      <c r="AE219" s="11">
        <v>41.130369999999999</v>
      </c>
      <c r="AF219" s="11">
        <v>4.3425960000000003</v>
      </c>
      <c r="AG219" s="11">
        <v>12.63008</v>
      </c>
      <c r="AH219" s="11">
        <v>3.1772999999999998</v>
      </c>
      <c r="AI219" s="11" t="s">
        <v>239</v>
      </c>
      <c r="AJ219" s="11">
        <v>4.5183999999999997</v>
      </c>
      <c r="AK219" s="11">
        <v>0.36824699999999999</v>
      </c>
      <c r="AL219" s="11">
        <v>2.7255000000000003</v>
      </c>
      <c r="AM219" s="11">
        <v>0.62523299999999993</v>
      </c>
      <c r="AN219" s="11">
        <v>1.3352349999999999</v>
      </c>
      <c r="AO219" s="11">
        <v>0.36031999999999997</v>
      </c>
      <c r="AP219" s="11">
        <v>1.1246</v>
      </c>
      <c r="AQ219" s="11">
        <v>0.192049</v>
      </c>
      <c r="AR219" s="11">
        <v>2.8589440000000002</v>
      </c>
      <c r="AS219" s="11">
        <v>0.30230200000000002</v>
      </c>
      <c r="AT219" s="11">
        <v>2.3530500000000001</v>
      </c>
      <c r="AU219" s="11">
        <v>24.84</v>
      </c>
      <c r="AV219" s="11">
        <v>9.3423499999999997</v>
      </c>
      <c r="AW219" s="11">
        <v>2.5711350000000004</v>
      </c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</row>
    <row r="220" spans="1:68">
      <c r="A220" s="41" t="s">
        <v>601</v>
      </c>
      <c r="B220" t="s">
        <v>589</v>
      </c>
      <c r="C220" s="11">
        <v>76.488671774450069</v>
      </c>
      <c r="D220" s="11">
        <v>12.342910305669658</v>
      </c>
      <c r="E220" s="11">
        <v>0.11685822341409692</v>
      </c>
      <c r="F220" s="11">
        <v>0.9976337470893154</v>
      </c>
      <c r="G220" s="11">
        <v>0.12076057033950652</v>
      </c>
      <c r="H220" s="11">
        <v>2.6695617623942181E-2</v>
      </c>
      <c r="I220" s="11">
        <v>1.3716386930886164</v>
      </c>
      <c r="J220" s="11">
        <v>3.8878496234341169</v>
      </c>
      <c r="K220" s="11">
        <v>3.9725174259150777</v>
      </c>
      <c r="L220" s="11">
        <v>0.25742135751418033</v>
      </c>
      <c r="M220" s="11">
        <v>7.8603670493491951</v>
      </c>
      <c r="N220" s="11">
        <v>19.2544584639124</v>
      </c>
      <c r="O220" s="11">
        <v>99.093000000000004</v>
      </c>
      <c r="Q220" s="11"/>
      <c r="R220" s="11"/>
      <c r="S220" s="11"/>
      <c r="T220" s="2"/>
      <c r="U220" s="11">
        <v>40.850999999999999</v>
      </c>
      <c r="V220" s="11">
        <v>13.503559999999998</v>
      </c>
      <c r="W220" s="11">
        <v>138.89778000000001</v>
      </c>
      <c r="X220" s="11">
        <v>71.175999999999988</v>
      </c>
      <c r="Y220" s="11">
        <v>24.301839999999999</v>
      </c>
      <c r="Z220" s="11">
        <v>120.96000000000001</v>
      </c>
      <c r="AA220" s="11">
        <v>9.9522929999999992</v>
      </c>
      <c r="AB220" s="11">
        <v>3.7119999999999997</v>
      </c>
      <c r="AC220" s="11">
        <v>893.1155</v>
      </c>
      <c r="AD220" s="11">
        <v>27.518809999999998</v>
      </c>
      <c r="AE220" s="11">
        <v>54.446730000000009</v>
      </c>
      <c r="AF220" s="11">
        <v>5.1917669999999996</v>
      </c>
      <c r="AG220" s="11">
        <v>22.647040000000001</v>
      </c>
      <c r="AH220" s="11">
        <v>3.0713899999999996</v>
      </c>
      <c r="AI220" s="11">
        <v>1.1891080000000001</v>
      </c>
      <c r="AJ220" s="11">
        <v>4.7443200000000001</v>
      </c>
      <c r="AK220" s="11">
        <v>0.59142699999999992</v>
      </c>
      <c r="AL220" s="11">
        <v>3.9683280000000005</v>
      </c>
      <c r="AM220" s="11">
        <v>0.94333400000000001</v>
      </c>
      <c r="AN220" s="11">
        <v>3.255325</v>
      </c>
      <c r="AO220" s="11">
        <v>0.33779999999999993</v>
      </c>
      <c r="AP220" s="11">
        <v>2.9464520000000003</v>
      </c>
      <c r="AQ220" s="11">
        <v>0.62133499999999997</v>
      </c>
      <c r="AR220" s="11">
        <v>3.9064959999999997</v>
      </c>
      <c r="AS220" s="11">
        <v>0.69762000000000002</v>
      </c>
      <c r="AT220" s="11">
        <v>1.7479800000000001</v>
      </c>
      <c r="AU220" s="11">
        <v>21.735000000000003</v>
      </c>
      <c r="AV220" s="11">
        <v>13.1892</v>
      </c>
      <c r="AW220" s="11">
        <v>3.2275950000000004</v>
      </c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</row>
    <row r="221" spans="1:68">
      <c r="A221" s="41" t="s">
        <v>602</v>
      </c>
      <c r="B221" t="s">
        <v>589</v>
      </c>
      <c r="C221" s="11">
        <v>77.212729081593096</v>
      </c>
      <c r="D221" s="11">
        <v>12.435831472745193</v>
      </c>
      <c r="E221" s="11">
        <v>9.1634430427047012E-2</v>
      </c>
      <c r="F221" s="11">
        <v>0.79947162245377101</v>
      </c>
      <c r="G221" s="11">
        <v>0.10774217146143289</v>
      </c>
      <c r="H221" s="11">
        <v>4.2010881699707389E-2</v>
      </c>
      <c r="I221" s="11">
        <v>1.0350595875058095</v>
      </c>
      <c r="J221" s="11">
        <v>3.6728641784007836</v>
      </c>
      <c r="K221" s="11">
        <v>3.9143754687578407</v>
      </c>
      <c r="L221" s="11">
        <v>0.25398362192332474</v>
      </c>
      <c r="M221" s="11">
        <v>7.5872396471586239</v>
      </c>
      <c r="N221" s="11">
        <v>19.725427388828191</v>
      </c>
      <c r="O221" s="11">
        <v>98.95</v>
      </c>
      <c r="Q221" s="11"/>
      <c r="R221" s="11"/>
      <c r="S221" s="11"/>
      <c r="T221" s="2"/>
      <c r="U221" s="11">
        <v>43.076000000000001</v>
      </c>
      <c r="V221" s="11">
        <v>13.15433</v>
      </c>
      <c r="W221" s="11">
        <v>159.03691999999998</v>
      </c>
      <c r="X221" s="11">
        <v>52.513999999999996</v>
      </c>
      <c r="Y221" s="11">
        <v>22.371319999999997</v>
      </c>
      <c r="Z221" s="11">
        <v>82.656000000000006</v>
      </c>
      <c r="AA221" s="11">
        <v>8.6786700000000003</v>
      </c>
      <c r="AB221" s="11">
        <v>4.6979999999999995</v>
      </c>
      <c r="AC221" s="11">
        <v>879.27700000000004</v>
      </c>
      <c r="AD221" s="11">
        <v>26.322339999999997</v>
      </c>
      <c r="AE221" s="11">
        <v>54.446730000000009</v>
      </c>
      <c r="AF221" s="11">
        <v>5.2132649999999998</v>
      </c>
      <c r="AG221" s="11">
        <v>24.498000000000001</v>
      </c>
      <c r="AH221" s="11">
        <v>3.6009399999999996</v>
      </c>
      <c r="AI221" s="11">
        <v>0.63942599999999994</v>
      </c>
      <c r="AJ221" s="11">
        <v>2.7901120000000001</v>
      </c>
      <c r="AK221" s="11">
        <v>0.47983699999999996</v>
      </c>
      <c r="AL221" s="11">
        <v>3.608562</v>
      </c>
      <c r="AM221" s="11">
        <v>0.81170599999999993</v>
      </c>
      <c r="AN221" s="11">
        <v>1.9421599999999999</v>
      </c>
      <c r="AO221" s="11">
        <v>0.30402000000000001</v>
      </c>
      <c r="AP221" s="11">
        <v>2.4741200000000001</v>
      </c>
      <c r="AQ221" s="11">
        <v>0.429286</v>
      </c>
      <c r="AR221" s="11">
        <v>3.3390719999999998</v>
      </c>
      <c r="AS221" s="11">
        <v>0.89527900000000005</v>
      </c>
      <c r="AT221" s="11">
        <v>1.9608750000000001</v>
      </c>
      <c r="AU221" s="11">
        <v>25.110000000000003</v>
      </c>
      <c r="AV221" s="11">
        <v>14.398209999999999</v>
      </c>
      <c r="AW221" s="11">
        <v>2.9650110000000001</v>
      </c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</row>
    <row r="222" spans="1:68">
      <c r="A222" s="41" t="s">
        <v>603</v>
      </c>
      <c r="B222" t="s">
        <v>589</v>
      </c>
      <c r="C222" s="11">
        <v>77.016723003519232</v>
      </c>
      <c r="D222" s="11">
        <v>12.429148943093747</v>
      </c>
      <c r="E222" s="11">
        <v>4.9495241603618748E-2</v>
      </c>
      <c r="F222" s="11">
        <v>0.73545260661497169</v>
      </c>
      <c r="G222" s="11">
        <v>7.3384576718856773E-2</v>
      </c>
      <c r="H222" s="11">
        <v>8.3707068810254456E-3</v>
      </c>
      <c r="I222" s="11">
        <v>0.98749730156228954</v>
      </c>
      <c r="J222" s="11">
        <v>3.8837053611636527</v>
      </c>
      <c r="K222" s="11">
        <v>4.1440241655528887</v>
      </c>
      <c r="L222" s="11">
        <v>0.22393363262461474</v>
      </c>
      <c r="M222" s="11">
        <v>8.0277295267165414</v>
      </c>
      <c r="N222" s="11">
        <v>18.585008177249321</v>
      </c>
      <c r="O222" s="11">
        <v>99.322000000000003</v>
      </c>
      <c r="Q222" s="11"/>
      <c r="R222" s="11"/>
      <c r="S222" s="11"/>
      <c r="T222" s="2"/>
      <c r="U222" s="11">
        <v>35.066000000000003</v>
      </c>
      <c r="V222" s="11">
        <v>16.995859999999997</v>
      </c>
      <c r="W222" s="11">
        <v>159.45215999999999</v>
      </c>
      <c r="X222" s="11">
        <v>49.3675</v>
      </c>
      <c r="Y222" s="11">
        <v>25.891680000000001</v>
      </c>
      <c r="Z222" s="11">
        <v>92.4</v>
      </c>
      <c r="AA222" s="11">
        <v>7.653009</v>
      </c>
      <c r="AB222" s="11">
        <v>4.1179999999999994</v>
      </c>
      <c r="AC222" s="11">
        <v>865.43849999999998</v>
      </c>
      <c r="AD222" s="11">
        <v>29.694209999999998</v>
      </c>
      <c r="AE222" s="11">
        <v>58.31277</v>
      </c>
      <c r="AF222" s="11">
        <v>6.2559180000000003</v>
      </c>
      <c r="AG222" s="11">
        <v>23.300319999999999</v>
      </c>
      <c r="AH222" s="11">
        <v>4.7659500000000001</v>
      </c>
      <c r="AI222" s="11">
        <v>0.59455400000000003</v>
      </c>
      <c r="AJ222" s="11">
        <v>5.0831999999999997</v>
      </c>
      <c r="AK222" s="11">
        <v>0.72533499999999995</v>
      </c>
      <c r="AL222" s="11">
        <v>3.3578160000000001</v>
      </c>
      <c r="AM222" s="11">
        <v>0.95430300000000001</v>
      </c>
      <c r="AN222" s="11">
        <v>2.0745799999999996</v>
      </c>
      <c r="AO222" s="11">
        <v>0.51795999999999998</v>
      </c>
      <c r="AP222" s="11">
        <v>2.8115000000000001</v>
      </c>
      <c r="AQ222" s="11">
        <v>0.23723699999999998</v>
      </c>
      <c r="AR222" s="11">
        <v>3.459104</v>
      </c>
      <c r="AS222" s="11">
        <v>0.9069060000000001</v>
      </c>
      <c r="AT222" s="11">
        <v>2.08413</v>
      </c>
      <c r="AU222" s="11">
        <v>28.35</v>
      </c>
      <c r="AV222" s="11">
        <v>17.47569</v>
      </c>
      <c r="AW222" s="11">
        <v>4.0044060000000004</v>
      </c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</row>
    <row r="223" spans="1:68">
      <c r="A223" s="41" t="s">
        <v>604</v>
      </c>
      <c r="B223" t="s">
        <v>589</v>
      </c>
      <c r="C223" s="11">
        <v>76.966137911288897</v>
      </c>
      <c r="D223" s="11">
        <v>12.406555274151925</v>
      </c>
      <c r="E223" s="11">
        <v>3.8451004251497965E-2</v>
      </c>
      <c r="F223" s="11">
        <v>0.71461995039761506</v>
      </c>
      <c r="G223" s="11">
        <v>6.7828215031094319E-2</v>
      </c>
      <c r="H223" s="11">
        <v>4.9405069416168908E-2</v>
      </c>
      <c r="I223" s="11">
        <v>1.0533088036562999</v>
      </c>
      <c r="J223" s="11">
        <v>3.8069255189956102</v>
      </c>
      <c r="K223" s="11">
        <v>4.1986158790259109</v>
      </c>
      <c r="L223" s="11">
        <v>0.25020728884461685</v>
      </c>
      <c r="M223" s="11">
        <v>8.0055413980215206</v>
      </c>
      <c r="N223" s="11">
        <v>18.331312063047125</v>
      </c>
      <c r="O223" s="11">
        <v>99.438999999999993</v>
      </c>
      <c r="Q223" s="11"/>
      <c r="R223" s="11"/>
      <c r="S223" s="11"/>
      <c r="T223" s="2"/>
      <c r="U223" s="11">
        <v>34.71</v>
      </c>
      <c r="V223" s="11">
        <v>15.482529999999999</v>
      </c>
      <c r="W223" s="11">
        <v>169.41791999999998</v>
      </c>
      <c r="X223" s="11">
        <v>37.866499999999995</v>
      </c>
      <c r="Y223" s="11">
        <v>27.36796</v>
      </c>
      <c r="Z223" s="11">
        <v>91.056000000000012</v>
      </c>
      <c r="AA223" s="11">
        <v>8.1602040000000002</v>
      </c>
      <c r="AB223" s="11">
        <v>5.1040000000000001</v>
      </c>
      <c r="AC223" s="11">
        <v>866.50300000000004</v>
      </c>
      <c r="AD223" s="11">
        <v>31.108219999999999</v>
      </c>
      <c r="AE223" s="11">
        <v>65.185730000000007</v>
      </c>
      <c r="AF223" s="11">
        <v>6.739622999999999</v>
      </c>
      <c r="AG223" s="11">
        <v>28.853200000000001</v>
      </c>
      <c r="AH223" s="11">
        <v>5.50732</v>
      </c>
      <c r="AI223" s="11">
        <v>0.44872000000000001</v>
      </c>
      <c r="AJ223" s="11">
        <v>3.8406399999999996</v>
      </c>
      <c r="AK223" s="11">
        <v>0.47983699999999996</v>
      </c>
      <c r="AL223" s="11">
        <v>5.2329600000000003</v>
      </c>
      <c r="AM223" s="11">
        <v>0.78976799999999991</v>
      </c>
      <c r="AN223" s="11">
        <v>3.5201649999999995</v>
      </c>
      <c r="AO223" s="11">
        <v>0.40535999999999994</v>
      </c>
      <c r="AP223" s="11">
        <v>2.8115000000000001</v>
      </c>
      <c r="AQ223" s="11">
        <v>0.64392899999999986</v>
      </c>
      <c r="AR223" s="11">
        <v>3.5682239999999998</v>
      </c>
      <c r="AS223" s="11">
        <v>0.87202500000000005</v>
      </c>
      <c r="AT223" s="11">
        <v>1.9384650000000001</v>
      </c>
      <c r="AU223" s="11">
        <v>28.215</v>
      </c>
      <c r="AV223" s="11">
        <v>17.805419999999998</v>
      </c>
      <c r="AW223" s="11">
        <v>3.6542940000000002</v>
      </c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</row>
    <row r="224" spans="1:68">
      <c r="A224" s="41" t="s">
        <v>605</v>
      </c>
      <c r="B224" t="s">
        <v>589</v>
      </c>
      <c r="C224" s="11">
        <v>77.097009835455481</v>
      </c>
      <c r="D224" s="11">
        <v>12.382646844900821</v>
      </c>
      <c r="E224" s="11">
        <v>6.4890494540865054E-2</v>
      </c>
      <c r="F224" s="11">
        <v>0.68386284712190215</v>
      </c>
      <c r="G224" s="11">
        <v>6.6809460303828033E-2</v>
      </c>
      <c r="H224" s="11">
        <v>2.5871791575910533E-2</v>
      </c>
      <c r="I224" s="11">
        <v>0.98338402181480866</v>
      </c>
      <c r="J224" s="11">
        <v>3.8998959777274114</v>
      </c>
      <c r="K224" s="11">
        <v>4.1202070001423454</v>
      </c>
      <c r="L224" s="11">
        <v>0.21506667352196315</v>
      </c>
      <c r="M224" s="11">
        <v>8.0201029778697563</v>
      </c>
      <c r="N224" s="11">
        <v>18.711926326223882</v>
      </c>
      <c r="O224" s="11">
        <v>99.326999999999998</v>
      </c>
      <c r="Q224" s="11"/>
      <c r="R224" s="11"/>
      <c r="S224" s="2"/>
      <c r="T224" s="2"/>
      <c r="U224" s="11">
        <v>39.960999999999999</v>
      </c>
      <c r="V224" s="11">
        <v>19.440469999999998</v>
      </c>
      <c r="W224" s="11">
        <v>165.47314</v>
      </c>
      <c r="X224" s="11">
        <v>37.323999999999998</v>
      </c>
      <c r="Y224" s="11">
        <v>27.481519999999996</v>
      </c>
      <c r="Z224" s="11">
        <v>82.88000000000001</v>
      </c>
      <c r="AA224" s="11">
        <v>8.1827459999999999</v>
      </c>
      <c r="AB224" s="11">
        <v>4.6515999999999993</v>
      </c>
      <c r="AC224" s="11">
        <v>868.63199999999995</v>
      </c>
      <c r="AD224" s="11">
        <v>28.497739999999997</v>
      </c>
      <c r="AE224" s="11">
        <v>61.856640000000006</v>
      </c>
      <c r="AF224" s="11">
        <v>6.2021729999999993</v>
      </c>
      <c r="AG224" s="11">
        <v>28.199919999999999</v>
      </c>
      <c r="AH224" s="11">
        <v>5.2954999999999997</v>
      </c>
      <c r="AI224" s="11">
        <v>0.49359199999999998</v>
      </c>
      <c r="AJ224" s="11">
        <v>4.5183999999999997</v>
      </c>
      <c r="AK224" s="11">
        <v>0.68069899999999994</v>
      </c>
      <c r="AL224" s="11">
        <v>4.14276</v>
      </c>
      <c r="AM224" s="11">
        <v>0.99817900000000004</v>
      </c>
      <c r="AN224" s="11">
        <v>2.2511399999999999</v>
      </c>
      <c r="AO224" s="11">
        <v>0.61929999999999996</v>
      </c>
      <c r="AP224" s="11">
        <v>4.7233200000000002</v>
      </c>
      <c r="AQ224" s="11">
        <v>0.46317699999999995</v>
      </c>
      <c r="AR224" s="11">
        <v>3.5573119999999996</v>
      </c>
      <c r="AS224" s="11">
        <v>1.3254779999999999</v>
      </c>
      <c r="AT224" s="11">
        <v>1.8600300000000001</v>
      </c>
      <c r="AU224" s="11">
        <v>31.59</v>
      </c>
      <c r="AV224" s="11">
        <v>18.574789999999997</v>
      </c>
      <c r="AW224" s="11">
        <v>4.2341670000000002</v>
      </c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</row>
    <row r="225" spans="1:68">
      <c r="A225" s="41" t="s">
        <v>606</v>
      </c>
      <c r="B225" t="s">
        <v>589</v>
      </c>
      <c r="C225" s="11">
        <v>76.959689090335885</v>
      </c>
      <c r="D225" s="11">
        <v>12.559365257509809</v>
      </c>
      <c r="E225" s="11">
        <v>7.2926366808405599E-2</v>
      </c>
      <c r="F225" s="11">
        <v>0.80119167627055954</v>
      </c>
      <c r="G225" s="11">
        <v>7.8122844321569532E-2</v>
      </c>
      <c r="H225" s="11">
        <v>8.4091450098839806E-3</v>
      </c>
      <c r="I225" s="11">
        <v>1.0297944006882358</v>
      </c>
      <c r="J225" s="11">
        <v>3.7717784637520615</v>
      </c>
      <c r="K225" s="11">
        <v>4.0382752780243933</v>
      </c>
      <c r="L225" s="11">
        <v>0.24911038760293239</v>
      </c>
      <c r="M225" s="11">
        <v>7.8100537417764553</v>
      </c>
      <c r="N225" s="11">
        <v>19.057563883556284</v>
      </c>
      <c r="O225" s="11">
        <v>98.867999999999995</v>
      </c>
      <c r="Q225" s="11"/>
      <c r="R225" s="11"/>
      <c r="S225" s="2"/>
      <c r="T225" s="2"/>
      <c r="U225" s="11">
        <v>45.746000000000002</v>
      </c>
      <c r="V225" s="11">
        <v>9.5456199999999978</v>
      </c>
      <c r="W225" s="11">
        <v>158.10263</v>
      </c>
      <c r="X225" s="11">
        <v>59.1325</v>
      </c>
      <c r="Y225" s="11">
        <v>24.415399999999998</v>
      </c>
      <c r="Z225" s="11">
        <v>97.104000000000013</v>
      </c>
      <c r="AA225" s="11">
        <v>7.9009709999999993</v>
      </c>
      <c r="AB225" s="11">
        <v>3.8279999999999994</v>
      </c>
      <c r="AC225" s="11">
        <v>958.05</v>
      </c>
      <c r="AD225" s="11">
        <v>28.062659999999997</v>
      </c>
      <c r="AE225" s="11">
        <v>57.561040000000006</v>
      </c>
      <c r="AF225" s="11">
        <v>6.4923960000000003</v>
      </c>
      <c r="AG225" s="11">
        <v>23.409199999999998</v>
      </c>
      <c r="AH225" s="11">
        <v>2.5418399999999997</v>
      </c>
      <c r="AI225" s="11">
        <v>0.48237399999999997</v>
      </c>
      <c r="AJ225" s="11">
        <v>3.1515839999999997</v>
      </c>
      <c r="AK225" s="11">
        <v>0.51331399999999994</v>
      </c>
      <c r="AL225" s="11">
        <v>3.9247200000000002</v>
      </c>
      <c r="AM225" s="11">
        <v>0.58135700000000001</v>
      </c>
      <c r="AN225" s="11">
        <v>2.3063149999999997</v>
      </c>
      <c r="AO225" s="11">
        <v>0.43913999999999997</v>
      </c>
      <c r="AP225" s="11">
        <v>2.6765479999999999</v>
      </c>
      <c r="AQ225" s="11">
        <v>0.48577099999999995</v>
      </c>
      <c r="AR225" s="11">
        <v>3.7319039999999997</v>
      </c>
      <c r="AS225" s="11">
        <v>0.89527900000000005</v>
      </c>
      <c r="AT225" s="11">
        <v>1.83762</v>
      </c>
      <c r="AU225" s="11">
        <v>22.545000000000002</v>
      </c>
      <c r="AV225" s="11">
        <v>15.607219999999998</v>
      </c>
      <c r="AW225" s="11">
        <v>4.037229</v>
      </c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</row>
    <row r="226" spans="1:68">
      <c r="A226" s="41" t="s">
        <v>607</v>
      </c>
      <c r="B226" t="s">
        <v>589</v>
      </c>
      <c r="C226" s="11">
        <v>77.148235863444597</v>
      </c>
      <c r="D226" s="11">
        <v>12.311346737454661</v>
      </c>
      <c r="E226" s="11">
        <v>5.9698426002525354E-2</v>
      </c>
      <c r="F226" s="11">
        <v>0.69162940664411976</v>
      </c>
      <c r="G226" s="11">
        <v>5.6145939471459225E-2</v>
      </c>
      <c r="H226" s="11">
        <v>3.2124540607302084E-2</v>
      </c>
      <c r="I226" s="11">
        <v>1.0160402660383809</v>
      </c>
      <c r="J226" s="11">
        <v>3.8076738704259947</v>
      </c>
      <c r="K226" s="11">
        <v>4.1827842150577634</v>
      </c>
      <c r="L226" s="11">
        <v>0.25051311729348774</v>
      </c>
      <c r="M226" s="11">
        <v>7.9904580854837581</v>
      </c>
      <c r="N226" s="11">
        <v>18.444230420903793</v>
      </c>
      <c r="O226" s="11">
        <v>98.816000000000003</v>
      </c>
      <c r="Q226" s="11"/>
      <c r="R226" s="11"/>
      <c r="S226" s="2"/>
      <c r="T226" s="2"/>
      <c r="U226" s="11">
        <v>41.83</v>
      </c>
      <c r="V226" s="11">
        <v>11.40818</v>
      </c>
      <c r="W226" s="11">
        <v>166.71886000000001</v>
      </c>
      <c r="X226" s="11">
        <v>41.012999999999998</v>
      </c>
      <c r="Y226" s="11">
        <v>28.276439999999997</v>
      </c>
      <c r="Z226" s="11">
        <v>90.496000000000009</v>
      </c>
      <c r="AA226" s="11">
        <v>9.1971360000000004</v>
      </c>
      <c r="AB226" s="11">
        <v>5.452</v>
      </c>
      <c r="AC226" s="11">
        <v>889.92200000000003</v>
      </c>
      <c r="AD226" s="11">
        <v>31.760839999999995</v>
      </c>
      <c r="AE226" s="11">
        <v>64.111830000000012</v>
      </c>
      <c r="AF226" s="11">
        <v>6.5676389999999998</v>
      </c>
      <c r="AG226" s="11">
        <v>26.240080000000003</v>
      </c>
      <c r="AH226" s="11">
        <v>5.4014099999999994</v>
      </c>
      <c r="AI226" s="11">
        <v>0.56089999999999995</v>
      </c>
      <c r="AJ226" s="11">
        <v>4.4054399999999996</v>
      </c>
      <c r="AK226" s="11">
        <v>0.62490400000000002</v>
      </c>
      <c r="AL226" s="11">
        <v>4.6878599999999997</v>
      </c>
      <c r="AM226" s="11">
        <v>0.91042699999999999</v>
      </c>
      <c r="AN226" s="11">
        <v>2.5159799999999994</v>
      </c>
      <c r="AO226" s="11">
        <v>0.37157999999999997</v>
      </c>
      <c r="AP226" s="11">
        <v>3.9361000000000002</v>
      </c>
      <c r="AQ226" s="11">
        <v>0.59874099999999997</v>
      </c>
      <c r="AR226" s="11">
        <v>3.9828799999999998</v>
      </c>
      <c r="AS226" s="11">
        <v>1.151073</v>
      </c>
      <c r="AT226" s="11">
        <v>2.0056950000000002</v>
      </c>
      <c r="AU226" s="11">
        <v>28.755000000000003</v>
      </c>
      <c r="AV226" s="11">
        <v>17.036049999999999</v>
      </c>
      <c r="AW226" s="11">
        <v>3.6652350000000005</v>
      </c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</row>
    <row r="227" spans="1:68">
      <c r="A227" s="41" t="s">
        <v>608</v>
      </c>
      <c r="B227" t="s">
        <v>589</v>
      </c>
      <c r="C227" s="11">
        <v>76.622263970394627</v>
      </c>
      <c r="D227" s="11">
        <v>12.357341466629739</v>
      </c>
      <c r="E227" s="11">
        <v>0.12931387384832224</v>
      </c>
      <c r="F227" s="11">
        <v>1.0614989138910977</v>
      </c>
      <c r="G227" s="11">
        <v>0.12987343393613993</v>
      </c>
      <c r="H227" s="11">
        <v>2.829303252604665E-2</v>
      </c>
      <c r="I227" s="11">
        <v>1.3312375817353137</v>
      </c>
      <c r="J227" s="11">
        <v>3.6342948813064448</v>
      </c>
      <c r="K227" s="11">
        <v>4.0424729161948632</v>
      </c>
      <c r="L227" s="11">
        <v>0.26443425870727227</v>
      </c>
      <c r="M227" s="11">
        <v>7.6767677975013076</v>
      </c>
      <c r="N227" s="11">
        <v>18.95430484232368</v>
      </c>
      <c r="O227" s="11">
        <v>98.840999999999994</v>
      </c>
      <c r="Q227" s="11"/>
      <c r="R227" s="11"/>
      <c r="S227" s="2"/>
      <c r="T227" s="2"/>
      <c r="U227" s="11">
        <v>36.49</v>
      </c>
      <c r="V227" s="11">
        <v>16.530219999999996</v>
      </c>
      <c r="W227" s="11">
        <v>156.54548000000003</v>
      </c>
      <c r="X227" s="11">
        <v>65.967999999999989</v>
      </c>
      <c r="Y227" s="11">
        <v>23.734039999999997</v>
      </c>
      <c r="Z227" s="11">
        <v>118.94400000000002</v>
      </c>
      <c r="AA227" s="11">
        <v>8.5659599999999987</v>
      </c>
      <c r="AB227" s="11">
        <v>4.9879999999999995</v>
      </c>
      <c r="AC227" s="11">
        <v>805.82650000000001</v>
      </c>
      <c r="AD227" s="11">
        <v>25.669719999999998</v>
      </c>
      <c r="AE227" s="11">
        <v>46.070309999999999</v>
      </c>
      <c r="AF227" s="11">
        <v>5.4819899999999997</v>
      </c>
      <c r="AG227" s="11">
        <v>19.925039999999999</v>
      </c>
      <c r="AH227" s="11">
        <v>3.6009399999999996</v>
      </c>
      <c r="AI227" s="11">
        <v>0.48237399999999997</v>
      </c>
      <c r="AJ227" s="11">
        <v>3.0499200000000002</v>
      </c>
      <c r="AK227" s="11">
        <v>0.64722199999999985</v>
      </c>
      <c r="AL227" s="11">
        <v>3.8157000000000001</v>
      </c>
      <c r="AM227" s="11">
        <v>0.81170599999999993</v>
      </c>
      <c r="AN227" s="11">
        <v>2.2511399999999999</v>
      </c>
      <c r="AO227" s="11">
        <v>0.38284000000000001</v>
      </c>
      <c r="AP227" s="11">
        <v>3.1488800000000001</v>
      </c>
      <c r="AQ227" s="11">
        <v>0.429286</v>
      </c>
      <c r="AR227" s="11">
        <v>3.8191999999999999</v>
      </c>
      <c r="AS227" s="11">
        <v>0.60460400000000003</v>
      </c>
      <c r="AT227" s="11">
        <v>2.2634099999999999</v>
      </c>
      <c r="AU227" s="11">
        <v>28.89</v>
      </c>
      <c r="AV227" s="11">
        <v>12.200009999999999</v>
      </c>
      <c r="AW227" s="11">
        <v>2.9650110000000001</v>
      </c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</row>
    <row r="228" spans="1:68">
      <c r="A228" s="43" t="s">
        <v>68</v>
      </c>
      <c r="B228" s="44"/>
      <c r="C228" s="45">
        <f>AVERAGE(C208:C227)</f>
        <v>76.937216068208471</v>
      </c>
      <c r="D228" s="45">
        <f t="shared" ref="D228:O228" si="154">AVERAGE(D208:D227)</f>
        <v>12.371232864216264</v>
      </c>
      <c r="E228" s="45">
        <f t="shared" si="154"/>
        <v>8.5909515410542647E-2</v>
      </c>
      <c r="F228" s="45">
        <f t="shared" si="154"/>
        <v>0.80851245362404944</v>
      </c>
      <c r="G228" s="45">
        <f t="shared" si="154"/>
        <v>8.8903203694797983E-2</v>
      </c>
      <c r="H228" s="45">
        <f t="shared" si="154"/>
        <v>2.8480574412439157E-2</v>
      </c>
      <c r="I228" s="45">
        <f t="shared" si="154"/>
        <v>1.1106024899421514</v>
      </c>
      <c r="J228" s="45">
        <f t="shared" si="154"/>
        <v>3.8265122410873653</v>
      </c>
      <c r="K228" s="45">
        <f t="shared" si="154"/>
        <v>4.0549410351727264</v>
      </c>
      <c r="L228" s="45">
        <f t="shared" si="154"/>
        <v>0.25516272344747876</v>
      </c>
      <c r="M228" s="45">
        <f t="shared" si="154"/>
        <v>7.8814532762600908</v>
      </c>
      <c r="N228" s="45">
        <f t="shared" si="154"/>
        <v>18.983529690641465</v>
      </c>
      <c r="O228" s="45">
        <f t="shared" si="154"/>
        <v>98.97</v>
      </c>
      <c r="P228" s="45"/>
      <c r="Q228" s="45"/>
      <c r="R228" s="45"/>
      <c r="S228" s="45"/>
      <c r="T228" s="45"/>
      <c r="U228" s="45">
        <f t="shared" ref="U228" si="155">AVERAGE(U208:U227)</f>
        <v>39.286473684210534</v>
      </c>
      <c r="V228" s="45">
        <f t="shared" ref="V228" si="156">AVERAGE(V208:V227)</f>
        <v>15.133299999999998</v>
      </c>
      <c r="W228" s="45">
        <f t="shared" ref="W228" si="157">AVERAGE(W208:W227)</f>
        <v>153.75818149999998</v>
      </c>
      <c r="X228" s="45">
        <f t="shared" ref="X228" si="158">AVERAGE(X208:X227)</f>
        <v>53.192125000000011</v>
      </c>
      <c r="Y228" s="45">
        <f t="shared" ref="Y228" si="159">AVERAGE(Y208:Y227)</f>
        <v>23.932769999999994</v>
      </c>
      <c r="Z228" s="45">
        <f t="shared" ref="Z228" si="160">AVERAGE(Z208:Z227)</f>
        <v>93.889600000000016</v>
      </c>
      <c r="AA228" s="45">
        <f t="shared" ref="AA228" si="161">AVERAGE(AA208:AA227)</f>
        <v>8.3326502999999992</v>
      </c>
      <c r="AB228" s="45">
        <f t="shared" ref="AB228" si="162">AVERAGE(AB208:AB227)</f>
        <v>4.4430899999999998</v>
      </c>
      <c r="AC228" s="45">
        <f t="shared" ref="AC228" si="163">AVERAGE(AC208:AC227)</f>
        <v>883.58822499999985</v>
      </c>
      <c r="AD228" s="45">
        <f t="shared" ref="AD228" si="164">AVERAGE(AD208:AD227)</f>
        <v>27.236007999999991</v>
      </c>
      <c r="AE228" s="45">
        <f t="shared" ref="AE228" si="165">AVERAGE(AE208:AE227)</f>
        <v>55.756888000000004</v>
      </c>
      <c r="AF228" s="45">
        <f t="shared" ref="AF228" si="166">AVERAGE(AF208:AF227)</f>
        <v>5.7894113999999988</v>
      </c>
      <c r="AG228" s="45">
        <f t="shared" ref="AG228" si="167">AVERAGE(AG208:AG227)</f>
        <v>23.251324</v>
      </c>
      <c r="AH228" s="45">
        <f t="shared" ref="AH228" si="168">AVERAGE(AH208:AH227)</f>
        <v>4.1516719999999996</v>
      </c>
      <c r="AI228" s="45">
        <f t="shared" ref="AI228" si="169">AVERAGE(AI208:AI227)</f>
        <v>0.58746894736842104</v>
      </c>
      <c r="AJ228" s="45">
        <f t="shared" ref="AJ228" si="170">AVERAGE(AJ208:AJ227)</f>
        <v>3.8395104000000004</v>
      </c>
      <c r="AK228" s="45">
        <f t="shared" ref="AK228" si="171">AVERAGE(AK208:AK227)</f>
        <v>0.59477469999999999</v>
      </c>
      <c r="AL228" s="45">
        <f t="shared" ref="AL228" si="172">AVERAGE(AL208:AL227)</f>
        <v>3.7524684000000006</v>
      </c>
      <c r="AM228" s="45">
        <f t="shared" ref="AM228" si="173">AVERAGE(AM208:AM227)</f>
        <v>0.85338819999999982</v>
      </c>
      <c r="AN228" s="45">
        <f t="shared" ref="AN228" si="174">AVERAGE(AN208:AN227)</f>
        <v>2.5170834999999996</v>
      </c>
      <c r="AO228" s="45">
        <f t="shared" ref="AO228" si="175">AVERAGE(AO208:AO227)</f>
        <v>0.39156649999999993</v>
      </c>
      <c r="AP228" s="45">
        <f t="shared" ref="AP228" si="176">AVERAGE(AP208:AP227)</f>
        <v>2.8654808000000003</v>
      </c>
      <c r="AQ228" s="45">
        <f t="shared" ref="AQ228" si="177">AVERAGE(AQ208:AQ227)</f>
        <v>0.48012249999999995</v>
      </c>
      <c r="AR228" s="45">
        <f t="shared" ref="AR228" si="178">AVERAGE(AR208:AR227)</f>
        <v>3.3919951999999993</v>
      </c>
      <c r="AS228" s="45">
        <f t="shared" ref="AS228" si="179">AVERAGE(AS208:AS227)</f>
        <v>0.86679284999999984</v>
      </c>
      <c r="AT228" s="45">
        <f t="shared" ref="AT228" si="180">AVERAGE(AT208:AT227)</f>
        <v>5.0719432499999995</v>
      </c>
      <c r="AU228" s="45">
        <f t="shared" ref="AU228" si="181">AVERAGE(AU208:AU227)</f>
        <v>27.249749999999999</v>
      </c>
      <c r="AV228" s="45">
        <f t="shared" ref="AV228" si="182">AVERAGE(AV208:AV227)</f>
        <v>14.848841000000002</v>
      </c>
      <c r="AW228" s="45">
        <f t="shared" ref="AW228" si="183">AVERAGE(AW208:AW227)</f>
        <v>3.6045124500000001</v>
      </c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</row>
    <row r="229" spans="1:68">
      <c r="A229" s="43" t="s">
        <v>383</v>
      </c>
      <c r="B229" s="44"/>
      <c r="C229" s="45">
        <f>2*_xlfn.STDEV.P(C208:C227)</f>
        <v>0.37158047168629288</v>
      </c>
      <c r="D229" s="45">
        <f t="shared" ref="D229:O229" si="184">2*_xlfn.STDEV.P(D208:D227)</f>
        <v>0.12666427036341474</v>
      </c>
      <c r="E229" s="45">
        <f t="shared" si="184"/>
        <v>4.6103648033310525E-2</v>
      </c>
      <c r="F229" s="45">
        <f t="shared" si="184"/>
        <v>0.20164949602258114</v>
      </c>
      <c r="G229" s="45">
        <f t="shared" si="184"/>
        <v>4.8428234849053071E-2</v>
      </c>
      <c r="H229" s="45">
        <f t="shared" si="184"/>
        <v>2.8008510276763519E-2</v>
      </c>
      <c r="I229" s="45">
        <f t="shared" si="184"/>
        <v>0.22503451637265948</v>
      </c>
      <c r="J229" s="45">
        <f t="shared" si="184"/>
        <v>0.25246613050699873</v>
      </c>
      <c r="K229" s="45">
        <f t="shared" si="184"/>
        <v>0.18524942263845193</v>
      </c>
      <c r="L229" s="45">
        <f t="shared" si="184"/>
        <v>2.9019911878988568E-2</v>
      </c>
      <c r="M229" s="45">
        <f t="shared" si="184"/>
        <v>0.35184613032280521</v>
      </c>
      <c r="N229" s="45">
        <f t="shared" si="184"/>
        <v>0.86685953769888646</v>
      </c>
      <c r="O229" s="45">
        <f t="shared" si="184"/>
        <v>0.54361530515613776</v>
      </c>
      <c r="P229" s="45"/>
      <c r="Q229" s="45"/>
      <c r="R229" s="45"/>
      <c r="S229" s="45"/>
      <c r="T229" s="45"/>
      <c r="U229" s="45">
        <f t="shared" ref="U229:AW229" si="185">2*_xlfn.STDEV.P(U208:U227)</f>
        <v>9.3280216296674983</v>
      </c>
      <c r="V229" s="45">
        <f t="shared" si="185"/>
        <v>4.6490419759140309</v>
      </c>
      <c r="W229" s="45">
        <f t="shared" si="185"/>
        <v>17.328283493014847</v>
      </c>
      <c r="X229" s="45">
        <f t="shared" si="185"/>
        <v>19.135398490428532</v>
      </c>
      <c r="Y229" s="45">
        <f t="shared" si="185"/>
        <v>5.444666145688033</v>
      </c>
      <c r="Z229" s="45">
        <f t="shared" si="185"/>
        <v>26.551144354998868</v>
      </c>
      <c r="AA229" s="45">
        <f t="shared" si="185"/>
        <v>1.4434644334112425</v>
      </c>
      <c r="AB229" s="45">
        <f t="shared" si="185"/>
        <v>1.0634073422729304</v>
      </c>
      <c r="AC229" s="45">
        <f t="shared" si="185"/>
        <v>104.1132699892165</v>
      </c>
      <c r="AD229" s="45">
        <f t="shared" si="185"/>
        <v>5.353605920781245</v>
      </c>
      <c r="AE229" s="45">
        <f t="shared" si="185"/>
        <v>11.95798138200511</v>
      </c>
      <c r="AF229" s="45">
        <f t="shared" si="185"/>
        <v>1.1371283731186026</v>
      </c>
      <c r="AG229" s="45">
        <f t="shared" si="185"/>
        <v>7.2780314564816244</v>
      </c>
      <c r="AH229" s="45">
        <f t="shared" si="185"/>
        <v>1.813010923967092</v>
      </c>
      <c r="AI229" s="45">
        <f t="shared" si="185"/>
        <v>0.37289191342065209</v>
      </c>
      <c r="AJ229" s="45">
        <f t="shared" si="185"/>
        <v>1.3649924867365906</v>
      </c>
      <c r="AK229" s="45">
        <f t="shared" si="185"/>
        <v>0.1938071270125015</v>
      </c>
      <c r="AL229" s="45">
        <f t="shared" si="185"/>
        <v>1.3318764183827818</v>
      </c>
      <c r="AM229" s="45">
        <f t="shared" si="185"/>
        <v>0.2747597657770165</v>
      </c>
      <c r="AN229" s="45">
        <f t="shared" si="185"/>
        <v>1.2528666840055236</v>
      </c>
      <c r="AO229" s="45">
        <f t="shared" si="185"/>
        <v>0.23518242606751047</v>
      </c>
      <c r="AP229" s="45">
        <f t="shared" si="185"/>
        <v>1.512034632749079</v>
      </c>
      <c r="AQ229" s="45">
        <f t="shared" si="185"/>
        <v>0.26871666463433214</v>
      </c>
      <c r="AR229" s="45">
        <f t="shared" si="185"/>
        <v>0.646236426123319</v>
      </c>
      <c r="AS229" s="45">
        <f t="shared" si="185"/>
        <v>0.45327259654970509</v>
      </c>
      <c r="AT229" s="45">
        <f t="shared" si="185"/>
        <v>26.980117673115561</v>
      </c>
      <c r="AU229" s="45">
        <f t="shared" si="185"/>
        <v>4.9882637009284103</v>
      </c>
      <c r="AV229" s="45">
        <f t="shared" si="185"/>
        <v>4.7329752473804421</v>
      </c>
      <c r="AW229" s="45">
        <f t="shared" si="185"/>
        <v>0.95650812554216857</v>
      </c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</row>
    <row r="230" spans="1:68">
      <c r="A230" s="42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</row>
    <row r="231" spans="1:68">
      <c r="A231" s="41" t="s">
        <v>376</v>
      </c>
    </row>
    <row r="232" spans="1:68">
      <c r="A232" s="41" t="s">
        <v>609</v>
      </c>
      <c r="B232" t="s">
        <v>610</v>
      </c>
      <c r="C232" s="11">
        <v>73.83544924870435</v>
      </c>
      <c r="D232" s="11">
        <v>13.424336496874197</v>
      </c>
      <c r="E232" s="11">
        <v>0.28986421585693278</v>
      </c>
      <c r="F232" s="11">
        <v>1.9342042344865182</v>
      </c>
      <c r="G232" s="11">
        <v>0.33679657663160451</v>
      </c>
      <c r="H232" s="11">
        <v>6.6071990379153789E-2</v>
      </c>
      <c r="I232" s="11">
        <v>2.6077122654482148</v>
      </c>
      <c r="J232" s="11">
        <v>4.0570333447328784</v>
      </c>
      <c r="K232" s="11">
        <v>3.2918770690517101</v>
      </c>
      <c r="L232" s="11">
        <v>0.15665455783444526</v>
      </c>
      <c r="M232" s="11">
        <v>7.3489104137845889</v>
      </c>
      <c r="N232" s="11">
        <f t="shared" ref="N232:N240" si="186">C232/K232</f>
        <v>22.429588863709938</v>
      </c>
      <c r="O232" s="11">
        <v>93.837039938124022</v>
      </c>
      <c r="R232" s="2"/>
      <c r="S232" s="11"/>
      <c r="T232" s="11"/>
      <c r="U232" s="11">
        <v>109.47</v>
      </c>
      <c r="V232" s="11">
        <v>24.911739999999998</v>
      </c>
      <c r="W232" s="11">
        <v>130.38535999999999</v>
      </c>
      <c r="X232" s="11">
        <v>93.31</v>
      </c>
      <c r="Y232" s="11">
        <v>22.144199999999998</v>
      </c>
      <c r="Z232" s="11">
        <v>183.68</v>
      </c>
      <c r="AA232" s="11">
        <v>6.0187140000000001</v>
      </c>
      <c r="AB232" s="11">
        <v>7.3659999999999988</v>
      </c>
      <c r="AC232" s="11">
        <v>590.79750000000001</v>
      </c>
      <c r="AD232" s="11">
        <v>17.403199999999998</v>
      </c>
      <c r="AE232" s="11">
        <v>37.264330000000008</v>
      </c>
      <c r="AF232" s="11">
        <v>4.5898229999999991</v>
      </c>
      <c r="AG232" s="11">
        <v>17.638559999999998</v>
      </c>
      <c r="AH232" s="11">
        <v>1.8428339999999999</v>
      </c>
      <c r="AI232" s="11">
        <v>0.86378599999999994</v>
      </c>
      <c r="AJ232" s="11">
        <v>4.7443200000000001</v>
      </c>
      <c r="AK232" s="11">
        <v>0.58026800000000001</v>
      </c>
      <c r="AL232" s="11">
        <v>4.14276</v>
      </c>
      <c r="AM232" s="11">
        <v>0.86655100000000007</v>
      </c>
      <c r="AN232" s="11">
        <v>2.0525099999999998</v>
      </c>
      <c r="AO232" s="11">
        <v>7.8820000000000001E-2</v>
      </c>
      <c r="AP232" s="11">
        <v>2.6203180000000001</v>
      </c>
      <c r="AQ232" s="11">
        <v>0.29372199999999998</v>
      </c>
      <c r="AR232" s="11">
        <v>4.1683839999999996</v>
      </c>
      <c r="AS232" s="11">
        <v>0.51158800000000004</v>
      </c>
      <c r="AT232" s="11">
        <v>2.0056950000000002</v>
      </c>
      <c r="AU232" s="11">
        <v>27.405000000000001</v>
      </c>
      <c r="AV232" s="11">
        <v>6.0450499999999998</v>
      </c>
      <c r="AW232" s="11">
        <v>1.6958550000000001</v>
      </c>
      <c r="AY232" s="92"/>
    </row>
    <row r="233" spans="1:68" s="57" customFormat="1">
      <c r="A233" s="98" t="s">
        <v>611</v>
      </c>
      <c r="B233" s="57" t="s">
        <v>610</v>
      </c>
      <c r="C233" s="59">
        <v>72.973225044215084</v>
      </c>
      <c r="D233" s="59">
        <v>14.761585036944528</v>
      </c>
      <c r="E233" s="59">
        <v>0.33801008293990187</v>
      </c>
      <c r="F233" s="59">
        <v>1.882422712707106</v>
      </c>
      <c r="G233" s="59">
        <v>0.31854415782623174</v>
      </c>
      <c r="H233" s="59">
        <v>5.9776702770722195E-2</v>
      </c>
      <c r="I233" s="59">
        <v>2.7812469525505112</v>
      </c>
      <c r="J233" s="59">
        <v>3.4713961572670309</v>
      </c>
      <c r="K233" s="59">
        <v>3.2225077039125694</v>
      </c>
      <c r="L233" s="59">
        <v>0.19128544886631102</v>
      </c>
      <c r="M233" s="59">
        <v>6.6939038611796002</v>
      </c>
      <c r="N233" s="59">
        <f t="shared" si="186"/>
        <v>22.64485666104553</v>
      </c>
      <c r="O233" s="59">
        <v>92.009089579524684</v>
      </c>
      <c r="R233" s="60"/>
      <c r="S233" s="59"/>
      <c r="T233" s="59"/>
      <c r="U233" s="59">
        <v>218.94</v>
      </c>
      <c r="V233" s="59">
        <v>48.892199999999995</v>
      </c>
      <c r="W233" s="59">
        <v>97.581400000000002</v>
      </c>
      <c r="X233" s="59">
        <v>58.589999999999996</v>
      </c>
      <c r="Y233" s="59">
        <v>16.920439999999999</v>
      </c>
      <c r="Z233" s="59">
        <v>115.36000000000001</v>
      </c>
      <c r="AA233" s="59">
        <v>3.2685899999999997</v>
      </c>
      <c r="AB233" s="59">
        <v>4.7559999999999993</v>
      </c>
      <c r="AC233" s="59">
        <v>390.67149999999998</v>
      </c>
      <c r="AD233" s="59">
        <v>11.420849999999998</v>
      </c>
      <c r="AE233" s="59">
        <v>23.518409999999999</v>
      </c>
      <c r="AF233" s="59">
        <v>2.6872499999999997</v>
      </c>
      <c r="AG233" s="59">
        <v>11.214640000000001</v>
      </c>
      <c r="AH233" s="59">
        <v>4.5541299999999998</v>
      </c>
      <c r="AI233" s="59" t="s">
        <v>239</v>
      </c>
      <c r="AJ233" s="59">
        <v>1.6943999999999999</v>
      </c>
      <c r="AK233" s="59">
        <v>0.22317999999999999</v>
      </c>
      <c r="AL233" s="59">
        <v>1.5262800000000001</v>
      </c>
      <c r="AM233" s="59">
        <v>0.88848900000000008</v>
      </c>
      <c r="AN233" s="59">
        <v>1.2469549999999998</v>
      </c>
      <c r="AO233" s="59">
        <v>0.18015999999999999</v>
      </c>
      <c r="AP233" s="59" t="s">
        <v>239</v>
      </c>
      <c r="AQ233" s="59" t="s">
        <v>239</v>
      </c>
      <c r="AR233" s="59">
        <v>2.7607359999999996</v>
      </c>
      <c r="AS233" s="59">
        <v>0.174405</v>
      </c>
      <c r="AT233" s="59">
        <v>1.1092950000000001</v>
      </c>
      <c r="AU233" s="59">
        <v>29.700000000000003</v>
      </c>
      <c r="AV233" s="59">
        <v>4.6162200000000002</v>
      </c>
      <c r="AW233" s="59">
        <v>2.0787900000000001</v>
      </c>
      <c r="AY233" s="99"/>
    </row>
    <row r="234" spans="1:68">
      <c r="A234" s="41" t="s">
        <v>612</v>
      </c>
      <c r="B234" t="s">
        <v>610</v>
      </c>
      <c r="C234" s="11">
        <v>73.64602677093572</v>
      </c>
      <c r="D234" s="11">
        <v>13.397236526984729</v>
      </c>
      <c r="E234" s="11">
        <v>0.29158143865167035</v>
      </c>
      <c r="F234" s="11">
        <v>1.9490461413418394</v>
      </c>
      <c r="G234" s="11">
        <v>0.33808465489874939</v>
      </c>
      <c r="H234" s="11">
        <v>7.0310417830899238E-2</v>
      </c>
      <c r="I234" s="11">
        <v>2.7214267607489235</v>
      </c>
      <c r="J234" s="11">
        <v>3.9384173752631653</v>
      </c>
      <c r="K234" s="11">
        <v>3.4514143341109067</v>
      </c>
      <c r="L234" s="11">
        <v>0.19645557923339496</v>
      </c>
      <c r="M234" s="11">
        <v>7.3898317093740715</v>
      </c>
      <c r="N234" s="11">
        <f t="shared" si="186"/>
        <v>21.337926902336729</v>
      </c>
      <c r="O234" s="11">
        <v>96.713975108986077</v>
      </c>
      <c r="R234" s="11"/>
      <c r="S234" s="11"/>
      <c r="T234" s="11"/>
      <c r="U234" s="11">
        <v>105.02</v>
      </c>
      <c r="V234" s="11">
        <v>26.890709999999999</v>
      </c>
      <c r="W234" s="11">
        <v>90.729940000000013</v>
      </c>
      <c r="X234" s="11">
        <v>81.917500000000004</v>
      </c>
      <c r="Y234" s="11">
        <v>24.756080000000001</v>
      </c>
      <c r="Z234" s="11">
        <v>165.42400000000001</v>
      </c>
      <c r="AA234" s="11">
        <v>4.5760259999999997</v>
      </c>
      <c r="AB234" s="11">
        <v>3.0739999999999998</v>
      </c>
      <c r="AC234" s="11">
        <v>512.02449999999999</v>
      </c>
      <c r="AD234" s="11">
        <v>16.968119999999999</v>
      </c>
      <c r="AE234" s="11">
        <v>32.753950000000003</v>
      </c>
      <c r="AF234" s="11">
        <v>4.2995999999999999</v>
      </c>
      <c r="AG234" s="11">
        <v>16.00536</v>
      </c>
      <c r="AH234" s="11">
        <v>3.0713899999999996</v>
      </c>
      <c r="AI234" s="11">
        <v>0.35897599999999996</v>
      </c>
      <c r="AJ234" s="11">
        <v>4.1795200000000001</v>
      </c>
      <c r="AK234" s="11">
        <v>0.41288299999999994</v>
      </c>
      <c r="AL234" s="11">
        <v>4.14276</v>
      </c>
      <c r="AM234" s="11">
        <v>0.62523299999999993</v>
      </c>
      <c r="AN234" s="11">
        <v>2.7918549999999995</v>
      </c>
      <c r="AO234" s="11">
        <v>0.39409999999999995</v>
      </c>
      <c r="AP234" s="11">
        <v>2.6990400000000001</v>
      </c>
      <c r="AQ234" s="11">
        <v>0.50836499999999996</v>
      </c>
      <c r="AR234" s="11">
        <v>4.3211519999999997</v>
      </c>
      <c r="AS234" s="11">
        <v>0.23254000000000002</v>
      </c>
      <c r="AT234" s="11">
        <v>0.95242499999999997</v>
      </c>
      <c r="AU234" s="11">
        <v>19.575000000000003</v>
      </c>
      <c r="AV234" s="11">
        <v>6.3747799999999994</v>
      </c>
      <c r="AW234" s="11">
        <v>2.6258400000000002</v>
      </c>
      <c r="AY234" s="92"/>
    </row>
    <row r="235" spans="1:68">
      <c r="A235" s="41" t="s">
        <v>613</v>
      </c>
      <c r="B235" t="s">
        <v>610</v>
      </c>
      <c r="C235" s="11">
        <v>73.843385232088039</v>
      </c>
      <c r="D235" s="11">
        <v>13.389382709755058</v>
      </c>
      <c r="E235" s="11">
        <v>0.28957787592230433</v>
      </c>
      <c r="F235" s="11">
        <v>1.9572178422266384</v>
      </c>
      <c r="G235" s="11">
        <v>0.34310893480951754</v>
      </c>
      <c r="H235" s="11">
        <v>6.674667352819072E-2</v>
      </c>
      <c r="I235" s="11">
        <v>2.7325061270540845</v>
      </c>
      <c r="J235" s="11">
        <v>3.7747811059942937</v>
      </c>
      <c r="K235" s="11">
        <v>3.4615851763620142</v>
      </c>
      <c r="L235" s="11">
        <v>0.14170832225985108</v>
      </c>
      <c r="M235" s="11">
        <v>7.2363662823563075</v>
      </c>
      <c r="N235" s="11">
        <f>C235/K235</f>
        <v>21.332245624443782</v>
      </c>
      <c r="O235" s="11">
        <v>97.383130220784707</v>
      </c>
      <c r="R235" s="2"/>
      <c r="S235" s="11"/>
      <c r="T235" s="11"/>
      <c r="U235" s="11">
        <v>240.3</v>
      </c>
      <c r="V235" s="11">
        <v>31.54711</v>
      </c>
      <c r="W235" s="11">
        <v>123.43009000000001</v>
      </c>
      <c r="X235" s="11">
        <v>73.78</v>
      </c>
      <c r="Y235" s="11">
        <v>15.330599999999999</v>
      </c>
      <c r="Z235" s="11">
        <v>141.12</v>
      </c>
      <c r="AA235" s="11">
        <v>4.7789039999999998</v>
      </c>
      <c r="AB235" s="11">
        <v>4.234</v>
      </c>
      <c r="AC235" s="11">
        <v>512.02449999999999</v>
      </c>
      <c r="AD235" s="11">
        <v>13.596249999999998</v>
      </c>
      <c r="AE235" s="11">
        <v>28.67313</v>
      </c>
      <c r="AF235" s="11">
        <v>3.3321900000000002</v>
      </c>
      <c r="AG235" s="11">
        <v>16.549759999999999</v>
      </c>
      <c r="AH235" s="11">
        <v>2.9654799999999994</v>
      </c>
      <c r="AI235" s="11">
        <v>1.0320559999999999</v>
      </c>
      <c r="AJ235" s="11">
        <v>2.03328</v>
      </c>
      <c r="AK235" s="11">
        <v>0.55794999999999995</v>
      </c>
      <c r="AL235" s="11">
        <v>3.70668</v>
      </c>
      <c r="AM235" s="11">
        <v>0.41682200000000003</v>
      </c>
      <c r="AN235" s="11">
        <v>2.1076849999999996</v>
      </c>
      <c r="AO235" s="11">
        <v>0.11259999999999999</v>
      </c>
      <c r="AP235" s="11">
        <v>2.0242800000000001</v>
      </c>
      <c r="AQ235" s="11" t="s">
        <v>239</v>
      </c>
      <c r="AR235" s="11">
        <v>2.6407039999999999</v>
      </c>
      <c r="AS235" s="11">
        <v>0.36043700000000001</v>
      </c>
      <c r="AT235" s="11">
        <v>1.9160550000000001</v>
      </c>
      <c r="AU235" s="11">
        <v>36.450000000000003</v>
      </c>
      <c r="AV235" s="11">
        <v>5.1657700000000002</v>
      </c>
      <c r="AW235" s="11">
        <v>1.5098579999999999</v>
      </c>
      <c r="AY235" s="92"/>
    </row>
    <row r="236" spans="1:68" s="102" customFormat="1">
      <c r="A236" s="104" t="s">
        <v>68</v>
      </c>
      <c r="C236" s="103">
        <f>AVERAGE(C232:C235)</f>
        <v>73.574521573985791</v>
      </c>
      <c r="D236" s="103">
        <f t="shared" ref="D236:O236" si="187">AVERAGE(D232:D235)</f>
        <v>13.743135192639627</v>
      </c>
      <c r="E236" s="103">
        <f t="shared" si="187"/>
        <v>0.30225840334270238</v>
      </c>
      <c r="F236" s="103">
        <f t="shared" si="187"/>
        <v>1.9307227326905256</v>
      </c>
      <c r="G236" s="103">
        <f t="shared" si="187"/>
        <v>0.3341335810415258</v>
      </c>
      <c r="H236" s="103">
        <f t="shared" si="187"/>
        <v>6.5726446127241489E-2</v>
      </c>
      <c r="I236" s="103">
        <f t="shared" si="187"/>
        <v>2.7107230264504336</v>
      </c>
      <c r="J236" s="103">
        <f t="shared" si="187"/>
        <v>3.8104069958143421</v>
      </c>
      <c r="K236" s="103">
        <f t="shared" si="187"/>
        <v>3.3568460708592998</v>
      </c>
      <c r="L236" s="103">
        <f t="shared" si="187"/>
        <v>0.17152597704850059</v>
      </c>
      <c r="M236" s="103">
        <f t="shared" si="187"/>
        <v>7.1672530666736423</v>
      </c>
      <c r="N236" s="103">
        <f t="shared" si="187"/>
        <v>21.936154512883995</v>
      </c>
      <c r="O236" s="103">
        <f t="shared" si="187"/>
        <v>94.985808711854872</v>
      </c>
      <c r="P236" s="103"/>
      <c r="Q236" s="103"/>
      <c r="R236" s="103"/>
      <c r="S236" s="103"/>
      <c r="T236" s="103"/>
      <c r="U236" s="103">
        <f t="shared" ref="U236" si="188">AVERAGE(U232:U235)</f>
        <v>168.4325</v>
      </c>
      <c r="V236" s="103">
        <f t="shared" ref="V236" si="189">AVERAGE(V232:V235)</f>
        <v>33.06044</v>
      </c>
      <c r="W236" s="103">
        <f t="shared" ref="W236" si="190">AVERAGE(W232:W235)</f>
        <v>110.53169750000001</v>
      </c>
      <c r="X236" s="103">
        <f t="shared" ref="X236" si="191">AVERAGE(X232:X235)</f>
        <v>76.899374999999992</v>
      </c>
      <c r="Y236" s="103">
        <f t="shared" ref="Y236" si="192">AVERAGE(Y232:Y235)</f>
        <v>19.78783</v>
      </c>
      <c r="Z236" s="103">
        <f t="shared" ref="Z236" si="193">AVERAGE(Z232:Z235)</f>
        <v>151.39600000000002</v>
      </c>
      <c r="AA236" s="103">
        <f t="shared" ref="AA236" si="194">AVERAGE(AA232:AA235)</f>
        <v>4.6605584999999996</v>
      </c>
      <c r="AB236" s="103">
        <f t="shared" ref="AB236" si="195">AVERAGE(AB232:AB235)</f>
        <v>4.8574999999999999</v>
      </c>
      <c r="AC236" s="103">
        <f t="shared" ref="AC236" si="196">AVERAGE(AC232:AC235)</f>
        <v>501.37950000000001</v>
      </c>
      <c r="AD236" s="103">
        <f t="shared" ref="AD236" si="197">AVERAGE(AD232:AD235)</f>
        <v>14.847104999999999</v>
      </c>
      <c r="AE236" s="103">
        <f t="shared" ref="AE236" si="198">AVERAGE(AE232:AE235)</f>
        <v>30.552455000000002</v>
      </c>
      <c r="AF236" s="103">
        <f t="shared" ref="AF236" si="199">AVERAGE(AF232:AF235)</f>
        <v>3.72721575</v>
      </c>
      <c r="AG236" s="103">
        <f t="shared" ref="AG236" si="200">AVERAGE(AG232:AG235)</f>
        <v>15.352079999999999</v>
      </c>
      <c r="AH236" s="103">
        <f t="shared" ref="AH236" si="201">AVERAGE(AH232:AH235)</f>
        <v>3.1084584999999998</v>
      </c>
      <c r="AI236" s="103">
        <f t="shared" ref="AI236" si="202">AVERAGE(AI232:AI235)</f>
        <v>0.75160599999999989</v>
      </c>
      <c r="AJ236" s="103">
        <f t="shared" ref="AJ236" si="203">AVERAGE(AJ232:AJ235)</f>
        <v>3.1628799999999999</v>
      </c>
      <c r="AK236" s="103">
        <f t="shared" ref="AK236" si="204">AVERAGE(AK232:AK235)</f>
        <v>0.44357024999999994</v>
      </c>
      <c r="AL236" s="103">
        <f t="shared" ref="AL236" si="205">AVERAGE(AL232:AL235)</f>
        <v>3.3796200000000001</v>
      </c>
      <c r="AM236" s="103">
        <f t="shared" ref="AM236" si="206">AVERAGE(AM232:AM235)</f>
        <v>0.69927374999999992</v>
      </c>
      <c r="AN236" s="103">
        <f t="shared" ref="AN236" si="207">AVERAGE(AN232:AN235)</f>
        <v>2.0497512499999999</v>
      </c>
      <c r="AO236" s="103">
        <f t="shared" ref="AO236" si="208">AVERAGE(AO232:AO235)</f>
        <v>0.19141999999999998</v>
      </c>
      <c r="AP236" s="103">
        <f t="shared" ref="AP236" si="209">AVERAGE(AP232:AP235)</f>
        <v>2.4478793333333333</v>
      </c>
      <c r="AQ236" s="103">
        <f t="shared" ref="AQ236" si="210">AVERAGE(AQ232:AQ235)</f>
        <v>0.4010435</v>
      </c>
      <c r="AR236" s="103">
        <f t="shared" ref="AR236" si="211">AVERAGE(AR232:AR235)</f>
        <v>3.4727439999999996</v>
      </c>
      <c r="AS236" s="103">
        <f t="shared" ref="AS236" si="212">AVERAGE(AS232:AS235)</f>
        <v>0.31974250000000004</v>
      </c>
      <c r="AT236" s="103">
        <f t="shared" ref="AT236" si="213">AVERAGE(AT232:AT235)</f>
        <v>1.4958675000000001</v>
      </c>
      <c r="AU236" s="103">
        <f t="shared" ref="AU236" si="214">AVERAGE(AU232:AU235)</f>
        <v>28.282500000000002</v>
      </c>
      <c r="AV236" s="103">
        <f t="shared" ref="AV236" si="215">AVERAGE(AV232:AV235)</f>
        <v>5.5504549999999995</v>
      </c>
      <c r="AW236" s="103">
        <f t="shared" ref="AW236" si="216">AVERAGE(AW232:AW235)</f>
        <v>1.9775857500000003</v>
      </c>
      <c r="AX236"/>
      <c r="AY236" s="92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</row>
    <row r="237" spans="1:68" s="102" customFormat="1">
      <c r="A237" s="104" t="s">
        <v>383</v>
      </c>
      <c r="C237" s="103">
        <f>2*_xlfn.STDEV.P(C232:C235)</f>
        <v>0.71206841524343656</v>
      </c>
      <c r="D237" s="103">
        <f t="shared" ref="D237:O237" si="217">2*_xlfn.STDEV.P(D232:D235)</f>
        <v>1.1762905252679934</v>
      </c>
      <c r="E237" s="103">
        <f t="shared" si="217"/>
        <v>4.1310916573300924E-2</v>
      </c>
      <c r="F237" s="103">
        <f t="shared" si="217"/>
        <v>5.8161421226513084E-2</v>
      </c>
      <c r="G237" s="103">
        <f t="shared" si="217"/>
        <v>1.8608858685695024E-2</v>
      </c>
      <c r="H237" s="103">
        <f t="shared" si="217"/>
        <v>7.587654932062848E-3</v>
      </c>
      <c r="I237" s="103">
        <f t="shared" si="217"/>
        <v>0.1271767055504541</v>
      </c>
      <c r="J237" s="103">
        <f t="shared" si="217"/>
        <v>0.43978263483855362</v>
      </c>
      <c r="K237" s="103">
        <f t="shared" si="217"/>
        <v>0.2053806336189539</v>
      </c>
      <c r="L237" s="103">
        <f t="shared" si="217"/>
        <v>4.6067053716850326E-2</v>
      </c>
      <c r="M237" s="103">
        <f t="shared" si="217"/>
        <v>0.55801142539341586</v>
      </c>
      <c r="N237" s="103">
        <f t="shared" si="217"/>
        <v>1.2117418920471383</v>
      </c>
      <c r="O237" s="103">
        <f t="shared" si="217"/>
        <v>4.3490500113968267</v>
      </c>
      <c r="P237" s="103"/>
      <c r="Q237" s="103"/>
      <c r="R237" s="103"/>
      <c r="S237" s="103"/>
      <c r="T237" s="103"/>
      <c r="U237" s="103">
        <f t="shared" ref="U237" si="218">2*_xlfn.STDEV.P(U232:U235)</f>
        <v>123.34369329236092</v>
      </c>
      <c r="V237" s="103">
        <f t="shared" ref="V237:AW237" si="219">2*_xlfn.STDEV.P(V232:V235)</f>
        <v>18.905070017045681</v>
      </c>
      <c r="W237" s="103">
        <f t="shared" si="219"/>
        <v>33.471723128265552</v>
      </c>
      <c r="X237" s="103">
        <f t="shared" si="219"/>
        <v>25.287425821690576</v>
      </c>
      <c r="Y237" s="103">
        <f t="shared" si="219"/>
        <v>7.6370683069094145</v>
      </c>
      <c r="Z237" s="103">
        <f t="shared" si="219"/>
        <v>51.412361470759144</v>
      </c>
      <c r="AA237" s="103">
        <f t="shared" si="219"/>
        <v>1.9502087242392834</v>
      </c>
      <c r="AB237" s="103">
        <f t="shared" si="219"/>
        <v>3.1420533095413861</v>
      </c>
      <c r="AC237" s="103">
        <f t="shared" si="219"/>
        <v>143.10301198088044</v>
      </c>
      <c r="AD237" s="103">
        <f t="shared" si="219"/>
        <v>4.9331721878827448</v>
      </c>
      <c r="AE237" s="103">
        <f t="shared" si="219"/>
        <v>10.1442347058958</v>
      </c>
      <c r="AF237" s="103">
        <f t="shared" si="219"/>
        <v>1.5196345290025266</v>
      </c>
      <c r="AG237" s="103">
        <f t="shared" si="219"/>
        <v>4.9201232387817262</v>
      </c>
      <c r="AH237" s="103">
        <f t="shared" si="219"/>
        <v>1.9270673019038529</v>
      </c>
      <c r="AI237" s="103">
        <f t="shared" si="219"/>
        <v>0.57200800903483862</v>
      </c>
      <c r="AJ237" s="103">
        <f t="shared" si="219"/>
        <v>2.6394959809781864</v>
      </c>
      <c r="AK237" s="103">
        <f t="shared" si="219"/>
        <v>0.28510098504345827</v>
      </c>
      <c r="AL237" s="103">
        <f t="shared" si="219"/>
        <v>2.1694706078672725</v>
      </c>
      <c r="AM237" s="103">
        <f t="shared" si="219"/>
        <v>0.3860636125546546</v>
      </c>
      <c r="AN237" s="103">
        <f t="shared" si="219"/>
        <v>1.0947893518246989</v>
      </c>
      <c r="AO237" s="103">
        <f t="shared" si="219"/>
        <v>0.24514755230268975</v>
      </c>
      <c r="AP237" s="103">
        <f t="shared" si="219"/>
        <v>0.60249832026617112</v>
      </c>
      <c r="AQ237" s="103">
        <f t="shared" si="219"/>
        <v>0.21464299999999978</v>
      </c>
      <c r="AR237" s="103">
        <f t="shared" si="219"/>
        <v>1.5501474438671952</v>
      </c>
      <c r="AS237" s="103">
        <f t="shared" si="219"/>
        <v>0.25920648740531155</v>
      </c>
      <c r="AT237" s="103">
        <f t="shared" si="219"/>
        <v>0.93874898853474131</v>
      </c>
      <c r="AU237" s="103">
        <f t="shared" si="219"/>
        <v>12.054373687587425</v>
      </c>
      <c r="AV237" s="103">
        <f t="shared" si="219"/>
        <v>1.3946015574708122</v>
      </c>
      <c r="AW237" s="103">
        <f t="shared" si="219"/>
        <v>0.85359084840264365</v>
      </c>
      <c r="AX237"/>
      <c r="AY237" s="92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</row>
    <row r="238" spans="1:68">
      <c r="A238" s="41" t="s">
        <v>384</v>
      </c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R238" s="2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Y238" s="92"/>
    </row>
    <row r="239" spans="1:68">
      <c r="A239" s="41" t="s">
        <v>614</v>
      </c>
      <c r="B239" t="s">
        <v>610</v>
      </c>
      <c r="C239" s="11">
        <v>77.054746590058713</v>
      </c>
      <c r="D239" s="11">
        <v>12.373044980850304</v>
      </c>
      <c r="E239" s="11">
        <v>0.11174852466397664</v>
      </c>
      <c r="F239" s="11">
        <v>1.1630124233547201</v>
      </c>
      <c r="G239" s="11">
        <v>8.1298321979323934E-2</v>
      </c>
      <c r="H239" s="11">
        <v>1.241650274044185E-2</v>
      </c>
      <c r="I239" s="11">
        <v>1.1733595089717548</v>
      </c>
      <c r="J239" s="11">
        <v>3.9318925344732527</v>
      </c>
      <c r="K239" s="11">
        <v>3.9143024889242928</v>
      </c>
      <c r="L239" s="11">
        <v>0.18417812398322078</v>
      </c>
      <c r="M239" s="11">
        <v>7.846195023397545</v>
      </c>
      <c r="N239" s="11">
        <f t="shared" si="186"/>
        <v>19.685434840074016</v>
      </c>
      <c r="O239" s="11">
        <v>96.645571227675433</v>
      </c>
      <c r="R239" s="2"/>
      <c r="S239" s="11"/>
      <c r="T239" s="11"/>
      <c r="U239" s="11">
        <v>48.95</v>
      </c>
      <c r="V239" s="11">
        <v>19.091239999999996</v>
      </c>
      <c r="W239" s="11">
        <v>144.08828000000003</v>
      </c>
      <c r="X239" s="11">
        <v>81.591999999999999</v>
      </c>
      <c r="Y239" s="11">
        <v>16.011959999999998</v>
      </c>
      <c r="Z239" s="11">
        <v>91.728000000000009</v>
      </c>
      <c r="AA239" s="11">
        <v>5.398809</v>
      </c>
      <c r="AB239" s="11">
        <v>4.2919999999999998</v>
      </c>
      <c r="AC239" s="11">
        <v>888.85749999999996</v>
      </c>
      <c r="AD239" s="11">
        <v>22.950469999999999</v>
      </c>
      <c r="AE239" s="11">
        <v>41.559930000000008</v>
      </c>
      <c r="AF239" s="11">
        <v>4.5790739999999994</v>
      </c>
      <c r="AG239" s="11">
        <v>15.025440000000001</v>
      </c>
      <c r="AH239" s="11">
        <v>5.8250499999999992</v>
      </c>
      <c r="AI239" s="11">
        <v>0.437502</v>
      </c>
      <c r="AJ239" s="11">
        <v>3.3887999999999998</v>
      </c>
      <c r="AK239" s="11">
        <v>0.39056499999999994</v>
      </c>
      <c r="AL239" s="11">
        <v>2.8999320000000002</v>
      </c>
      <c r="AM239" s="11">
        <v>0.44972899999999999</v>
      </c>
      <c r="AN239" s="11">
        <v>1.69939</v>
      </c>
      <c r="AO239" s="11">
        <v>0.39409999999999995</v>
      </c>
      <c r="AP239" s="11">
        <v>1.9680500000000001</v>
      </c>
      <c r="AQ239" s="11">
        <v>0.23723699999999998</v>
      </c>
      <c r="AR239" s="11">
        <v>2.8262079999999998</v>
      </c>
      <c r="AS239" s="11">
        <v>0.55809600000000004</v>
      </c>
      <c r="AT239" s="11">
        <v>1.5126750000000002</v>
      </c>
      <c r="AU239" s="11">
        <v>25.515000000000001</v>
      </c>
      <c r="AV239" s="11">
        <v>10.33154</v>
      </c>
      <c r="AW239" s="11">
        <v>2.6696040000000001</v>
      </c>
      <c r="AY239" s="92"/>
    </row>
    <row r="240" spans="1:68">
      <c r="A240" s="41" t="s">
        <v>615</v>
      </c>
      <c r="B240" t="s">
        <v>610</v>
      </c>
      <c r="C240" s="11">
        <v>76.97694767478815</v>
      </c>
      <c r="D240" s="11">
        <v>12.572653182549992</v>
      </c>
      <c r="E240" s="11">
        <v>0.11749162757159776</v>
      </c>
      <c r="F240" s="11">
        <v>1.1644259518256566</v>
      </c>
      <c r="G240" s="11">
        <v>9.1204300969655414E-2</v>
      </c>
      <c r="H240" s="11">
        <v>3.6716133616124309E-2</v>
      </c>
      <c r="I240" s="11">
        <v>1.2850646765643505</v>
      </c>
      <c r="J240" s="11">
        <v>3.7901540215730596</v>
      </c>
      <c r="K240" s="11">
        <v>3.7691733737924169</v>
      </c>
      <c r="L240" s="11">
        <v>0.19616905674900695</v>
      </c>
      <c r="M240" s="11">
        <v>7.5593273953654769</v>
      </c>
      <c r="N240" s="11">
        <f t="shared" si="186"/>
        <v>20.422766490398001</v>
      </c>
      <c r="O240" s="11">
        <v>95.325941358458721</v>
      </c>
      <c r="R240" s="2"/>
      <c r="S240" s="11"/>
      <c r="T240" s="11"/>
      <c r="U240" s="11">
        <v>56.07</v>
      </c>
      <c r="V240" s="11" t="s">
        <v>239</v>
      </c>
      <c r="W240" s="11">
        <v>119.27769000000001</v>
      </c>
      <c r="X240" s="11">
        <v>50.994999999999997</v>
      </c>
      <c r="Y240" s="11">
        <v>9.6525999999999996</v>
      </c>
      <c r="Z240" s="11">
        <v>60.480000000000004</v>
      </c>
      <c r="AA240" s="11">
        <v>3.8321399999999999</v>
      </c>
      <c r="AB240" s="11">
        <v>4.0019999999999998</v>
      </c>
      <c r="AC240" s="11">
        <v>517.34699999999998</v>
      </c>
      <c r="AD240" s="11">
        <v>11.638389999999998</v>
      </c>
      <c r="AE240" s="11">
        <v>24.270140000000005</v>
      </c>
      <c r="AF240" s="11">
        <v>2.6012579999999996</v>
      </c>
      <c r="AG240" s="11">
        <v>7.2949600000000006</v>
      </c>
      <c r="AH240" s="11">
        <v>3.1772999999999998</v>
      </c>
      <c r="AI240" s="11">
        <v>0.28044999999999998</v>
      </c>
      <c r="AJ240" s="11">
        <v>0.67775999999999992</v>
      </c>
      <c r="AK240" s="11">
        <v>0</v>
      </c>
      <c r="AL240" s="11">
        <v>0.92666999999999999</v>
      </c>
      <c r="AM240" s="11">
        <v>0.29616300000000001</v>
      </c>
      <c r="AN240" s="11">
        <v>0.93797499999999989</v>
      </c>
      <c r="AO240" s="11" t="s">
        <v>239</v>
      </c>
      <c r="AP240" s="11">
        <v>1.3495200000000001</v>
      </c>
      <c r="AQ240" s="11" t="s">
        <v>239</v>
      </c>
      <c r="AR240" s="11">
        <v>1.2439679999999997</v>
      </c>
      <c r="AS240" s="11">
        <v>0.27904800000000002</v>
      </c>
      <c r="AT240" s="11">
        <v>2.6892</v>
      </c>
      <c r="AU240" s="11">
        <v>16.605</v>
      </c>
      <c r="AV240" s="11">
        <v>5.2756799999999995</v>
      </c>
      <c r="AW240" s="11">
        <v>2.1116130000000002</v>
      </c>
      <c r="AY240" s="92"/>
    </row>
    <row r="241" spans="1:51">
      <c r="A241" s="43" t="s">
        <v>68</v>
      </c>
      <c r="B241" s="44"/>
      <c r="C241" s="45">
        <f>AVERAGE(C239:C240)</f>
        <v>77.015847132423431</v>
      </c>
      <c r="D241" s="45">
        <f t="shared" ref="D241:AW241" si="220">AVERAGE(D239:D240)</f>
        <v>12.472849081700147</v>
      </c>
      <c r="E241" s="45">
        <f t="shared" si="220"/>
        <v>0.1146200761177872</v>
      </c>
      <c r="F241" s="45">
        <f t="shared" si="220"/>
        <v>1.1637191875901882</v>
      </c>
      <c r="G241" s="45">
        <f t="shared" si="220"/>
        <v>8.6251311474489667E-2</v>
      </c>
      <c r="H241" s="45">
        <f t="shared" si="220"/>
        <v>2.4566318178283079E-2</v>
      </c>
      <c r="I241" s="45">
        <f t="shared" si="220"/>
        <v>1.2292120927680528</v>
      </c>
      <c r="J241" s="45">
        <f t="shared" si="220"/>
        <v>3.8610232780231559</v>
      </c>
      <c r="K241" s="45">
        <f t="shared" si="220"/>
        <v>3.8417379313583551</v>
      </c>
      <c r="L241" s="45">
        <f t="shared" si="220"/>
        <v>0.19017359036611386</v>
      </c>
      <c r="M241" s="45">
        <f t="shared" si="220"/>
        <v>7.702761209381511</v>
      </c>
      <c r="N241" s="45">
        <f t="shared" si="220"/>
        <v>20.054100665236007</v>
      </c>
      <c r="O241" s="45">
        <f t="shared" si="220"/>
        <v>95.985756293067084</v>
      </c>
      <c r="P241" s="45"/>
      <c r="Q241" s="45"/>
      <c r="R241" s="45"/>
      <c r="S241" s="45"/>
      <c r="T241" s="45"/>
      <c r="U241" s="45">
        <f t="shared" si="220"/>
        <v>52.510000000000005</v>
      </c>
      <c r="V241" s="45">
        <f t="shared" si="220"/>
        <v>19.091239999999996</v>
      </c>
      <c r="W241" s="45">
        <f t="shared" si="220"/>
        <v>131.68298500000003</v>
      </c>
      <c r="X241" s="45">
        <f t="shared" si="220"/>
        <v>66.293499999999995</v>
      </c>
      <c r="Y241" s="45">
        <f t="shared" si="220"/>
        <v>12.832279999999999</v>
      </c>
      <c r="Z241" s="45">
        <f t="shared" si="220"/>
        <v>76.104000000000013</v>
      </c>
      <c r="AA241" s="45">
        <f t="shared" si="220"/>
        <v>4.6154744999999995</v>
      </c>
      <c r="AB241" s="45">
        <f t="shared" si="220"/>
        <v>4.1470000000000002</v>
      </c>
      <c r="AC241" s="45">
        <f t="shared" si="220"/>
        <v>703.10224999999991</v>
      </c>
      <c r="AD241" s="45">
        <f t="shared" si="220"/>
        <v>17.294429999999998</v>
      </c>
      <c r="AE241" s="45">
        <f t="shared" si="220"/>
        <v>32.915035000000003</v>
      </c>
      <c r="AF241" s="45">
        <f t="shared" si="220"/>
        <v>3.5901659999999995</v>
      </c>
      <c r="AG241" s="45">
        <f t="shared" si="220"/>
        <v>11.160200000000001</v>
      </c>
      <c r="AH241" s="45">
        <f t="shared" si="220"/>
        <v>4.5011749999999999</v>
      </c>
      <c r="AI241" s="45">
        <f t="shared" si="220"/>
        <v>0.35897599999999996</v>
      </c>
      <c r="AJ241" s="45">
        <f t="shared" si="220"/>
        <v>2.03328</v>
      </c>
      <c r="AK241" s="45">
        <f t="shared" si="220"/>
        <v>0.19528249999999997</v>
      </c>
      <c r="AL241" s="45">
        <f t="shared" si="220"/>
        <v>1.9133010000000001</v>
      </c>
      <c r="AM241" s="45">
        <f t="shared" si="220"/>
        <v>0.372946</v>
      </c>
      <c r="AN241" s="45">
        <f t="shared" si="220"/>
        <v>1.3186825</v>
      </c>
      <c r="AO241" s="45">
        <f t="shared" si="220"/>
        <v>0.39409999999999995</v>
      </c>
      <c r="AP241" s="45">
        <f t="shared" si="220"/>
        <v>1.658785</v>
      </c>
      <c r="AQ241" s="45">
        <f t="shared" si="220"/>
        <v>0.23723699999999998</v>
      </c>
      <c r="AR241" s="45">
        <f t="shared" si="220"/>
        <v>2.035088</v>
      </c>
      <c r="AS241" s="45">
        <f t="shared" si="220"/>
        <v>0.41857200000000006</v>
      </c>
      <c r="AT241" s="45">
        <f t="shared" si="220"/>
        <v>2.1009375000000001</v>
      </c>
      <c r="AU241" s="45">
        <f t="shared" si="220"/>
        <v>21.060000000000002</v>
      </c>
      <c r="AV241" s="45">
        <f t="shared" si="220"/>
        <v>7.8036099999999999</v>
      </c>
      <c r="AW241" s="45">
        <f t="shared" si="220"/>
        <v>2.3906084999999999</v>
      </c>
      <c r="AY241" s="92"/>
    </row>
    <row r="242" spans="1:51">
      <c r="A242" s="43" t="s">
        <v>383</v>
      </c>
      <c r="B242" s="44"/>
      <c r="C242" s="45">
        <f>2*_xlfn.STDEV.P(C239:C240)</f>
        <v>7.7798915270562929E-2</v>
      </c>
      <c r="D242" s="45">
        <f t="shared" ref="D242:AW242" si="221">2*_xlfn.STDEV.P(D239:D240)</f>
        <v>0.19960820169968763</v>
      </c>
      <c r="E242" s="45">
        <f t="shared" si="221"/>
        <v>5.7431029076211171E-3</v>
      </c>
      <c r="F242" s="45">
        <f t="shared" si="221"/>
        <v>1.4135284709364537E-3</v>
      </c>
      <c r="G242" s="45">
        <f t="shared" si="221"/>
        <v>9.9059789903314793E-3</v>
      </c>
      <c r="H242" s="45">
        <f t="shared" si="221"/>
        <v>2.4299630875682449E-2</v>
      </c>
      <c r="I242" s="45">
        <f t="shared" si="221"/>
        <v>0.11170516759259574</v>
      </c>
      <c r="J242" s="45">
        <f t="shared" si="221"/>
        <v>0.14173851290019313</v>
      </c>
      <c r="K242" s="45">
        <f t="shared" si="221"/>
        <v>0.14512911513187587</v>
      </c>
      <c r="L242" s="45">
        <f t="shared" si="221"/>
        <v>1.1990932765786166E-2</v>
      </c>
      <c r="M242" s="45">
        <f t="shared" si="221"/>
        <v>0.28686762803206811</v>
      </c>
      <c r="N242" s="45">
        <f t="shared" si="221"/>
        <v>0.73733165032398418</v>
      </c>
      <c r="O242" s="45">
        <f t="shared" si="221"/>
        <v>1.3196298692167119</v>
      </c>
      <c r="P242" s="45"/>
      <c r="Q242" s="45"/>
      <c r="R242" s="45"/>
      <c r="S242" s="45"/>
      <c r="T242" s="45"/>
      <c r="U242" s="45">
        <f t="shared" si="221"/>
        <v>7.1199999999999974</v>
      </c>
      <c r="V242" s="45">
        <f t="shared" si="221"/>
        <v>0</v>
      </c>
      <c r="W242" s="45">
        <f t="shared" si="221"/>
        <v>24.810590000000019</v>
      </c>
      <c r="X242" s="45">
        <f t="shared" si="221"/>
        <v>30.596999999999994</v>
      </c>
      <c r="Y242" s="45">
        <f t="shared" si="221"/>
        <v>6.3593599999999979</v>
      </c>
      <c r="Z242" s="45">
        <f t="shared" si="221"/>
        <v>31.247999999999962</v>
      </c>
      <c r="AA242" s="45">
        <f t="shared" si="221"/>
        <v>1.5666690000000032</v>
      </c>
      <c r="AB242" s="45">
        <f t="shared" si="221"/>
        <v>0.29000000000000004</v>
      </c>
      <c r="AC242" s="45">
        <f t="shared" si="221"/>
        <v>371.51050000000066</v>
      </c>
      <c r="AD242" s="45">
        <f t="shared" si="221"/>
        <v>11.312079999999993</v>
      </c>
      <c r="AE242" s="45">
        <f t="shared" si="221"/>
        <v>17.289790000000021</v>
      </c>
      <c r="AF242" s="45">
        <f t="shared" si="221"/>
        <v>1.9778160000000005</v>
      </c>
      <c r="AG242" s="45">
        <f t="shared" si="221"/>
        <v>7.7304799999999929</v>
      </c>
      <c r="AH242" s="45">
        <f t="shared" si="221"/>
        <v>2.6477499999999941</v>
      </c>
      <c r="AI242" s="45">
        <f t="shared" si="221"/>
        <v>0.15705200000000039</v>
      </c>
      <c r="AJ242" s="45">
        <f t="shared" si="221"/>
        <v>2.7110399999999992</v>
      </c>
      <c r="AK242" s="45">
        <f t="shared" si="221"/>
        <v>0.39056499999999994</v>
      </c>
      <c r="AL242" s="45">
        <f t="shared" si="221"/>
        <v>1.9732619999999998</v>
      </c>
      <c r="AM242" s="45">
        <f t="shared" si="221"/>
        <v>0.15356599999999984</v>
      </c>
      <c r="AN242" s="45">
        <f t="shared" si="221"/>
        <v>0.76141499999999962</v>
      </c>
      <c r="AO242" s="45">
        <f t="shared" si="221"/>
        <v>0</v>
      </c>
      <c r="AP242" s="45">
        <f t="shared" si="221"/>
        <v>0.61853000000000102</v>
      </c>
      <c r="AQ242" s="45">
        <f t="shared" si="221"/>
        <v>0</v>
      </c>
      <c r="AR242" s="45">
        <f t="shared" si="221"/>
        <v>1.5822399999999994</v>
      </c>
      <c r="AS242" s="45">
        <f t="shared" si="221"/>
        <v>0.27904800000000007</v>
      </c>
      <c r="AT242" s="45">
        <f t="shared" si="221"/>
        <v>1.176525</v>
      </c>
      <c r="AU242" s="45">
        <f t="shared" si="221"/>
        <v>8.9099999999999806</v>
      </c>
      <c r="AV242" s="45">
        <f t="shared" si="221"/>
        <v>5.0558600000000018</v>
      </c>
      <c r="AW242" s="45">
        <f t="shared" si="221"/>
        <v>0.5579910000000029</v>
      </c>
    </row>
    <row r="244" spans="1:51">
      <c r="A244" s="41" t="s">
        <v>616</v>
      </c>
      <c r="B244" t="s">
        <v>617</v>
      </c>
      <c r="C244" s="11">
        <v>71.869535566887123</v>
      </c>
      <c r="D244" s="11">
        <v>14.255052991189714</v>
      </c>
      <c r="E244" s="11">
        <v>0.33700140190969791</v>
      </c>
      <c r="F244" s="11">
        <v>2.5004015687432473</v>
      </c>
      <c r="G244" s="11">
        <v>0.38047202286416554</v>
      </c>
      <c r="H244" s="11">
        <v>7.1227425640220068E-2</v>
      </c>
      <c r="I244" s="11">
        <v>2.8203934361716985</v>
      </c>
      <c r="J244" s="11">
        <v>4.1885978660069707</v>
      </c>
      <c r="K244" s="11">
        <v>3.4550616915032117</v>
      </c>
      <c r="L244" s="11">
        <v>0.1222560290839598</v>
      </c>
      <c r="M244" s="11">
        <v>7.6436595575101824</v>
      </c>
      <c r="N244" s="11">
        <f t="shared" ref="N244:N252" si="222">C244/K244</f>
        <v>20.80123076923077</v>
      </c>
      <c r="O244" s="11">
        <v>94.064890592040499</v>
      </c>
      <c r="R244" s="11"/>
      <c r="S244" s="11"/>
      <c r="T244" s="11"/>
      <c r="U244" s="11">
        <v>178.89000000000001</v>
      </c>
      <c r="V244" s="11">
        <v>26.425069999999998</v>
      </c>
      <c r="W244" s="11">
        <v>119.3815</v>
      </c>
      <c r="X244" s="11">
        <v>136.92699999999999</v>
      </c>
      <c r="Y244" s="11">
        <v>22.371319999999997</v>
      </c>
      <c r="Z244" s="11">
        <v>191.52</v>
      </c>
      <c r="AA244" s="11">
        <v>7.7431770000000002</v>
      </c>
      <c r="AB244" s="11">
        <v>3.8859999999999997</v>
      </c>
      <c r="AC244" s="11">
        <v>552.47550000000001</v>
      </c>
      <c r="AD244" s="11">
        <v>17.076889999999999</v>
      </c>
      <c r="AE244" s="11">
        <v>32.968730000000001</v>
      </c>
      <c r="AF244" s="11">
        <v>4.6973130000000003</v>
      </c>
      <c r="AG244" s="11">
        <v>16.549759999999999</v>
      </c>
      <c r="AH244" s="11">
        <v>4.13049</v>
      </c>
      <c r="AI244" s="11">
        <v>0.85256799999999999</v>
      </c>
      <c r="AJ244" s="11">
        <v>2.9482559999999998</v>
      </c>
      <c r="AK244" s="11">
        <v>0.44635999999999998</v>
      </c>
      <c r="AL244" s="11">
        <v>3.3142080000000003</v>
      </c>
      <c r="AM244" s="11">
        <v>0.64717099999999994</v>
      </c>
      <c r="AN244" s="11">
        <v>1.8538799999999998</v>
      </c>
      <c r="AO244" s="11">
        <v>0.24771999999999997</v>
      </c>
      <c r="AP244" s="11">
        <v>2.2716920000000003</v>
      </c>
      <c r="AQ244" s="11">
        <v>0.30501899999999998</v>
      </c>
      <c r="AR244" s="11">
        <v>4.866752</v>
      </c>
      <c r="AS244" s="11">
        <v>0.418572</v>
      </c>
      <c r="AT244" s="11">
        <v>3.0253500000000004</v>
      </c>
      <c r="AU244" s="11">
        <v>35.775000000000006</v>
      </c>
      <c r="AV244" s="11">
        <v>7.803609999999999</v>
      </c>
      <c r="AW244" s="11">
        <v>2.1772590000000003</v>
      </c>
    </row>
    <row r="245" spans="1:51" s="57" customFormat="1">
      <c r="A245" s="98" t="s">
        <v>618</v>
      </c>
      <c r="B245" s="57" t="s">
        <v>617</v>
      </c>
      <c r="C245" s="59">
        <v>70.937357834367717</v>
      </c>
      <c r="D245" s="59">
        <v>14.279030111558624</v>
      </c>
      <c r="E245" s="59">
        <v>0.47506792053578789</v>
      </c>
      <c r="F245" s="59">
        <v>2.5157005792008769</v>
      </c>
      <c r="G245" s="59">
        <v>0.37285856454830657</v>
      </c>
      <c r="H245" s="59">
        <v>8.5296285732561913E-2</v>
      </c>
      <c r="I245" s="59">
        <v>3.6223928940853822</v>
      </c>
      <c r="J245" s="59">
        <v>4.3047631799458781</v>
      </c>
      <c r="K245" s="59">
        <v>3.273649852419338</v>
      </c>
      <c r="L245" s="59">
        <v>0.13388277760554021</v>
      </c>
      <c r="M245" s="59">
        <v>7.5784130323652157</v>
      </c>
      <c r="N245" s="59">
        <f t="shared" si="222"/>
        <v>21.66919525065963</v>
      </c>
      <c r="O245" s="59">
        <v>92.618335395865543</v>
      </c>
      <c r="R245" s="59"/>
      <c r="S245" s="59"/>
      <c r="T245" s="59"/>
      <c r="U245" s="59">
        <v>46.28</v>
      </c>
      <c r="V245" s="59">
        <v>20.371749999999999</v>
      </c>
      <c r="W245" s="59">
        <v>118.86245</v>
      </c>
      <c r="X245" s="59">
        <v>143.22</v>
      </c>
      <c r="Y245" s="59">
        <v>21.462839999999996</v>
      </c>
      <c r="Z245" s="59">
        <v>203.84000000000003</v>
      </c>
      <c r="AA245" s="59">
        <v>7.6642799999999998</v>
      </c>
      <c r="AB245" s="59">
        <v>3.7699999999999996</v>
      </c>
      <c r="AC245" s="59">
        <v>549.28200000000004</v>
      </c>
      <c r="AD245" s="59">
        <v>18.164589999999997</v>
      </c>
      <c r="AE245" s="59">
        <v>37.264330000000008</v>
      </c>
      <c r="AF245" s="59">
        <v>4.4178389999999998</v>
      </c>
      <c r="AG245" s="59">
        <v>16.332000000000001</v>
      </c>
      <c r="AH245" s="59">
        <v>2.1181999999999999</v>
      </c>
      <c r="AI245" s="59">
        <v>0.53846399999999994</v>
      </c>
      <c r="AJ245" s="59">
        <v>3.0499200000000002</v>
      </c>
      <c r="AK245" s="59">
        <v>0.81460699999999986</v>
      </c>
      <c r="AL245" s="59">
        <v>3.9247200000000002</v>
      </c>
      <c r="AM245" s="59">
        <v>0.745892</v>
      </c>
      <c r="AN245" s="59">
        <v>2.6483999999999996</v>
      </c>
      <c r="AO245" s="59">
        <v>0.5517399999999999</v>
      </c>
      <c r="AP245" s="59">
        <v>2.1367400000000001</v>
      </c>
      <c r="AQ245" s="59">
        <v>0.32761299999999993</v>
      </c>
      <c r="AR245" s="59">
        <v>4.8994879999999998</v>
      </c>
      <c r="AS245" s="59">
        <v>0.46508000000000005</v>
      </c>
      <c r="AT245" s="59">
        <v>1.1653200000000001</v>
      </c>
      <c r="AU245" s="59">
        <v>39.015000000000001</v>
      </c>
      <c r="AV245" s="59">
        <v>10.44145</v>
      </c>
      <c r="AW245" s="59">
        <v>2.3304330000000002</v>
      </c>
    </row>
    <row r="246" spans="1:51">
      <c r="A246" s="41" t="s">
        <v>619</v>
      </c>
      <c r="B246" t="s">
        <v>617</v>
      </c>
      <c r="C246" s="11">
        <v>70.979832841827246</v>
      </c>
      <c r="D246" s="11">
        <v>14.010847223063388</v>
      </c>
      <c r="E246" s="11">
        <v>0.477727342715001</v>
      </c>
      <c r="F246" s="11">
        <v>2.7170742616915677</v>
      </c>
      <c r="G246" s="11">
        <v>0.42050793581488971</v>
      </c>
      <c r="H246" s="11">
        <v>0.11516641297593773</v>
      </c>
      <c r="I246" s="11">
        <v>3.5594952454970388</v>
      </c>
      <c r="J246" s="11">
        <v>4.3144750638948528</v>
      </c>
      <c r="K246" s="11">
        <v>3.2897072595441474</v>
      </c>
      <c r="L246" s="11">
        <v>0.11516641297593773</v>
      </c>
      <c r="M246" s="11">
        <v>7.6041823234389998</v>
      </c>
      <c r="N246" s="11">
        <f t="shared" si="222"/>
        <v>21.576337115072931</v>
      </c>
      <c r="O246" s="11">
        <v>93.777341161580637</v>
      </c>
      <c r="R246" s="11"/>
      <c r="S246" s="11"/>
      <c r="T246" s="11"/>
      <c r="U246" s="11">
        <v>59.63</v>
      </c>
      <c r="V246" s="11">
        <v>20.953799999999998</v>
      </c>
      <c r="W246" s="11">
        <v>112.94528</v>
      </c>
      <c r="X246" s="11">
        <v>160.363</v>
      </c>
      <c r="Y246" s="11">
        <v>25.550999999999998</v>
      </c>
      <c r="Z246" s="11">
        <v>201.60000000000002</v>
      </c>
      <c r="AA246" s="11">
        <v>8.1263909999999999</v>
      </c>
      <c r="AB246" s="11">
        <v>3.4799999999999995</v>
      </c>
      <c r="AC246" s="11">
        <v>669.57050000000004</v>
      </c>
      <c r="AD246" s="11">
        <v>20.775069999999999</v>
      </c>
      <c r="AE246" s="11">
        <v>45.103800000000007</v>
      </c>
      <c r="AF246" s="11">
        <v>5.4389939999999992</v>
      </c>
      <c r="AG246" s="11">
        <v>19.598399999999998</v>
      </c>
      <c r="AH246" s="11">
        <v>4.7659500000000001</v>
      </c>
      <c r="AI246" s="11">
        <v>1.1217999999999999</v>
      </c>
      <c r="AJ246" s="11">
        <v>3.6147200000000002</v>
      </c>
      <c r="AK246" s="11">
        <v>0.81460699999999986</v>
      </c>
      <c r="AL246" s="11">
        <v>4.6878599999999997</v>
      </c>
      <c r="AM246" s="11">
        <v>1.0201169999999999</v>
      </c>
      <c r="AN246" s="11">
        <v>2.8249599999999999</v>
      </c>
      <c r="AO246" s="11">
        <v>0.45039999999999997</v>
      </c>
      <c r="AP246" s="11">
        <v>4.3859399999999997</v>
      </c>
      <c r="AQ246" s="11">
        <v>0.29372199999999998</v>
      </c>
      <c r="AR246" s="11">
        <v>5.3577919999999999</v>
      </c>
      <c r="AS246" s="11">
        <v>0.73250100000000007</v>
      </c>
      <c r="AT246" s="11">
        <v>1.70316</v>
      </c>
      <c r="AU246" s="11">
        <v>32.805</v>
      </c>
      <c r="AV246" s="11">
        <v>8.4630700000000001</v>
      </c>
      <c r="AW246" s="11">
        <v>2.5164300000000002</v>
      </c>
    </row>
    <row r="247" spans="1:51">
      <c r="A247" s="41" t="s">
        <v>620</v>
      </c>
      <c r="B247" t="s">
        <v>617</v>
      </c>
      <c r="C247" s="11">
        <v>71.44094487656092</v>
      </c>
      <c r="D247" s="11">
        <v>14.691761240107612</v>
      </c>
      <c r="E247" s="11">
        <v>0.39259645006249777</v>
      </c>
      <c r="F247" s="11">
        <v>2.4822227165241797</v>
      </c>
      <c r="G247" s="11">
        <v>0.40292423306979869</v>
      </c>
      <c r="H247" s="11">
        <v>7.9152510093245518E-2</v>
      </c>
      <c r="I247" s="11">
        <v>2.9085909042264619</v>
      </c>
      <c r="J247" s="11">
        <v>4.2911214138551497</v>
      </c>
      <c r="K247" s="11">
        <v>3.1766540717422536</v>
      </c>
      <c r="L247" s="11">
        <v>0.13403158375789576</v>
      </c>
      <c r="M247" s="11">
        <v>7.4677754855974037</v>
      </c>
      <c r="N247" s="11">
        <f t="shared" si="222"/>
        <v>22.48936877076412</v>
      </c>
      <c r="O247" s="11">
        <v>94.753785965405697</v>
      </c>
      <c r="R247" s="11"/>
      <c r="S247" s="11"/>
      <c r="T247" s="11"/>
      <c r="U247" s="11">
        <v>64.346999999999994</v>
      </c>
      <c r="V247" s="11">
        <v>22.234310000000001</v>
      </c>
      <c r="W247" s="11">
        <v>116.2672</v>
      </c>
      <c r="X247" s="11">
        <v>164.92</v>
      </c>
      <c r="Y247" s="11">
        <v>25.550999999999998</v>
      </c>
      <c r="Z247" s="11">
        <v>209.44000000000003</v>
      </c>
      <c r="AA247" s="11">
        <v>7.9009709999999993</v>
      </c>
      <c r="AB247" s="11">
        <v>3.7525999999999997</v>
      </c>
      <c r="AC247" s="11">
        <v>618.47450000000003</v>
      </c>
      <c r="AD247" s="11">
        <v>19.687369999999998</v>
      </c>
      <c r="AE247" s="11">
        <v>43.170780000000008</v>
      </c>
      <c r="AF247" s="11">
        <v>5.8689539999999996</v>
      </c>
      <c r="AG247" s="11">
        <v>23.082559999999997</v>
      </c>
      <c r="AH247" s="11">
        <v>4.13049</v>
      </c>
      <c r="AI247" s="11">
        <v>0.68429799999999996</v>
      </c>
      <c r="AJ247" s="11">
        <v>2.7110399999999997</v>
      </c>
      <c r="AK247" s="11">
        <v>0.80344799999999994</v>
      </c>
      <c r="AL247" s="11">
        <v>4.5897420000000002</v>
      </c>
      <c r="AM247" s="11">
        <v>0.91042699999999999</v>
      </c>
      <c r="AN247" s="11">
        <v>2.9353099999999999</v>
      </c>
      <c r="AO247" s="11">
        <v>0.43913999999999997</v>
      </c>
      <c r="AP247" s="11">
        <v>2.5191040000000005</v>
      </c>
      <c r="AQ247" s="11">
        <v>0.38409799999999999</v>
      </c>
      <c r="AR247" s="11">
        <v>5.2704959999999996</v>
      </c>
      <c r="AS247" s="11">
        <v>0.60460400000000003</v>
      </c>
      <c r="AT247" s="11">
        <v>1.3333950000000001</v>
      </c>
      <c r="AU247" s="11">
        <v>29.160000000000004</v>
      </c>
      <c r="AV247" s="11">
        <v>9.7819900000000004</v>
      </c>
      <c r="AW247" s="11">
        <v>2.5930170000000001</v>
      </c>
    </row>
    <row r="248" spans="1:51">
      <c r="A248" s="41" t="s">
        <v>621</v>
      </c>
      <c r="B248" t="s">
        <v>617</v>
      </c>
      <c r="C248" s="11">
        <v>69.386440583428922</v>
      </c>
      <c r="D248" s="11">
        <v>17.979057903908799</v>
      </c>
      <c r="E248" s="11">
        <v>4.4382298810636517E-2</v>
      </c>
      <c r="F248" s="11">
        <v>3.8411822899205648</v>
      </c>
      <c r="G248" s="11">
        <v>0.14722472586962454</v>
      </c>
      <c r="H248" s="11">
        <v>3.6985249008863762E-2</v>
      </c>
      <c r="I248" s="11">
        <v>0.94893581742741873</v>
      </c>
      <c r="J248" s="11">
        <v>5.3818820914898033</v>
      </c>
      <c r="K248" s="11">
        <v>2.1789595273222018</v>
      </c>
      <c r="L248" s="11">
        <v>5.4949512813169017E-2</v>
      </c>
      <c r="M248" s="11">
        <v>7.5608416188120051</v>
      </c>
      <c r="N248" s="11">
        <f t="shared" si="222"/>
        <v>31.843840931134825</v>
      </c>
      <c r="O248" s="11">
        <v>94.632322176909014</v>
      </c>
      <c r="R248" s="11"/>
      <c r="S248" s="11"/>
      <c r="T248" s="11"/>
      <c r="U248" s="11">
        <v>37.380000000000003</v>
      </c>
      <c r="V248" s="11">
        <v>18.50919</v>
      </c>
      <c r="W248" s="11">
        <v>110.0386</v>
      </c>
      <c r="X248" s="11">
        <v>187.70499999999998</v>
      </c>
      <c r="Y248" s="11">
        <v>13.627199999999998</v>
      </c>
      <c r="Z248" s="11">
        <v>133.28</v>
      </c>
      <c r="AA248" s="11">
        <v>6.4244700000000003</v>
      </c>
      <c r="AB248" s="11" t="s">
        <v>239</v>
      </c>
      <c r="AC248" s="11">
        <v>575.89449999999999</v>
      </c>
      <c r="AD248" s="11">
        <v>13.37871</v>
      </c>
      <c r="AE248" s="11">
        <v>28.13618</v>
      </c>
      <c r="AF248" s="11">
        <v>2.8269869999999999</v>
      </c>
      <c r="AG248" s="11">
        <v>12.847840000000001</v>
      </c>
      <c r="AH248" s="11">
        <v>3.7068499999999998</v>
      </c>
      <c r="AI248" s="11">
        <v>0.84134999999999993</v>
      </c>
      <c r="AJ248" s="11">
        <v>1.5814399999999997</v>
      </c>
      <c r="AK248" s="11">
        <v>0.40172399999999997</v>
      </c>
      <c r="AL248" s="11">
        <v>3.1615800000000003</v>
      </c>
      <c r="AM248" s="11">
        <v>0.58135700000000001</v>
      </c>
      <c r="AN248" s="11">
        <v>0.97107999999999994</v>
      </c>
      <c r="AO248" s="11">
        <v>0.21393999999999999</v>
      </c>
      <c r="AP248" s="11">
        <v>1.900574</v>
      </c>
      <c r="AQ248" s="11">
        <v>0.30501899999999998</v>
      </c>
      <c r="AR248" s="11">
        <v>2.7279999999999998</v>
      </c>
      <c r="AS248" s="11">
        <v>0.30230200000000002</v>
      </c>
      <c r="AT248" s="11">
        <v>1.94967</v>
      </c>
      <c r="AU248" s="11">
        <v>23.085000000000004</v>
      </c>
      <c r="AV248" s="11">
        <v>4.2864899999999997</v>
      </c>
      <c r="AW248" s="11">
        <v>1.4989170000000003</v>
      </c>
    </row>
    <row r="249" spans="1:51">
      <c r="A249" s="41" t="s">
        <v>622</v>
      </c>
      <c r="B249" t="s">
        <v>617</v>
      </c>
      <c r="C249" s="11">
        <v>72.397792447134648</v>
      </c>
      <c r="D249" s="11">
        <v>15.057659489004797</v>
      </c>
      <c r="E249" s="11">
        <v>0.23186424983069118</v>
      </c>
      <c r="F249" s="11">
        <v>2.1366862484397777</v>
      </c>
      <c r="G249" s="11">
        <v>0.37843332274433772</v>
      </c>
      <c r="H249" s="11">
        <v>5.8225999957482996E-2</v>
      </c>
      <c r="I249" s="11">
        <v>2.3280002483000786</v>
      </c>
      <c r="J249" s="11">
        <v>3.8221209972090624</v>
      </c>
      <c r="K249" s="11">
        <v>3.45404949747783</v>
      </c>
      <c r="L249" s="11">
        <v>0.13516749990129978</v>
      </c>
      <c r="M249" s="11">
        <v>7.2761704946868928</v>
      </c>
      <c r="N249" s="11">
        <f t="shared" si="222"/>
        <v>20.960264900662253</v>
      </c>
      <c r="O249" s="11">
        <v>96.176965686963854</v>
      </c>
      <c r="R249" s="11"/>
      <c r="S249" s="11"/>
      <c r="T249" s="11"/>
      <c r="U249" s="11">
        <v>169.1</v>
      </c>
      <c r="V249" s="11">
        <v>103.60489999999999</v>
      </c>
      <c r="W249" s="11">
        <v>146.37209999999999</v>
      </c>
      <c r="X249" s="11">
        <v>144.30500000000001</v>
      </c>
      <c r="Y249" s="11">
        <v>14.762799999999999</v>
      </c>
      <c r="Z249" s="11">
        <v>145.60000000000002</v>
      </c>
      <c r="AA249" s="11">
        <v>8.4532500000000006</v>
      </c>
      <c r="AB249" s="11">
        <v>9.2799999999999994</v>
      </c>
      <c r="AC249" s="11">
        <v>489.67</v>
      </c>
      <c r="AD249" s="11">
        <v>14.357639999999998</v>
      </c>
      <c r="AE249" s="11">
        <v>19.867150000000002</v>
      </c>
      <c r="AF249" s="11">
        <v>4.2995999999999999</v>
      </c>
      <c r="AG249" s="11">
        <v>14.48104</v>
      </c>
      <c r="AH249" s="11">
        <v>2.6477499999999998</v>
      </c>
      <c r="AI249" s="11">
        <v>1.3461599999999998</v>
      </c>
      <c r="AJ249" s="11">
        <v>0.14684800000000001</v>
      </c>
      <c r="AK249" s="11">
        <v>0.92619699999999983</v>
      </c>
      <c r="AL249" s="11">
        <v>3.8157000000000001</v>
      </c>
      <c r="AM249" s="11">
        <v>0.34003899999999998</v>
      </c>
      <c r="AN249" s="11">
        <v>2.4277000000000002</v>
      </c>
      <c r="AO249" s="11">
        <v>0.31528</v>
      </c>
      <c r="AP249" s="11" t="s">
        <v>239</v>
      </c>
      <c r="AQ249" s="11" t="s">
        <v>239</v>
      </c>
      <c r="AR249" s="11">
        <v>1.7459199999999999</v>
      </c>
      <c r="AS249" s="11">
        <v>1.1627000000000001</v>
      </c>
      <c r="AT249" s="11">
        <v>3.3615000000000004</v>
      </c>
      <c r="AU249" s="11">
        <v>95.850000000000009</v>
      </c>
      <c r="AV249" s="11">
        <v>3.4072100000000001</v>
      </c>
      <c r="AW249" s="11">
        <v>1.3129200000000001</v>
      </c>
    </row>
    <row r="250" spans="1:51">
      <c r="A250" s="41" t="s">
        <v>623</v>
      </c>
      <c r="B250" t="s">
        <v>617</v>
      </c>
      <c r="C250" s="11">
        <v>71.501227958291963</v>
      </c>
      <c r="D250" s="11">
        <v>14.310349797178823</v>
      </c>
      <c r="E250" s="11">
        <v>0.457913994862028</v>
      </c>
      <c r="F250" s="11">
        <v>2.3669638889347078</v>
      </c>
      <c r="G250" s="11">
        <v>0.35103525894497778</v>
      </c>
      <c r="H250" s="11">
        <v>8.276849202905201E-2</v>
      </c>
      <c r="I250" s="11">
        <v>3.2107725414386801</v>
      </c>
      <c r="J250" s="11">
        <v>4.2631147972366268</v>
      </c>
      <c r="K250" s="11">
        <v>3.3376125681844995</v>
      </c>
      <c r="L250" s="11">
        <v>0.11824070289864572</v>
      </c>
      <c r="M250" s="11">
        <v>7.6007273654211263</v>
      </c>
      <c r="N250" s="11">
        <f t="shared" si="222"/>
        <v>21.422866344605477</v>
      </c>
      <c r="O250" s="11">
        <v>93.030570102657848</v>
      </c>
      <c r="R250" s="11"/>
      <c r="S250" s="11"/>
      <c r="T250" s="11"/>
      <c r="U250" s="11">
        <v>54.29</v>
      </c>
      <c r="V250" s="11">
        <v>29.80096</v>
      </c>
      <c r="W250" s="11">
        <v>129.13964000000001</v>
      </c>
      <c r="X250" s="11">
        <v>160.57999999999998</v>
      </c>
      <c r="Y250" s="11">
        <v>27.822199999999999</v>
      </c>
      <c r="Z250" s="11">
        <v>229.60000000000002</v>
      </c>
      <c r="AA250" s="11">
        <v>8.3518109999999997</v>
      </c>
      <c r="AB250" s="11">
        <v>3.5959999999999996</v>
      </c>
      <c r="AC250" s="11">
        <v>681.28</v>
      </c>
      <c r="AD250" s="11">
        <v>24.364479999999997</v>
      </c>
      <c r="AE250" s="11">
        <v>54.983680000000007</v>
      </c>
      <c r="AF250" s="11">
        <v>6.5353919999999999</v>
      </c>
      <c r="AG250" s="11">
        <v>21.340480000000003</v>
      </c>
      <c r="AH250" s="11">
        <v>4.7659500000000001</v>
      </c>
      <c r="AI250" s="11">
        <v>0.6730799999999999</v>
      </c>
      <c r="AJ250" s="11">
        <v>4.7443200000000001</v>
      </c>
      <c r="AK250" s="11">
        <v>0.73649399999999998</v>
      </c>
      <c r="AL250" s="11">
        <v>4.1754660000000001</v>
      </c>
      <c r="AM250" s="11">
        <v>1.118838</v>
      </c>
      <c r="AN250" s="11">
        <v>3.8512149999999998</v>
      </c>
      <c r="AO250" s="11">
        <v>0.36031999999999997</v>
      </c>
      <c r="AP250" s="11">
        <v>2.6990400000000001</v>
      </c>
      <c r="AQ250" s="11">
        <v>0.58744399999999997</v>
      </c>
      <c r="AR250" s="11">
        <v>6.2198399999999996</v>
      </c>
      <c r="AS250" s="11">
        <v>0.5232150000000001</v>
      </c>
      <c r="AT250" s="11">
        <v>1.4342400000000002</v>
      </c>
      <c r="AU250" s="11">
        <v>35.1</v>
      </c>
      <c r="AV250" s="11">
        <v>11.650459999999999</v>
      </c>
      <c r="AW250" s="11">
        <v>2.3523149999999999</v>
      </c>
    </row>
    <row r="251" spans="1:51">
      <c r="A251" s="41" t="s">
        <v>624</v>
      </c>
      <c r="B251" t="s">
        <v>617</v>
      </c>
      <c r="C251" s="11">
        <v>71.238985194439124</v>
      </c>
      <c r="D251" s="11">
        <v>14.279446537349189</v>
      </c>
      <c r="E251" s="11">
        <v>0.45137707537176686</v>
      </c>
      <c r="F251" s="11">
        <v>2.6700281587873453</v>
      </c>
      <c r="G251" s="11">
        <v>0.36461747799633948</v>
      </c>
      <c r="H251" s="11">
        <v>6.9034140939211397E-2</v>
      </c>
      <c r="I251" s="11">
        <v>3.4952516589376108</v>
      </c>
      <c r="J251" s="11">
        <v>4.3544611977041034</v>
      </c>
      <c r="K251" s="11">
        <v>2.9036821742739072</v>
      </c>
      <c r="L251" s="11">
        <v>0.17311638420140707</v>
      </c>
      <c r="M251" s="11">
        <v>7.2581433719780106</v>
      </c>
      <c r="N251" s="11">
        <f t="shared" si="222"/>
        <v>24.534016093635696</v>
      </c>
      <c r="O251" s="11">
        <v>94.156310364224424</v>
      </c>
      <c r="R251" s="11"/>
      <c r="S251" s="11"/>
      <c r="T251" s="11"/>
      <c r="U251" s="11">
        <v>83.66</v>
      </c>
      <c r="V251" s="11">
        <v>21.419439999999998</v>
      </c>
      <c r="W251" s="11">
        <v>119.48531</v>
      </c>
      <c r="X251" s="11">
        <v>173.27449999999999</v>
      </c>
      <c r="Y251" s="11">
        <v>27.935760000000002</v>
      </c>
      <c r="Z251" s="11">
        <v>206.64000000000001</v>
      </c>
      <c r="AA251" s="11">
        <v>8.8251930000000005</v>
      </c>
      <c r="AB251" s="11">
        <v>3.1029999999999998</v>
      </c>
      <c r="AC251" s="11">
        <v>732.37599999999998</v>
      </c>
      <c r="AD251" s="11">
        <v>22.080309999999997</v>
      </c>
      <c r="AE251" s="11">
        <v>48.110720000000001</v>
      </c>
      <c r="AF251" s="11">
        <v>5.6432250000000002</v>
      </c>
      <c r="AG251" s="11">
        <v>22.429280000000002</v>
      </c>
      <c r="AH251" s="11">
        <v>5.2954999999999997</v>
      </c>
      <c r="AI251" s="11">
        <v>1.3012879999999998</v>
      </c>
      <c r="AJ251" s="11">
        <v>4.631359999999999</v>
      </c>
      <c r="AK251" s="11">
        <v>0.76997099999999985</v>
      </c>
      <c r="AL251" s="11">
        <v>4.8077820000000004</v>
      </c>
      <c r="AM251" s="11">
        <v>0.88848900000000008</v>
      </c>
      <c r="AN251" s="11">
        <v>3.1560099999999998</v>
      </c>
      <c r="AO251" s="11">
        <v>0.54047999999999996</v>
      </c>
      <c r="AP251" s="11">
        <v>4.059806</v>
      </c>
      <c r="AQ251" s="11">
        <v>0.49706799999999995</v>
      </c>
      <c r="AR251" s="11">
        <v>5.2159360000000001</v>
      </c>
      <c r="AS251" s="11">
        <v>0.68599299999999996</v>
      </c>
      <c r="AT251" s="11">
        <v>1.288575</v>
      </c>
      <c r="AU251" s="11">
        <v>28.485000000000003</v>
      </c>
      <c r="AV251" s="11">
        <v>8.6828900000000004</v>
      </c>
      <c r="AW251" s="11">
        <v>1.7615010000000002</v>
      </c>
    </row>
    <row r="252" spans="1:51">
      <c r="A252" s="41" t="s">
        <v>625</v>
      </c>
      <c r="B252" t="s">
        <v>617</v>
      </c>
      <c r="C252" s="11">
        <v>71.733659221936733</v>
      </c>
      <c r="D252" s="11">
        <v>14.452504777220994</v>
      </c>
      <c r="E252" s="11">
        <v>0.4214227304220341</v>
      </c>
      <c r="F252" s="11">
        <v>2.5097601222658765</v>
      </c>
      <c r="G252" s="11">
        <v>0.36586114786984142</v>
      </c>
      <c r="H252" s="11">
        <v>6.8846287643203594E-2</v>
      </c>
      <c r="I252" s="11">
        <v>2.6923070970774008</v>
      </c>
      <c r="J252" s="11">
        <v>4.2371760667680753</v>
      </c>
      <c r="K252" s="11">
        <v>3.3922443547833039</v>
      </c>
      <c r="L252" s="11">
        <v>0.12621819401253989</v>
      </c>
      <c r="M252" s="11">
        <v>7.6294204215513792</v>
      </c>
      <c r="N252" s="11">
        <f t="shared" si="222"/>
        <v>21.14637146371464</v>
      </c>
      <c r="O252" s="11">
        <v>95.865735480241881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</row>
    <row r="253" spans="1:51">
      <c r="A253" s="43" t="s">
        <v>68</v>
      </c>
      <c r="B253" s="44"/>
      <c r="C253" s="45">
        <f>AVERAGE(C244:C252)</f>
        <v>71.276197391652715</v>
      </c>
      <c r="D253" s="45">
        <f t="shared" ref="D253:G253" si="223">AVERAGE(D244:D252)</f>
        <v>14.812856674509103</v>
      </c>
      <c r="E253" s="45">
        <f t="shared" si="223"/>
        <v>0.36548371828001575</v>
      </c>
      <c r="F253" s="45">
        <f t="shared" si="223"/>
        <v>2.6377799816120162</v>
      </c>
      <c r="G253" s="45">
        <f t="shared" si="223"/>
        <v>0.35377052108025347</v>
      </c>
      <c r="H253" s="45">
        <f t="shared" ref="H253:I253" si="224">AVERAGE(H244:H252)</f>
        <v>7.4078089335531005E-2</v>
      </c>
      <c r="I253" s="45">
        <f t="shared" si="224"/>
        <v>2.8429044270179742</v>
      </c>
      <c r="J253" s="45">
        <f t="shared" ref="J253:L253" si="225">AVERAGE(J244:J252)</f>
        <v>4.3508569637900587</v>
      </c>
      <c r="K253" s="45">
        <f t="shared" si="225"/>
        <v>3.1624023330278548</v>
      </c>
      <c r="L253" s="45">
        <f t="shared" si="225"/>
        <v>0.12366989969448834</v>
      </c>
      <c r="M253" s="45">
        <v>7.513259296817913</v>
      </c>
      <c r="N253" s="45">
        <f t="shared" ref="N253" si="226">AVERAGE(N244:N252)</f>
        <v>22.938165737720038</v>
      </c>
      <c r="O253" s="45">
        <f t="shared" ref="O253" si="227">AVERAGE(O244:O252)</f>
        <v>94.341806325098815</v>
      </c>
      <c r="P253" s="44"/>
      <c r="Q253" s="44"/>
      <c r="R253" s="45"/>
      <c r="S253" s="45"/>
      <c r="T253" s="45"/>
      <c r="U253" s="45">
        <v>86.697124999999986</v>
      </c>
      <c r="V253" s="45">
        <v>32.914927499999997</v>
      </c>
      <c r="W253" s="45">
        <v>121.56150999999998</v>
      </c>
      <c r="X253" s="45">
        <v>158.9118125</v>
      </c>
      <c r="Y253" s="45">
        <v>22.385514999999998</v>
      </c>
      <c r="Z253" s="45">
        <v>190.19000000000003</v>
      </c>
      <c r="AA253" s="45">
        <v>7.9361928749999997</v>
      </c>
      <c r="AB253" s="45">
        <v>4.4096571428571423</v>
      </c>
      <c r="AC253" s="45">
        <v>608.62787500000002</v>
      </c>
      <c r="AD253" s="45">
        <v>18.735632500000001</v>
      </c>
      <c r="AE253" s="45">
        <v>38.700671250000006</v>
      </c>
      <c r="AF253" s="45">
        <v>4.9660380000000002</v>
      </c>
      <c r="AG253" s="45">
        <v>18.33267</v>
      </c>
      <c r="AH253" s="45">
        <v>3.9451475</v>
      </c>
      <c r="AI253" s="45">
        <v>0.9198759999999998</v>
      </c>
      <c r="AJ253" s="45">
        <v>2.9284879999999998</v>
      </c>
      <c r="AK253" s="45">
        <v>0.71417599999999992</v>
      </c>
      <c r="AL253" s="45">
        <v>4.0596322499999999</v>
      </c>
      <c r="AM253" s="45">
        <v>0.78154124999999997</v>
      </c>
      <c r="AN253" s="45">
        <v>2.5835693749999997</v>
      </c>
      <c r="AO253" s="45">
        <v>0.38987749999999993</v>
      </c>
      <c r="AP253" s="45">
        <v>2.8532708571428569</v>
      </c>
      <c r="AQ253" s="45">
        <v>0.38571185714285716</v>
      </c>
      <c r="AR253" s="45">
        <v>4.5380279999999997</v>
      </c>
      <c r="AS253" s="45">
        <v>0.61187087500000004</v>
      </c>
      <c r="AT253" s="45">
        <v>1.9076512500000002</v>
      </c>
      <c r="AU253" s="45">
        <v>37.665581250000002</v>
      </c>
      <c r="AV253" s="45">
        <v>8.0646462499999991</v>
      </c>
      <c r="AW253" s="45">
        <v>2.0678489999999998</v>
      </c>
    </row>
    <row r="254" spans="1:51">
      <c r="A254" s="43" t="s">
        <v>383</v>
      </c>
      <c r="B254" s="44"/>
      <c r="C254" s="45">
        <f>2*_xlfn.STDEV.P(C244:C252)</f>
        <v>1.5877709334323418</v>
      </c>
      <c r="D254" s="45">
        <f t="shared" ref="D254:G254" si="228">2*_xlfn.STDEV.P(D244:D252)</f>
        <v>2.3099447498907684</v>
      </c>
      <c r="E254" s="45">
        <f t="shared" si="228"/>
        <v>0.27175491655839618</v>
      </c>
      <c r="F254" s="45">
        <f t="shared" si="228"/>
        <v>0.90781894544092001</v>
      </c>
      <c r="G254" s="45">
        <f t="shared" si="228"/>
        <v>0.1512731660471435</v>
      </c>
      <c r="H254" s="45">
        <f t="shared" ref="H254:I254" si="229">2*_xlfn.STDEV.P(H244:H252)</f>
        <v>4.0019318135168638E-2</v>
      </c>
      <c r="I254" s="45">
        <f t="shared" si="229"/>
        <v>1.5722217758711825</v>
      </c>
      <c r="J254" s="45">
        <f t="shared" ref="J254:L254" si="230">2*_xlfn.STDEV.P(J244:J252)</f>
        <v>0.78783929304124845</v>
      </c>
      <c r="K254" s="45">
        <f t="shared" si="230"/>
        <v>0.76510423100690661</v>
      </c>
      <c r="L254" s="45">
        <f t="shared" si="230"/>
        <v>5.8201133566043665E-2</v>
      </c>
      <c r="M254" s="45">
        <v>0.27991140947026794</v>
      </c>
      <c r="N254" s="45">
        <f t="shared" ref="N254" si="231">2*_xlfn.STDEV.P(N244:N252)</f>
        <v>6.6502903118932757</v>
      </c>
      <c r="O254" s="45">
        <f t="shared" ref="O254" si="232">2*_xlfn.STDEV.P(O244:O252)</f>
        <v>2.2174761537499084</v>
      </c>
      <c r="P254" s="44"/>
      <c r="Q254" s="44"/>
      <c r="R254" s="45"/>
      <c r="S254" s="45"/>
      <c r="T254" s="45"/>
      <c r="U254" s="45">
        <v>104.03625820567322</v>
      </c>
      <c r="V254" s="45">
        <v>53.86573226478383</v>
      </c>
      <c r="W254" s="45">
        <v>21.498697612015938</v>
      </c>
      <c r="X254" s="45">
        <v>31.774561224104641</v>
      </c>
      <c r="Y254" s="45">
        <v>10.393958586212488</v>
      </c>
      <c r="Z254" s="45">
        <v>62.207751928517901</v>
      </c>
      <c r="AA254" s="45">
        <v>1.3535733109467833</v>
      </c>
      <c r="AB254" s="45">
        <v>4.0049251776240924</v>
      </c>
      <c r="AC254" s="45">
        <v>152.151834091599</v>
      </c>
      <c r="AD254" s="45">
        <v>7.0312464955279816</v>
      </c>
      <c r="AE254" s="45">
        <v>21.399714322640939</v>
      </c>
      <c r="AF254" s="45">
        <v>2.1625000519015036</v>
      </c>
      <c r="AG254" s="45">
        <v>7.1446666904762033</v>
      </c>
      <c r="AH254" s="45">
        <v>2.0392832302245303</v>
      </c>
      <c r="AI254" s="45">
        <v>0.56592558572660456</v>
      </c>
      <c r="AJ254" s="45">
        <v>2.8532799371502264</v>
      </c>
      <c r="AK254" s="45">
        <v>0.3507549025003075</v>
      </c>
      <c r="AL254" s="45">
        <v>1.1594592215743307</v>
      </c>
      <c r="AM254" s="45">
        <v>0.47595222850907043</v>
      </c>
      <c r="AN254" s="45">
        <v>1.6244493592171285</v>
      </c>
      <c r="AO254" s="45">
        <v>0.23724622267804399</v>
      </c>
      <c r="AP254" s="45">
        <v>1.8046825025150333</v>
      </c>
      <c r="AQ254" s="45">
        <v>0.21106388735554119</v>
      </c>
      <c r="AR254" s="45">
        <v>2.8113479410019675</v>
      </c>
      <c r="AS254" s="45">
        <v>0.49300913657501072</v>
      </c>
      <c r="AT254" s="45">
        <v>1.5644021974283808</v>
      </c>
      <c r="AU254" s="45">
        <v>40.866633366919814</v>
      </c>
      <c r="AV254" s="45">
        <v>5.3866413323325899</v>
      </c>
      <c r="AW254" s="45">
        <v>0.90175347652947957</v>
      </c>
    </row>
    <row r="256" spans="1:51">
      <c r="A256" s="41" t="s">
        <v>626</v>
      </c>
      <c r="B256" t="s">
        <v>627</v>
      </c>
      <c r="C256" s="11">
        <v>76.057692011843841</v>
      </c>
      <c r="D256" s="11">
        <v>12.660972062414618</v>
      </c>
      <c r="E256" s="11">
        <v>4.0710521101011636E-2</v>
      </c>
      <c r="F256" s="11">
        <v>0.88623672858356117</v>
      </c>
      <c r="G256" s="11">
        <v>0.10681981327154445</v>
      </c>
      <c r="H256" s="11">
        <v>3.6535083039369427E-2</v>
      </c>
      <c r="I256" s="11">
        <v>1.5637015540850112</v>
      </c>
      <c r="J256" s="11">
        <v>4.727639745294403</v>
      </c>
      <c r="K256" s="11">
        <v>3.7589381149934082</v>
      </c>
      <c r="L256" s="11">
        <v>0.16075436537322543</v>
      </c>
      <c r="M256" s="11">
        <f>J256+K256</f>
        <v>8.4865778602878112</v>
      </c>
      <c r="N256" s="11">
        <f>C256/K256</f>
        <v>20.233823937795055</v>
      </c>
      <c r="O256" s="11">
        <v>95.798331598931227</v>
      </c>
    </row>
    <row r="257" spans="1:49">
      <c r="A257" s="41" t="s">
        <v>628</v>
      </c>
      <c r="B257" t="s">
        <v>627</v>
      </c>
      <c r="C257" s="11">
        <v>76.107273391610974</v>
      </c>
      <c r="D257" s="11">
        <v>12.611405965631947</v>
      </c>
      <c r="E257" s="11">
        <v>5.5889694061889629E-2</v>
      </c>
      <c r="F257" s="11">
        <v>0.85180033727657711</v>
      </c>
      <c r="G257" s="11">
        <v>9.0961898365387331E-2</v>
      </c>
      <c r="H257" s="11">
        <v>6.2099660068766259E-3</v>
      </c>
      <c r="I257" s="11">
        <v>1.6094161901155253</v>
      </c>
      <c r="J257" s="11">
        <v>4.7340640859089476</v>
      </c>
      <c r="K257" s="11">
        <v>3.7663443831706735</v>
      </c>
      <c r="L257" s="11">
        <v>0.16663408785118947</v>
      </c>
      <c r="M257" s="11">
        <f t="shared" ref="M257:M299" si="233">J257+K257</f>
        <v>8.5004084690796216</v>
      </c>
      <c r="N257" s="11">
        <f t="shared" ref="N257:N299" si="234">C257/K257</f>
        <v>20.207199780159385</v>
      </c>
      <c r="O257" s="11">
        <v>96.618886373224598</v>
      </c>
      <c r="S257" s="2"/>
      <c r="T257" s="2"/>
      <c r="U257" s="11">
        <v>51.62</v>
      </c>
      <c r="V257" s="11">
        <v>15.366119999999999</v>
      </c>
      <c r="W257" s="11">
        <v>131.63108</v>
      </c>
      <c r="X257" s="11">
        <v>55.335000000000001</v>
      </c>
      <c r="Y257" s="11">
        <v>31.342559999999999</v>
      </c>
      <c r="Z257" s="11">
        <v>151.53600000000003</v>
      </c>
      <c r="AA257" s="11">
        <v>7.6642799999999998</v>
      </c>
      <c r="AB257" s="11">
        <v>4.234</v>
      </c>
      <c r="AC257" s="11">
        <v>793.05250000000001</v>
      </c>
      <c r="AD257" s="11">
        <v>25.560949999999998</v>
      </c>
      <c r="AE257" s="11">
        <v>54.876290000000004</v>
      </c>
      <c r="AF257" s="11">
        <v>5.4174959999999999</v>
      </c>
      <c r="AG257" s="11">
        <v>20.904959999999999</v>
      </c>
      <c r="AH257" s="11">
        <v>4.2363999999999997</v>
      </c>
      <c r="AI257" s="11">
        <v>0.6730799999999999</v>
      </c>
      <c r="AJ257" s="11">
        <v>4.06656</v>
      </c>
      <c r="AK257" s="11">
        <v>0.83692499999999992</v>
      </c>
      <c r="AL257" s="11">
        <v>4.9058999999999999</v>
      </c>
      <c r="AM257" s="11">
        <v>0.72395399999999999</v>
      </c>
      <c r="AN257" s="11">
        <v>3.8622499999999995</v>
      </c>
      <c r="AO257" s="11">
        <v>0.51795999999999998</v>
      </c>
      <c r="AP257" s="11">
        <v>3.8236400000000001</v>
      </c>
      <c r="AQ257" s="11">
        <v>0.40669199999999994</v>
      </c>
      <c r="AR257" s="11">
        <v>5.0740800000000004</v>
      </c>
      <c r="AS257" s="11">
        <v>0.77900900000000006</v>
      </c>
      <c r="AT257" s="11">
        <v>2.2073849999999999</v>
      </c>
      <c r="AU257" s="11">
        <v>32.871780000000001</v>
      </c>
      <c r="AV257" s="11">
        <v>10.661269999999998</v>
      </c>
      <c r="AW257" s="11">
        <v>2.5492530000000002</v>
      </c>
    </row>
    <row r="258" spans="1:49">
      <c r="A258" s="41" t="s">
        <v>629</v>
      </c>
      <c r="B258" t="s">
        <v>627</v>
      </c>
      <c r="C258" s="11">
        <v>76.007779585020955</v>
      </c>
      <c r="D258" s="11">
        <v>12.534083046868162</v>
      </c>
      <c r="E258" s="11">
        <v>3.9285314729543892E-2</v>
      </c>
      <c r="F258" s="11">
        <v>0.92010342392879108</v>
      </c>
      <c r="G258" s="11">
        <v>9.9512290913552029E-2</v>
      </c>
      <c r="H258" s="11">
        <v>3.5150018442223485E-2</v>
      </c>
      <c r="I258" s="11">
        <v>1.5621081725352846</v>
      </c>
      <c r="J258" s="11">
        <v>4.7907407488606948</v>
      </c>
      <c r="K258" s="11">
        <v>3.8354873064896795</v>
      </c>
      <c r="L258" s="11">
        <v>0.1757500922111174</v>
      </c>
      <c r="M258" s="11">
        <f t="shared" si="233"/>
        <v>8.6262280553503743</v>
      </c>
      <c r="N258" s="11">
        <f t="shared" si="234"/>
        <v>19.816981132075473</v>
      </c>
      <c r="O258" s="11">
        <v>96.728256504007874</v>
      </c>
      <c r="S258" s="2"/>
      <c r="T258" s="2"/>
      <c r="U258" s="11">
        <v>67.64</v>
      </c>
      <c r="V258" s="11">
        <v>16.530219999999996</v>
      </c>
      <c r="W258" s="11">
        <v>140.14350000000002</v>
      </c>
      <c r="X258" s="11">
        <v>57.287999999999997</v>
      </c>
      <c r="Y258" s="11">
        <v>30.661199999999997</v>
      </c>
      <c r="Z258" s="11">
        <v>161.392</v>
      </c>
      <c r="AA258" s="11">
        <v>9.4676400000000012</v>
      </c>
      <c r="AB258" s="11">
        <v>3.016</v>
      </c>
      <c r="AC258" s="11">
        <v>831.37450000000001</v>
      </c>
      <c r="AD258" s="11">
        <v>27.192499999999995</v>
      </c>
      <c r="AE258" s="11">
        <v>57.346260000000001</v>
      </c>
      <c r="AF258" s="11">
        <v>6.6966270000000003</v>
      </c>
      <c r="AG258" s="11">
        <v>21.993759999999998</v>
      </c>
      <c r="AH258" s="11">
        <v>5.9309599999999989</v>
      </c>
      <c r="AI258" s="11">
        <v>0.78525999999999985</v>
      </c>
      <c r="AJ258" s="11">
        <v>7.00352</v>
      </c>
      <c r="AK258" s="11">
        <v>0.99315099999999989</v>
      </c>
      <c r="AL258" s="11">
        <v>4.9058999999999999</v>
      </c>
      <c r="AM258" s="11">
        <v>1.2285280000000001</v>
      </c>
      <c r="AN258" s="11">
        <v>3.3325699999999996</v>
      </c>
      <c r="AO258" s="11">
        <v>0.39409999999999995</v>
      </c>
      <c r="AP258" s="11">
        <v>4.0485600000000002</v>
      </c>
      <c r="AQ258" s="11">
        <v>0.59874099999999997</v>
      </c>
      <c r="AR258" s="11">
        <v>4.5830399999999996</v>
      </c>
      <c r="AS258" s="11">
        <v>0.59297700000000009</v>
      </c>
      <c r="AT258" s="11">
        <v>1.7591850000000002</v>
      </c>
      <c r="AU258" s="11">
        <v>27.010919999999999</v>
      </c>
      <c r="AV258" s="11">
        <v>11.100909999999999</v>
      </c>
      <c r="AW258" s="11">
        <v>3.5339430000000003</v>
      </c>
    </row>
    <row r="259" spans="1:49">
      <c r="A259" s="41" t="s">
        <v>630</v>
      </c>
      <c r="B259" t="s">
        <v>627</v>
      </c>
      <c r="C259" s="11">
        <v>76.397300483902015</v>
      </c>
      <c r="D259" s="11">
        <v>12.559114724504008</v>
      </c>
      <c r="E259" s="11">
        <v>6.749978973811481E-2</v>
      </c>
      <c r="F259" s="11">
        <v>0.85880501712955293</v>
      </c>
      <c r="G259" s="11">
        <v>8.3695854731474215E-2</v>
      </c>
      <c r="H259" s="11">
        <v>5.3999831790491851E-2</v>
      </c>
      <c r="I259" s="11">
        <v>1.5691104968352534</v>
      </c>
      <c r="J259" s="11">
        <v>4.4497938311972609</v>
      </c>
      <c r="K259" s="11">
        <v>3.7789497670307663</v>
      </c>
      <c r="L259" s="11">
        <v>0.18173020314107832</v>
      </c>
      <c r="M259" s="11">
        <f t="shared" si="233"/>
        <v>8.2287435982280268</v>
      </c>
      <c r="N259" s="11">
        <f t="shared" si="234"/>
        <v>20.216543006320418</v>
      </c>
      <c r="O259" s="11">
        <v>96.296596259316544</v>
      </c>
      <c r="S259" s="2"/>
      <c r="T259" s="2"/>
      <c r="U259" s="11">
        <v>69.42</v>
      </c>
      <c r="V259" s="11">
        <v>18.625599999999999</v>
      </c>
      <c r="W259" s="11">
        <v>134.84919000000002</v>
      </c>
      <c r="X259" s="11">
        <v>56.42</v>
      </c>
      <c r="Y259" s="11">
        <v>31.456119999999999</v>
      </c>
      <c r="Z259" s="11">
        <v>157.36000000000001</v>
      </c>
      <c r="AA259" s="11">
        <v>8.5659599999999987</v>
      </c>
      <c r="AB259" s="11">
        <v>4.2107999999999999</v>
      </c>
      <c r="AC259" s="11">
        <v>832.43899999999996</v>
      </c>
      <c r="AD259" s="11">
        <v>27.410039999999995</v>
      </c>
      <c r="AE259" s="11">
        <v>57.561040000000006</v>
      </c>
      <c r="AF259" s="11">
        <v>6.1376789999999994</v>
      </c>
      <c r="AG259" s="11">
        <v>24.933519999999998</v>
      </c>
      <c r="AH259" s="11">
        <v>6.6723299999999997</v>
      </c>
      <c r="AI259" s="11">
        <v>0.81891399999999992</v>
      </c>
      <c r="AJ259" s="11">
        <v>5.3091200000000001</v>
      </c>
      <c r="AK259" s="11">
        <v>1.1493769999999999</v>
      </c>
      <c r="AL259" s="11">
        <v>5.887080000000001</v>
      </c>
      <c r="AM259" s="11">
        <v>1.3382179999999999</v>
      </c>
      <c r="AN259" s="11">
        <v>2.9573800000000001</v>
      </c>
      <c r="AO259" s="11">
        <v>0.25897999999999999</v>
      </c>
      <c r="AP259" s="11">
        <v>2.1704780000000001</v>
      </c>
      <c r="AQ259" s="11">
        <v>0.53095899999999996</v>
      </c>
      <c r="AR259" s="11">
        <v>4.6375999999999999</v>
      </c>
      <c r="AS259" s="11">
        <v>0.60460400000000003</v>
      </c>
      <c r="AT259" s="11">
        <v>1.871235</v>
      </c>
      <c r="AU259" s="11">
        <v>28.030200000000001</v>
      </c>
      <c r="AV259" s="11">
        <v>12.63965</v>
      </c>
      <c r="AW259" s="11">
        <v>2.7571320000000004</v>
      </c>
    </row>
    <row r="260" spans="1:49">
      <c r="A260" s="41" t="s">
        <v>631</v>
      </c>
      <c r="B260" t="s">
        <v>627</v>
      </c>
      <c r="C260" s="11">
        <v>75.978877484399334</v>
      </c>
      <c r="D260" s="11">
        <v>12.656443169049133</v>
      </c>
      <c r="E260" s="11">
        <v>1.5468642347896765E-2</v>
      </c>
      <c r="F260" s="11">
        <v>0.89408752770843303</v>
      </c>
      <c r="G260" s="11">
        <v>0.12000760245377146</v>
      </c>
      <c r="H260" s="11">
        <v>5.0530898336462765E-2</v>
      </c>
      <c r="I260" s="11">
        <v>1.5808952479550493</v>
      </c>
      <c r="J260" s="11">
        <v>4.6591550751865052</v>
      </c>
      <c r="K260" s="11">
        <v>3.8434420020407494</v>
      </c>
      <c r="L260" s="11">
        <v>0.20109235052265792</v>
      </c>
      <c r="M260" s="11">
        <f t="shared" si="233"/>
        <v>8.5025970772272537</v>
      </c>
      <c r="N260" s="11">
        <f t="shared" si="234"/>
        <v>19.768446471693053</v>
      </c>
      <c r="O260" s="11">
        <v>96.970371818309673</v>
      </c>
      <c r="S260" s="11"/>
      <c r="T260" s="11"/>
      <c r="U260" s="11">
        <v>63.634999999999998</v>
      </c>
      <c r="V260" s="11">
        <v>13.73638</v>
      </c>
      <c r="W260" s="11">
        <v>138.89778000000001</v>
      </c>
      <c r="X260" s="11">
        <v>56.637</v>
      </c>
      <c r="Y260" s="11">
        <v>31.342559999999999</v>
      </c>
      <c r="Z260" s="11">
        <v>158.92800000000003</v>
      </c>
      <c r="AA260" s="11">
        <v>8.4081659999999996</v>
      </c>
      <c r="AB260" s="11">
        <v>3.8859999999999997</v>
      </c>
      <c r="AC260" s="11">
        <v>826.05200000000002</v>
      </c>
      <c r="AD260" s="11">
        <v>26.539879999999997</v>
      </c>
      <c r="AE260" s="11">
        <v>55.520630000000004</v>
      </c>
      <c r="AF260" s="11">
        <v>6.266667</v>
      </c>
      <c r="AG260" s="11">
        <v>22.647040000000001</v>
      </c>
      <c r="AH260" s="11">
        <v>4.0245799999999994</v>
      </c>
      <c r="AI260" s="11">
        <v>0.96474799999999994</v>
      </c>
      <c r="AJ260" s="11">
        <v>6.6646400000000003</v>
      </c>
      <c r="AK260" s="11">
        <v>0.85924299999999998</v>
      </c>
      <c r="AL260" s="11">
        <v>5.5600199999999997</v>
      </c>
      <c r="AM260" s="11">
        <v>1.063993</v>
      </c>
      <c r="AN260" s="11">
        <v>3.2663599999999997</v>
      </c>
      <c r="AO260" s="11">
        <v>0.4616599999999999</v>
      </c>
      <c r="AP260" s="11">
        <v>3.4862600000000001</v>
      </c>
      <c r="AQ260" s="11">
        <v>0.429286</v>
      </c>
      <c r="AR260" s="11">
        <v>4.7903679999999991</v>
      </c>
      <c r="AS260" s="11">
        <v>0.67436600000000002</v>
      </c>
      <c r="AT260" s="11">
        <v>2.0169000000000001</v>
      </c>
      <c r="AU260" s="11">
        <v>32.999189999999999</v>
      </c>
      <c r="AV260" s="11">
        <v>12.52974</v>
      </c>
      <c r="AW260" s="11">
        <v>3.6433530000000003</v>
      </c>
    </row>
    <row r="261" spans="1:49">
      <c r="A261" s="41" t="s">
        <v>632</v>
      </c>
      <c r="B261" t="s">
        <v>627</v>
      </c>
      <c r="C261" s="11">
        <v>76.295403785594459</v>
      </c>
      <c r="D261" s="11">
        <v>12.640099492106829</v>
      </c>
      <c r="E261" s="11">
        <v>3.9458127059891525E-2</v>
      </c>
      <c r="F261" s="11">
        <v>0.79123928472729854</v>
      </c>
      <c r="G261" s="11">
        <v>0.11382809141406806</v>
      </c>
      <c r="H261" s="11">
        <v>5.6072075295635335E-2</v>
      </c>
      <c r="I261" s="11">
        <v>1.4516437270981146</v>
      </c>
      <c r="J261" s="11">
        <v>4.5428764707111959</v>
      </c>
      <c r="K261" s="11">
        <v>3.8803952848109113</v>
      </c>
      <c r="L261" s="11">
        <v>0.18898366118158572</v>
      </c>
      <c r="M261" s="11">
        <f t="shared" si="233"/>
        <v>8.4232717555221068</v>
      </c>
      <c r="N261" s="11">
        <f t="shared" si="234"/>
        <v>19.661760770671659</v>
      </c>
      <c r="O261" s="11">
        <v>96.304621712839264</v>
      </c>
      <c r="S261" s="11"/>
      <c r="T261" s="11"/>
      <c r="U261" s="11">
        <v>60.52</v>
      </c>
      <c r="V261" s="11" t="s">
        <v>239</v>
      </c>
      <c r="W261" s="11">
        <v>126.6482</v>
      </c>
      <c r="X261" s="11">
        <v>36.456000000000003</v>
      </c>
      <c r="Y261" s="11">
        <v>17.94248</v>
      </c>
      <c r="Z261" s="11">
        <v>110.88000000000001</v>
      </c>
      <c r="AA261" s="11">
        <v>7.3261500000000002</v>
      </c>
      <c r="AB261" s="11">
        <v>7.887999999999999</v>
      </c>
      <c r="AC261" s="11">
        <v>608.89400000000001</v>
      </c>
      <c r="AD261" s="11">
        <v>18.490899999999996</v>
      </c>
      <c r="AE261" s="11">
        <v>41.452540000000006</v>
      </c>
      <c r="AF261" s="11">
        <v>5.6969699999999994</v>
      </c>
      <c r="AG261" s="11">
        <v>13.82776</v>
      </c>
      <c r="AH261" s="11">
        <v>2.5418399999999997</v>
      </c>
      <c r="AI261" s="11">
        <v>0</v>
      </c>
      <c r="AJ261" s="11">
        <v>2.5980799999999995</v>
      </c>
      <c r="AK261" s="11">
        <v>0.30129299999999998</v>
      </c>
      <c r="AL261" s="11">
        <v>4.4698199999999995</v>
      </c>
      <c r="AM261" s="11">
        <v>0.95430300000000001</v>
      </c>
      <c r="AN261" s="11">
        <v>1.0372899999999998</v>
      </c>
      <c r="AO261" s="11">
        <v>0</v>
      </c>
      <c r="AP261" s="11">
        <v>4.1610200000000006</v>
      </c>
      <c r="AQ261" s="11" t="s">
        <v>239</v>
      </c>
      <c r="AR261" s="11">
        <v>2.6188799999999999</v>
      </c>
      <c r="AS261" s="11">
        <v>0.61623100000000008</v>
      </c>
      <c r="AT261" s="11">
        <v>2.140155</v>
      </c>
      <c r="AU261" s="11">
        <v>35.419980000000002</v>
      </c>
      <c r="AV261" s="11">
        <v>5.6054099999999991</v>
      </c>
      <c r="AW261" s="11">
        <v>1.8380879999999999</v>
      </c>
    </row>
    <row r="262" spans="1:49">
      <c r="A262" s="41" t="s">
        <v>633</v>
      </c>
      <c r="B262" t="s">
        <v>627</v>
      </c>
      <c r="C262" s="11">
        <v>75.939772544512635</v>
      </c>
      <c r="D262" s="11">
        <v>12.61475605879003</v>
      </c>
      <c r="E262" s="11">
        <v>6.228996490226333E-2</v>
      </c>
      <c r="F262" s="11">
        <v>0.89905182675600082</v>
      </c>
      <c r="G262" s="11">
        <v>0.1149267809756286</v>
      </c>
      <c r="H262" s="11">
        <v>2.5954152042609726E-2</v>
      </c>
      <c r="I262" s="11">
        <v>1.6932488792598583</v>
      </c>
      <c r="J262" s="11">
        <v>4.5575490986822667</v>
      </c>
      <c r="K262" s="11">
        <v>3.9149242941072506</v>
      </c>
      <c r="L262" s="11">
        <v>0.17752639997145053</v>
      </c>
      <c r="M262" s="11">
        <f t="shared" si="233"/>
        <v>8.4724733927895173</v>
      </c>
      <c r="N262" s="11">
        <f t="shared" si="234"/>
        <v>19.397507292495359</v>
      </c>
      <c r="O262" s="11">
        <v>96.323701729714529</v>
      </c>
      <c r="S262" s="11"/>
      <c r="T262" s="11"/>
      <c r="U262" s="11">
        <v>54.29</v>
      </c>
      <c r="V262" s="11">
        <v>17.577909999999999</v>
      </c>
      <c r="W262" s="11">
        <v>151.25117</v>
      </c>
      <c r="X262" s="11">
        <v>57.396499999999996</v>
      </c>
      <c r="Y262" s="11">
        <v>30.320519999999998</v>
      </c>
      <c r="Z262" s="11">
        <v>175.84</v>
      </c>
      <c r="AA262" s="11">
        <v>8.6899409999999992</v>
      </c>
      <c r="AB262" s="11">
        <v>4.3499999999999996</v>
      </c>
      <c r="AC262" s="11">
        <v>776.02049999999997</v>
      </c>
      <c r="AD262" s="11">
        <v>25.125869999999999</v>
      </c>
      <c r="AE262" s="11">
        <v>55.413240000000009</v>
      </c>
      <c r="AF262" s="11">
        <v>5.8367069999999996</v>
      </c>
      <c r="AG262" s="11">
        <v>21.558240000000001</v>
      </c>
      <c r="AH262" s="11">
        <v>4.2363999999999997</v>
      </c>
      <c r="AI262" s="11">
        <v>0.437502</v>
      </c>
      <c r="AJ262" s="11">
        <v>5.3091200000000001</v>
      </c>
      <c r="AK262" s="11">
        <v>0.75881199999999993</v>
      </c>
      <c r="AL262" s="11">
        <v>5.77806</v>
      </c>
      <c r="AM262" s="11">
        <v>0.98721000000000003</v>
      </c>
      <c r="AN262" s="11">
        <v>3.4980949999999997</v>
      </c>
      <c r="AO262" s="11">
        <v>0.45039999999999997</v>
      </c>
      <c r="AP262" s="11">
        <v>3.4862600000000001</v>
      </c>
      <c r="AQ262" s="11">
        <v>0.36150399999999999</v>
      </c>
      <c r="AR262" s="11">
        <v>4.7358079999999996</v>
      </c>
      <c r="AS262" s="11">
        <v>0.53484200000000004</v>
      </c>
      <c r="AT262" s="11">
        <v>2.6219700000000001</v>
      </c>
      <c r="AU262" s="11">
        <v>26.7561</v>
      </c>
      <c r="AV262" s="11">
        <v>12.52974</v>
      </c>
      <c r="AW262" s="11">
        <v>3.8184090000000004</v>
      </c>
    </row>
    <row r="263" spans="1:49">
      <c r="A263" s="41" t="s">
        <v>634</v>
      </c>
      <c r="B263" t="s">
        <v>627</v>
      </c>
      <c r="C263" s="11">
        <v>76.238644405605854</v>
      </c>
      <c r="D263" s="11">
        <v>12.595615663130088</v>
      </c>
      <c r="E263" s="11">
        <v>3.4286506383180149E-2</v>
      </c>
      <c r="F263" s="11">
        <v>0.89456612108842737</v>
      </c>
      <c r="G263" s="11">
        <v>9.3276339580684681E-2</v>
      </c>
      <c r="H263" s="11">
        <v>4.4676356802325644E-2</v>
      </c>
      <c r="I263" s="11">
        <v>1.6426353512669034</v>
      </c>
      <c r="J263" s="11">
        <v>4.5382866630827543</v>
      </c>
      <c r="K263" s="11">
        <v>3.7289173154313198</v>
      </c>
      <c r="L263" s="11">
        <v>0.18909527762844811</v>
      </c>
      <c r="M263" s="11">
        <f t="shared" si="233"/>
        <v>8.2672039785140736</v>
      </c>
      <c r="N263" s="11">
        <f t="shared" si="234"/>
        <v>20.445249373084426</v>
      </c>
      <c r="O263" s="11">
        <v>96.247776402756315</v>
      </c>
      <c r="S263" s="11"/>
      <c r="T263" s="11"/>
      <c r="U263" s="11">
        <v>48.95</v>
      </c>
      <c r="V263" s="11">
        <v>16.879449999999999</v>
      </c>
      <c r="W263" s="11">
        <v>131.63108</v>
      </c>
      <c r="X263" s="11">
        <v>54.141499999999994</v>
      </c>
      <c r="Y263" s="11">
        <v>29.752719999999997</v>
      </c>
      <c r="Z263" s="11">
        <v>157.80800000000002</v>
      </c>
      <c r="AA263" s="11">
        <v>9.0618839999999992</v>
      </c>
      <c r="AB263" s="11">
        <v>4.5587999999999997</v>
      </c>
      <c r="AC263" s="11">
        <v>846.27750000000003</v>
      </c>
      <c r="AD263" s="11">
        <v>27.301269999999999</v>
      </c>
      <c r="AE263" s="11">
        <v>55.091070000000002</v>
      </c>
      <c r="AF263" s="11">
        <v>5.825958</v>
      </c>
      <c r="AG263" s="11">
        <v>24.389119999999998</v>
      </c>
      <c r="AH263" s="11">
        <v>5.4014099999999994</v>
      </c>
      <c r="AI263" s="11">
        <v>0.81891399999999992</v>
      </c>
      <c r="AJ263" s="11">
        <v>6.0998400000000004</v>
      </c>
      <c r="AK263" s="11">
        <v>0.90387899999999999</v>
      </c>
      <c r="AL263" s="11">
        <v>5.4510000000000005</v>
      </c>
      <c r="AM263" s="11">
        <v>1.0091479999999999</v>
      </c>
      <c r="AN263" s="11">
        <v>4.093985</v>
      </c>
      <c r="AO263" s="11">
        <v>0.54047999999999996</v>
      </c>
      <c r="AP263" s="11">
        <v>1.8330979999999999</v>
      </c>
      <c r="AQ263" s="11">
        <v>0.51966199999999996</v>
      </c>
      <c r="AR263" s="11">
        <v>5.0631679999999992</v>
      </c>
      <c r="AS263" s="11">
        <v>0.418572</v>
      </c>
      <c r="AT263" s="11">
        <v>1.5574949999999999</v>
      </c>
      <c r="AU263" s="11">
        <v>27.010919999999999</v>
      </c>
      <c r="AV263" s="11">
        <v>12.749559999999999</v>
      </c>
      <c r="AW263" s="11">
        <v>3.1181850000000004</v>
      </c>
    </row>
    <row r="264" spans="1:49">
      <c r="A264" s="41" t="s">
        <v>635</v>
      </c>
      <c r="B264" t="s">
        <v>627</v>
      </c>
      <c r="C264" s="11">
        <v>76.27475182122798</v>
      </c>
      <c r="D264" s="11">
        <v>12.567066932262479</v>
      </c>
      <c r="E264" s="11">
        <v>6.581804112831792E-2</v>
      </c>
      <c r="F264" s="11">
        <v>0.90996053686928424</v>
      </c>
      <c r="G264" s="11">
        <v>0.11015291425617731</v>
      </c>
      <c r="H264" s="11">
        <v>3.7610309216181664E-2</v>
      </c>
      <c r="I264" s="11">
        <v>1.529485908124721</v>
      </c>
      <c r="J264" s="11">
        <v>4.4912977588990275</v>
      </c>
      <c r="K264" s="11">
        <v>3.8331173476158482</v>
      </c>
      <c r="L264" s="11">
        <v>0.18073843039998408</v>
      </c>
      <c r="M264" s="11">
        <f t="shared" si="233"/>
        <v>8.3244151065148753</v>
      </c>
      <c r="N264" s="11">
        <f t="shared" si="234"/>
        <v>19.898882529299538</v>
      </c>
      <c r="O264" s="11">
        <v>95.718436647447618</v>
      </c>
      <c r="S264" s="11"/>
      <c r="T264" s="11"/>
      <c r="U264" s="11">
        <v>43.61</v>
      </c>
      <c r="V264" s="11">
        <v>19.673289999999998</v>
      </c>
      <c r="W264" s="11">
        <v>140.87017</v>
      </c>
      <c r="X264" s="11">
        <v>56.094500000000004</v>
      </c>
      <c r="Y264" s="11">
        <v>32.705280000000002</v>
      </c>
      <c r="Z264" s="11">
        <v>167.66400000000002</v>
      </c>
      <c r="AA264" s="11">
        <v>8.3067270000000004</v>
      </c>
      <c r="AB264" s="11">
        <v>4.234</v>
      </c>
      <c r="AC264" s="11">
        <v>840.95500000000004</v>
      </c>
      <c r="AD264" s="11">
        <v>28.062659999999997</v>
      </c>
      <c r="AE264" s="11">
        <v>56.164970000000004</v>
      </c>
      <c r="AF264" s="11">
        <v>6.4386510000000001</v>
      </c>
      <c r="AG264" s="11">
        <v>23.73584</v>
      </c>
      <c r="AH264" s="11">
        <v>6.88415</v>
      </c>
      <c r="AI264" s="11">
        <v>1.0993639999999998</v>
      </c>
      <c r="AJ264" s="11">
        <v>7.00352</v>
      </c>
      <c r="AK264" s="11">
        <v>0.90387899999999999</v>
      </c>
      <c r="AL264" s="11">
        <v>6.7592400000000001</v>
      </c>
      <c r="AM264" s="11">
        <v>1.184652</v>
      </c>
      <c r="AN264" s="11">
        <v>3.0677299999999996</v>
      </c>
      <c r="AO264" s="11">
        <v>0.32653999999999994</v>
      </c>
      <c r="AP264" s="11">
        <v>3.9361000000000002</v>
      </c>
      <c r="AQ264" s="11">
        <v>0.40669199999999994</v>
      </c>
      <c r="AR264" s="11">
        <v>4.9867840000000001</v>
      </c>
      <c r="AS264" s="11">
        <v>0.66273899999999997</v>
      </c>
      <c r="AT264" s="11">
        <v>2.0617200000000002</v>
      </c>
      <c r="AU264" s="11">
        <v>31.088039999999999</v>
      </c>
      <c r="AV264" s="11">
        <v>13.1892</v>
      </c>
      <c r="AW264" s="11">
        <v>3.3917100000000002</v>
      </c>
    </row>
    <row r="265" spans="1:49">
      <c r="A265" s="41" t="s">
        <v>636</v>
      </c>
      <c r="B265" t="s">
        <v>627</v>
      </c>
      <c r="C265" s="11">
        <v>76.042261189252415</v>
      </c>
      <c r="D265" s="11">
        <v>12.635793078794888</v>
      </c>
      <c r="E265" s="11">
        <v>6.0528245669813643E-2</v>
      </c>
      <c r="F265" s="11">
        <v>0.8891390570807105</v>
      </c>
      <c r="G265" s="11">
        <v>0.10961001684100496</v>
      </c>
      <c r="H265" s="11">
        <v>4.1743617703319746E-2</v>
      </c>
      <c r="I265" s="11">
        <v>1.5079881895324259</v>
      </c>
      <c r="J265" s="11">
        <v>4.8036468072095193</v>
      </c>
      <c r="K265" s="11">
        <v>3.7277050609064535</v>
      </c>
      <c r="L265" s="11">
        <v>0.18158473700944089</v>
      </c>
      <c r="M265" s="11">
        <f t="shared" si="233"/>
        <v>8.5313518681159728</v>
      </c>
      <c r="N265" s="11">
        <f t="shared" si="234"/>
        <v>20.399216125419933</v>
      </c>
      <c r="O265" s="11">
        <v>95.8230316411194</v>
      </c>
      <c r="S265" s="11"/>
      <c r="T265" s="11"/>
      <c r="U265" s="11">
        <v>48.06</v>
      </c>
      <c r="V265" s="11">
        <v>28.404039999999995</v>
      </c>
      <c r="W265" s="11">
        <v>199.3152</v>
      </c>
      <c r="X265" s="11">
        <v>48.824999999999996</v>
      </c>
      <c r="Y265" s="11">
        <v>22.030639999999998</v>
      </c>
      <c r="Z265" s="11">
        <v>210.56000000000003</v>
      </c>
      <c r="AA265" s="11">
        <v>7.8896999999999995</v>
      </c>
      <c r="AB265" s="11">
        <v>5.9159999999999995</v>
      </c>
      <c r="AC265" s="11">
        <v>623.79700000000003</v>
      </c>
      <c r="AD265" s="11">
        <v>18.59967</v>
      </c>
      <c r="AE265" s="11">
        <v>41.130369999999999</v>
      </c>
      <c r="AF265" s="11">
        <v>4.944539999999999</v>
      </c>
      <c r="AG265" s="11">
        <v>15.896479999999999</v>
      </c>
      <c r="AH265" s="11">
        <v>3.6009399999999996</v>
      </c>
      <c r="AI265" s="11">
        <v>0.60577199999999998</v>
      </c>
      <c r="AJ265" s="11">
        <v>3.8406399999999996</v>
      </c>
      <c r="AK265" s="11">
        <v>0.68069899999999994</v>
      </c>
      <c r="AL265" s="11">
        <v>4.9058999999999999</v>
      </c>
      <c r="AM265" s="11">
        <v>0.372946</v>
      </c>
      <c r="AN265" s="11">
        <v>2.14079</v>
      </c>
      <c r="AO265" s="11">
        <v>0.22519999999999998</v>
      </c>
      <c r="AP265" s="11">
        <v>3.8236400000000001</v>
      </c>
      <c r="AQ265" s="11" t="s">
        <v>239</v>
      </c>
      <c r="AR265" s="11">
        <v>5.3905279999999998</v>
      </c>
      <c r="AS265" s="11">
        <v>0.418572</v>
      </c>
      <c r="AT265" s="11">
        <v>1.9832850000000002</v>
      </c>
      <c r="AU265" s="11">
        <v>33.636240000000001</v>
      </c>
      <c r="AV265" s="11">
        <v>10.88109</v>
      </c>
      <c r="AW265" s="11">
        <v>2.4507840000000005</v>
      </c>
    </row>
    <row r="266" spans="1:49">
      <c r="A266" s="41" t="s">
        <v>637</v>
      </c>
      <c r="B266" t="s">
        <v>627</v>
      </c>
      <c r="C266" s="11">
        <v>75.617770491124716</v>
      </c>
      <c r="D266" s="11">
        <v>13.059798880545959</v>
      </c>
      <c r="E266" s="11">
        <v>0.10233151757363908</v>
      </c>
      <c r="F266" s="11">
        <v>1.1371328840580914</v>
      </c>
      <c r="G266" s="11">
        <v>0.10459906410886066</v>
      </c>
      <c r="H266" s="11">
        <v>3.7591169720928637E-2</v>
      </c>
      <c r="I266" s="11">
        <v>1.52244237369761</v>
      </c>
      <c r="J266" s="11">
        <v>4.3250729162246238</v>
      </c>
      <c r="K266" s="11">
        <v>3.9220120408835553</v>
      </c>
      <c r="L266" s="11">
        <v>0.17124866206200828</v>
      </c>
      <c r="M266" s="11">
        <f t="shared" si="233"/>
        <v>8.2470849571081786</v>
      </c>
      <c r="N266" s="11">
        <f t="shared" si="234"/>
        <v>19.280351437699682</v>
      </c>
      <c r="O266" s="11">
        <v>95.767171565180718</v>
      </c>
      <c r="S266" s="11"/>
      <c r="T266" s="11"/>
      <c r="U266" s="11">
        <v>50.997</v>
      </c>
      <c r="V266" s="11">
        <v>15.948169999999998</v>
      </c>
      <c r="W266" s="11">
        <v>154.15785</v>
      </c>
      <c r="X266" s="11">
        <v>92.224999999999994</v>
      </c>
      <c r="Y266" s="11">
        <v>29.298479999999998</v>
      </c>
      <c r="Z266" s="11">
        <v>174.94400000000002</v>
      </c>
      <c r="AA266" s="11">
        <v>7.5741119999999995</v>
      </c>
      <c r="AB266" s="11">
        <v>3.6539999999999995</v>
      </c>
      <c r="AC266" s="11">
        <v>849.471</v>
      </c>
      <c r="AD266" s="11">
        <v>27.518809999999998</v>
      </c>
      <c r="AE266" s="11">
        <v>51.010250000000006</v>
      </c>
      <c r="AF266" s="11">
        <v>5.8797029999999992</v>
      </c>
      <c r="AG266" s="11">
        <v>22.211519999999997</v>
      </c>
      <c r="AH266" s="11">
        <v>6.1427799999999992</v>
      </c>
      <c r="AI266" s="11">
        <v>0.71795199999999992</v>
      </c>
      <c r="AJ266" s="11">
        <v>5.4220799999999993</v>
      </c>
      <c r="AK266" s="11">
        <v>0.76997099999999985</v>
      </c>
      <c r="AL266" s="11">
        <v>5.77806</v>
      </c>
      <c r="AM266" s="11">
        <v>0.99817900000000004</v>
      </c>
      <c r="AN266" s="11">
        <v>3.7518999999999996</v>
      </c>
      <c r="AO266" s="11">
        <v>0.52921999999999991</v>
      </c>
      <c r="AP266" s="11">
        <v>3.8236400000000001</v>
      </c>
      <c r="AQ266" s="11">
        <v>0.33890999999999999</v>
      </c>
      <c r="AR266" s="11">
        <v>5.8488319999999998</v>
      </c>
      <c r="AS266" s="11">
        <v>0.60460400000000003</v>
      </c>
      <c r="AT266" s="11">
        <v>1.7479800000000001</v>
      </c>
      <c r="AU266" s="11">
        <v>25.227180000000001</v>
      </c>
      <c r="AV266" s="11">
        <v>12.200009999999999</v>
      </c>
      <c r="AW266" s="11">
        <v>3.3588870000000002</v>
      </c>
    </row>
    <row r="267" spans="1:49">
      <c r="A267" s="41" t="s">
        <v>638</v>
      </c>
      <c r="B267" t="s">
        <v>627</v>
      </c>
      <c r="C267" s="11">
        <v>76.320189167025461</v>
      </c>
      <c r="D267" s="11">
        <v>12.742151489918113</v>
      </c>
      <c r="E267" s="11">
        <v>6.8466549296906459E-2</v>
      </c>
      <c r="F267" s="11">
        <v>0.82265192309052215</v>
      </c>
      <c r="G267" s="11">
        <v>0.10835790734111402</v>
      </c>
      <c r="H267" s="11">
        <v>0</v>
      </c>
      <c r="I267" s="11">
        <v>1.4567575027326405</v>
      </c>
      <c r="J267" s="11">
        <v>4.4197790899972231</v>
      </c>
      <c r="K267" s="11">
        <v>3.8910066631195761</v>
      </c>
      <c r="L267" s="11">
        <v>0.17063970747844379</v>
      </c>
      <c r="M267" s="11">
        <f t="shared" si="233"/>
        <v>8.3107857531168001</v>
      </c>
      <c r="N267" s="11">
        <f t="shared" si="234"/>
        <v>19.614510016242559</v>
      </c>
      <c r="O267" s="11">
        <v>94.936871607368872</v>
      </c>
      <c r="S267" s="11"/>
      <c r="T267" s="11"/>
      <c r="U267" s="11">
        <v>59.63</v>
      </c>
      <c r="V267" s="11">
        <v>20.138929999999998</v>
      </c>
      <c r="W267" s="11">
        <v>137.54825</v>
      </c>
      <c r="X267" s="11">
        <v>57.396499999999996</v>
      </c>
      <c r="Y267" s="11">
        <v>32.478160000000003</v>
      </c>
      <c r="Z267" s="11">
        <v>168.22399999999999</v>
      </c>
      <c r="AA267" s="11">
        <v>8.6561279999999989</v>
      </c>
      <c r="AB267" s="11">
        <v>3.8859999999999997</v>
      </c>
      <c r="AC267" s="11">
        <v>866.50300000000004</v>
      </c>
      <c r="AD267" s="11">
        <v>28.715279999999996</v>
      </c>
      <c r="AE267" s="11">
        <v>53.480220000000003</v>
      </c>
      <c r="AF267" s="11">
        <v>6.2451689999999997</v>
      </c>
      <c r="AG267" s="11">
        <v>23.300319999999999</v>
      </c>
      <c r="AH267" s="11">
        <v>5.6132299999999997</v>
      </c>
      <c r="AI267" s="11">
        <v>0.54968199999999989</v>
      </c>
      <c r="AJ267" s="11">
        <v>7.3423999999999996</v>
      </c>
      <c r="AK267" s="11">
        <v>0.90387899999999999</v>
      </c>
      <c r="AL267" s="11">
        <v>5.3419800000000004</v>
      </c>
      <c r="AM267" s="11">
        <v>1.085931</v>
      </c>
      <c r="AN267" s="11">
        <v>3.1560099999999998</v>
      </c>
      <c r="AO267" s="11">
        <v>0.5517399999999999</v>
      </c>
      <c r="AP267" s="11">
        <v>3.7111800000000001</v>
      </c>
      <c r="AQ267" s="11">
        <v>0.73430499999999999</v>
      </c>
      <c r="AR267" s="11">
        <v>5.0740800000000004</v>
      </c>
      <c r="AS267" s="11">
        <v>0.47670699999999999</v>
      </c>
      <c r="AT267" s="11">
        <v>1.8600300000000001</v>
      </c>
      <c r="AU267" s="11">
        <v>29.304300000000001</v>
      </c>
      <c r="AV267" s="11">
        <v>12.419830000000001</v>
      </c>
      <c r="AW267" s="11">
        <v>3.3041820000000004</v>
      </c>
    </row>
    <row r="268" spans="1:49">
      <c r="A268" s="41" t="s">
        <v>639</v>
      </c>
      <c r="B268" t="s">
        <v>627</v>
      </c>
      <c r="C268" s="11">
        <v>76.082289386195981</v>
      </c>
      <c r="D268" s="11">
        <v>12.658865376635209</v>
      </c>
      <c r="E268" s="11">
        <v>5.0379366394037804E-2</v>
      </c>
      <c r="F268" s="11">
        <v>0.91627472629156259</v>
      </c>
      <c r="G268" s="11">
        <v>9.3518160090184085E-2</v>
      </c>
      <c r="H268" s="11">
        <v>3.2536674129482752E-2</v>
      </c>
      <c r="I268" s="11">
        <v>1.5712064894140541</v>
      </c>
      <c r="J268" s="11">
        <v>4.5435891066622842</v>
      </c>
      <c r="K268" s="11">
        <v>3.8760625019412838</v>
      </c>
      <c r="L268" s="11">
        <v>0.17527821224592322</v>
      </c>
      <c r="M268" s="11">
        <f t="shared" si="233"/>
        <v>8.4196516086035675</v>
      </c>
      <c r="N268" s="11">
        <f t="shared" si="234"/>
        <v>19.628757108042244</v>
      </c>
      <c r="O268" s="11">
        <v>95.277101392209261</v>
      </c>
      <c r="S268" s="11"/>
      <c r="T268" s="11"/>
      <c r="U268" s="11">
        <v>54.29</v>
      </c>
      <c r="V268" s="11">
        <v>18.858419999999999</v>
      </c>
      <c r="W268" s="11">
        <v>142.21969999999999</v>
      </c>
      <c r="X268" s="11">
        <v>59.1325</v>
      </c>
      <c r="Y268" s="11">
        <v>30.661199999999997</v>
      </c>
      <c r="Z268" s="11">
        <v>165.87200000000001</v>
      </c>
      <c r="AA268" s="11">
        <v>9.3774720000000009</v>
      </c>
      <c r="AB268" s="11">
        <v>3.5321999999999996</v>
      </c>
      <c r="AC268" s="11">
        <v>880.3415</v>
      </c>
      <c r="AD268" s="11">
        <v>29.476669999999999</v>
      </c>
      <c r="AE268" s="11">
        <v>56.701920000000001</v>
      </c>
      <c r="AF268" s="11">
        <v>5.9226989999999997</v>
      </c>
      <c r="AG268" s="11">
        <v>27.764399999999998</v>
      </c>
      <c r="AH268" s="11">
        <v>4.4482200000000001</v>
      </c>
      <c r="AI268" s="11">
        <v>0.437502</v>
      </c>
      <c r="AJ268" s="11">
        <v>6.5516799999999993</v>
      </c>
      <c r="AK268" s="11">
        <v>0.81460699999999986</v>
      </c>
      <c r="AL268" s="11">
        <v>4.7968800000000007</v>
      </c>
      <c r="AM268" s="11">
        <v>1.2614349999999999</v>
      </c>
      <c r="AN268" s="11">
        <v>3.2773949999999998</v>
      </c>
      <c r="AO268" s="11">
        <v>0.39409999999999995</v>
      </c>
      <c r="AP268" s="11">
        <v>3.1488800000000001</v>
      </c>
      <c r="AQ268" s="11">
        <v>0.70041399999999998</v>
      </c>
      <c r="AR268" s="11">
        <v>4.8121919999999996</v>
      </c>
      <c r="AS268" s="11">
        <v>0.60460400000000003</v>
      </c>
      <c r="AT268" s="11">
        <v>1.871235</v>
      </c>
      <c r="AU268" s="11">
        <v>25.991639999999997</v>
      </c>
      <c r="AV268" s="11">
        <v>12.749559999999999</v>
      </c>
      <c r="AW268" s="11">
        <v>3.2166540000000001</v>
      </c>
    </row>
    <row r="269" spans="1:49">
      <c r="A269" s="41" t="s">
        <v>640</v>
      </c>
      <c r="B269" t="s">
        <v>627</v>
      </c>
      <c r="C269" s="11">
        <v>76.022402779452264</v>
      </c>
      <c r="D269" s="11">
        <v>12.618758105580774</v>
      </c>
      <c r="E269" s="11">
        <v>6.7585635865421087E-2</v>
      </c>
      <c r="F269" s="11">
        <v>0.82870387361139408</v>
      </c>
      <c r="G269" s="11">
        <v>0.13026555018722097</v>
      </c>
      <c r="H269" s="11">
        <v>2.3914917306225924E-2</v>
      </c>
      <c r="I269" s="11">
        <v>1.5919016693839951</v>
      </c>
      <c r="J269" s="11">
        <v>4.6322155043146305</v>
      </c>
      <c r="K269" s="11">
        <v>3.9064497530213389</v>
      </c>
      <c r="L269" s="11">
        <v>0.17780221127672316</v>
      </c>
      <c r="M269" s="11">
        <f t="shared" si="233"/>
        <v>8.5386652573359694</v>
      </c>
      <c r="N269" s="11">
        <f t="shared" si="234"/>
        <v>19.460739952089433</v>
      </c>
      <c r="O269" s="11">
        <v>96.174281957530596</v>
      </c>
      <c r="S269" s="11"/>
      <c r="T269" s="11"/>
      <c r="U269" s="11">
        <v>57.226999999999997</v>
      </c>
      <c r="V269" s="11">
        <v>20.488160000000001</v>
      </c>
      <c r="W269" s="11">
        <v>147.72163</v>
      </c>
      <c r="X269" s="11">
        <v>60.108999999999995</v>
      </c>
      <c r="Y269" s="11">
        <v>33.045960000000001</v>
      </c>
      <c r="Z269" s="11">
        <v>169.45600000000002</v>
      </c>
      <c r="AA269" s="11">
        <v>8.3518109999999997</v>
      </c>
      <c r="AB269" s="11">
        <v>4.4079999999999995</v>
      </c>
      <c r="AC269" s="11">
        <v>898.43799999999999</v>
      </c>
      <c r="AD269" s="11">
        <v>27.410039999999995</v>
      </c>
      <c r="AE269" s="11">
        <v>55.198460000000004</v>
      </c>
      <c r="AF269" s="11">
        <v>6.5568899999999992</v>
      </c>
      <c r="AG269" s="11">
        <v>26.022319999999997</v>
      </c>
      <c r="AH269" s="11">
        <v>7.0959699999999994</v>
      </c>
      <c r="AI269" s="11">
        <v>0.97596599999999989</v>
      </c>
      <c r="AJ269" s="11">
        <v>6.0998400000000004</v>
      </c>
      <c r="AK269" s="11">
        <v>0.85924299999999998</v>
      </c>
      <c r="AL269" s="11">
        <v>4.9058999999999999</v>
      </c>
      <c r="AM269" s="11">
        <v>1.2724039999999999</v>
      </c>
      <c r="AN269" s="11">
        <v>3.8953549999999995</v>
      </c>
      <c r="AO269" s="11">
        <v>0.60804000000000002</v>
      </c>
      <c r="AP269" s="11">
        <v>4.3859399999999997</v>
      </c>
      <c r="AQ269" s="11">
        <v>0.48577099999999995</v>
      </c>
      <c r="AR269" s="11">
        <v>5.4123519999999994</v>
      </c>
      <c r="AS269" s="11">
        <v>0.860398</v>
      </c>
      <c r="AT269" s="11">
        <v>2.140155</v>
      </c>
      <c r="AU269" s="11">
        <v>27.520560000000003</v>
      </c>
      <c r="AV269" s="11">
        <v>13.848659999999999</v>
      </c>
      <c r="AW269" s="11">
        <v>3.4026510000000001</v>
      </c>
    </row>
    <row r="270" spans="1:49">
      <c r="A270" s="41" t="s">
        <v>641</v>
      </c>
      <c r="B270" t="s">
        <v>627</v>
      </c>
      <c r="C270" s="11">
        <v>76.468533914423858</v>
      </c>
      <c r="D270" s="11">
        <v>12.717439781204543</v>
      </c>
      <c r="E270" s="11">
        <v>4.6679020404094967E-2</v>
      </c>
      <c r="F270" s="11">
        <v>0.91387148835572596</v>
      </c>
      <c r="G270" s="11">
        <v>8.822472707510004E-2</v>
      </c>
      <c r="H270" s="11">
        <v>2.9044723806992429E-2</v>
      </c>
      <c r="I270" s="11">
        <v>1.3007887019274464</v>
      </c>
      <c r="J270" s="11">
        <v>4.4096114608401722</v>
      </c>
      <c r="K270" s="11">
        <v>3.8339035425230006</v>
      </c>
      <c r="L270" s="11">
        <v>0.19190263943905711</v>
      </c>
      <c r="M270" s="11">
        <f t="shared" si="233"/>
        <v>8.2435150033631732</v>
      </c>
      <c r="N270" s="11">
        <f t="shared" si="234"/>
        <v>19.945346320346321</v>
      </c>
      <c r="O270" s="11">
        <v>96.403051328927035</v>
      </c>
      <c r="S270" s="11"/>
      <c r="T270" s="11"/>
      <c r="U270" s="11">
        <v>89</v>
      </c>
      <c r="V270" s="11">
        <v>25.493789999999997</v>
      </c>
      <c r="W270" s="11">
        <v>135.26443</v>
      </c>
      <c r="X270" s="11">
        <v>74.973499999999987</v>
      </c>
      <c r="Y270" s="11">
        <v>27.595079999999999</v>
      </c>
      <c r="Z270" s="11">
        <v>182.00000000000003</v>
      </c>
      <c r="AA270" s="11">
        <v>8.5096050000000005</v>
      </c>
      <c r="AB270" s="11">
        <v>4.4660000000000002</v>
      </c>
      <c r="AC270" s="11">
        <v>758.98850000000004</v>
      </c>
      <c r="AD270" s="11">
        <v>24.038169999999997</v>
      </c>
      <c r="AE270" s="11">
        <v>48.54028000000001</v>
      </c>
      <c r="AF270" s="11">
        <v>5.1595199999999997</v>
      </c>
      <c r="AG270" s="11">
        <v>20.033919999999998</v>
      </c>
      <c r="AH270" s="11">
        <v>6.6723299999999997</v>
      </c>
      <c r="AI270" s="11">
        <v>0.51602799999999993</v>
      </c>
      <c r="AJ270" s="11">
        <v>4.7443200000000001</v>
      </c>
      <c r="AK270" s="11">
        <v>0.71417599999999992</v>
      </c>
      <c r="AL270" s="11">
        <v>4.6878599999999997</v>
      </c>
      <c r="AM270" s="11">
        <v>1.0310859999999999</v>
      </c>
      <c r="AN270" s="11">
        <v>3.4208499999999997</v>
      </c>
      <c r="AO270" s="11">
        <v>0.37157999999999997</v>
      </c>
      <c r="AP270" s="11">
        <v>2.4741200000000001</v>
      </c>
      <c r="AQ270" s="11">
        <v>0.429286</v>
      </c>
      <c r="AR270" s="11">
        <v>5.0413439999999996</v>
      </c>
      <c r="AS270" s="11">
        <v>0.62785800000000003</v>
      </c>
      <c r="AT270" s="11">
        <v>1.72557</v>
      </c>
      <c r="AU270" s="11">
        <v>26.628689999999999</v>
      </c>
      <c r="AV270" s="11">
        <v>11.210819999999998</v>
      </c>
      <c r="AW270" s="11">
        <v>2.2757280000000004</v>
      </c>
    </row>
    <row r="271" spans="1:49">
      <c r="A271" s="41" t="s">
        <v>642</v>
      </c>
      <c r="B271" t="s">
        <v>627</v>
      </c>
      <c r="C271" s="11">
        <v>75.97946716182652</v>
      </c>
      <c r="D271" s="11">
        <v>12.681584517678274</v>
      </c>
      <c r="E271" s="11">
        <v>5.60580848030965E-2</v>
      </c>
      <c r="F271" s="11">
        <v>0.89381501880492742</v>
      </c>
      <c r="G271" s="11">
        <v>0.10553099356360358</v>
      </c>
      <c r="H271" s="11">
        <v>3.1143380446164715E-2</v>
      </c>
      <c r="I271" s="11">
        <v>1.6516372763282687</v>
      </c>
      <c r="J271" s="11">
        <v>4.485684896929258</v>
      </c>
      <c r="K271" s="11">
        <v>3.9209515981721386</v>
      </c>
      <c r="L271" s="11">
        <v>0.19412707144776006</v>
      </c>
      <c r="M271" s="11">
        <f t="shared" si="233"/>
        <v>8.406636495101397</v>
      </c>
      <c r="N271" s="11">
        <f t="shared" si="234"/>
        <v>19.377813079163353</v>
      </c>
      <c r="O271" s="11">
        <v>96.328656588384177</v>
      </c>
      <c r="S271" s="11"/>
      <c r="T271" s="11"/>
      <c r="U271" s="11">
        <v>65.86</v>
      </c>
      <c r="V271" s="11">
        <v>27.239939999999997</v>
      </c>
      <c r="W271" s="11">
        <v>141.07779000000002</v>
      </c>
      <c r="X271" s="11">
        <v>73.888499999999993</v>
      </c>
      <c r="Y271" s="11">
        <v>26.459479999999999</v>
      </c>
      <c r="Z271" s="11">
        <v>171.36</v>
      </c>
      <c r="AA271" s="11">
        <v>8.4532500000000006</v>
      </c>
      <c r="AB271" s="11">
        <v>4.0599999999999996</v>
      </c>
      <c r="AC271" s="11">
        <v>744.08550000000002</v>
      </c>
      <c r="AD271" s="11">
        <v>22.515389999999996</v>
      </c>
      <c r="AE271" s="11">
        <v>48.647669999999998</v>
      </c>
      <c r="AF271" s="11">
        <v>5.4819899999999997</v>
      </c>
      <c r="AG271" s="11">
        <v>19.707280000000001</v>
      </c>
      <c r="AH271" s="11">
        <v>3.8127599999999999</v>
      </c>
      <c r="AI271" s="11">
        <v>0.61699000000000004</v>
      </c>
      <c r="AJ271" s="11">
        <v>4.631359999999999</v>
      </c>
      <c r="AK271" s="11">
        <v>0.90387899999999999</v>
      </c>
      <c r="AL271" s="11">
        <v>5.2329600000000003</v>
      </c>
      <c r="AM271" s="11">
        <v>0.7678299999999999</v>
      </c>
      <c r="AN271" s="11">
        <v>2.8691</v>
      </c>
      <c r="AO271" s="11">
        <v>0.33779999999999993</v>
      </c>
      <c r="AP271" s="11">
        <v>2.9239600000000001</v>
      </c>
      <c r="AQ271" s="11">
        <v>0.55355299999999996</v>
      </c>
      <c r="AR271" s="11">
        <v>5.3032320000000004</v>
      </c>
      <c r="AS271" s="11">
        <v>0.60460400000000003</v>
      </c>
      <c r="AT271" s="11">
        <v>2.140155</v>
      </c>
      <c r="AU271" s="11">
        <v>37.585949999999997</v>
      </c>
      <c r="AV271" s="11">
        <v>11.760369999999998</v>
      </c>
      <c r="AW271" s="11">
        <v>2.713368</v>
      </c>
    </row>
    <row r="272" spans="1:49">
      <c r="A272" s="41" t="s">
        <v>643</v>
      </c>
      <c r="B272" t="s">
        <v>627</v>
      </c>
      <c r="C272" s="11">
        <v>76.180013696219063</v>
      </c>
      <c r="D272" s="11">
        <v>12.597368848526374</v>
      </c>
      <c r="E272" s="11">
        <v>8.2463751565511001E-2</v>
      </c>
      <c r="F272" s="11">
        <v>0.96379509642190975</v>
      </c>
      <c r="G272" s="11">
        <v>0.11578091627479424</v>
      </c>
      <c r="H272" s="11">
        <v>1.0307968945688875E-2</v>
      </c>
      <c r="I272" s="11">
        <v>1.57505765490126</v>
      </c>
      <c r="J272" s="11">
        <v>4.6035389311446515</v>
      </c>
      <c r="K272" s="11">
        <v>3.702622445291444</v>
      </c>
      <c r="L272" s="11">
        <v>0.16905069070929757</v>
      </c>
      <c r="M272" s="11">
        <f t="shared" si="233"/>
        <v>8.306161376436096</v>
      </c>
      <c r="N272" s="11">
        <f t="shared" si="234"/>
        <v>20.574610244988865</v>
      </c>
      <c r="O272" s="11">
        <v>97.012321755027429</v>
      </c>
      <c r="S272" s="11"/>
      <c r="T272" s="11"/>
      <c r="U272" s="11">
        <v>54.29</v>
      </c>
      <c r="V272" s="11">
        <v>20.255339999999997</v>
      </c>
      <c r="W272" s="11">
        <v>146.47591</v>
      </c>
      <c r="X272" s="11">
        <v>60.217500000000001</v>
      </c>
      <c r="Y272" s="11">
        <v>33.5002</v>
      </c>
      <c r="Z272" s="11">
        <v>170.68800000000002</v>
      </c>
      <c r="AA272" s="11">
        <v>9.1520519999999994</v>
      </c>
      <c r="AB272" s="11">
        <v>4.4079999999999995</v>
      </c>
      <c r="AC272" s="11">
        <v>920.79250000000002</v>
      </c>
      <c r="AD272" s="11">
        <v>28.062659999999997</v>
      </c>
      <c r="AE272" s="11">
        <v>57.13148000000001</v>
      </c>
      <c r="AF272" s="11">
        <v>6.3526590000000001</v>
      </c>
      <c r="AG272" s="11">
        <v>22.320399999999999</v>
      </c>
      <c r="AH272" s="11">
        <v>4.4482200000000001</v>
      </c>
      <c r="AI272" s="11">
        <v>0.65064399999999989</v>
      </c>
      <c r="AJ272" s="11">
        <v>6.0998400000000004</v>
      </c>
      <c r="AK272" s="11">
        <v>0.95967399999999992</v>
      </c>
      <c r="AL272" s="11">
        <v>5.77806</v>
      </c>
      <c r="AM272" s="11">
        <v>1.0310859999999999</v>
      </c>
      <c r="AN272" s="11">
        <v>4.1160549999999994</v>
      </c>
      <c r="AO272" s="11">
        <v>0.33779999999999993</v>
      </c>
      <c r="AP272" s="11">
        <v>2.935206</v>
      </c>
      <c r="AQ272" s="11">
        <v>0.62133499999999997</v>
      </c>
      <c r="AR272" s="11">
        <v>5.2704959999999996</v>
      </c>
      <c r="AS272" s="11">
        <v>0.61623100000000008</v>
      </c>
      <c r="AT272" s="11">
        <v>2.08413</v>
      </c>
      <c r="AU272" s="11">
        <v>28.79466</v>
      </c>
      <c r="AV272" s="11">
        <v>12.200009999999999</v>
      </c>
      <c r="AW272" s="11">
        <v>3.5558250000000005</v>
      </c>
    </row>
    <row r="273" spans="1:49">
      <c r="A273" s="41" t="s">
        <v>644</v>
      </c>
      <c r="B273" t="s">
        <v>627</v>
      </c>
      <c r="C273" s="11">
        <v>76.090709087974716</v>
      </c>
      <c r="D273" s="11">
        <v>12.651139209889035</v>
      </c>
      <c r="E273" s="11">
        <v>6.3012941275678219E-2</v>
      </c>
      <c r="F273" s="11">
        <v>0.90180815956831284</v>
      </c>
      <c r="G273" s="11">
        <v>8.7300112707008035E-2</v>
      </c>
      <c r="H273" s="11">
        <v>2.6857974969961208E-2</v>
      </c>
      <c r="I273" s="11">
        <v>1.6631284500629826</v>
      </c>
      <c r="J273" s="11">
        <v>4.5865157256395301</v>
      </c>
      <c r="K273" s="11">
        <v>3.7373905169738326</v>
      </c>
      <c r="L273" s="11">
        <v>0.19213782093895326</v>
      </c>
      <c r="M273" s="11">
        <f t="shared" si="233"/>
        <v>8.3239062426133632</v>
      </c>
      <c r="N273" s="11">
        <f t="shared" si="234"/>
        <v>20.359314538419017</v>
      </c>
      <c r="O273" s="11">
        <v>96.805511320489373</v>
      </c>
      <c r="S273" s="11"/>
      <c r="T273" s="11"/>
      <c r="U273" s="11">
        <v>82.77</v>
      </c>
      <c r="V273" s="11">
        <v>25.493789999999997</v>
      </c>
      <c r="W273" s="11">
        <v>136.61395999999999</v>
      </c>
      <c r="X273" s="11">
        <v>49.259</v>
      </c>
      <c r="Y273" s="11">
        <v>15.330599999999999</v>
      </c>
      <c r="Z273" s="11">
        <v>179.20000000000002</v>
      </c>
      <c r="AA273" s="11">
        <v>8.3405400000000007</v>
      </c>
      <c r="AB273" s="11">
        <v>2.8420000000000001</v>
      </c>
      <c r="AC273" s="11">
        <v>436.44499999999999</v>
      </c>
      <c r="AD273" s="11">
        <v>13.705019999999998</v>
      </c>
      <c r="AE273" s="11">
        <v>25.129259999999999</v>
      </c>
      <c r="AF273" s="11">
        <v>2.79474</v>
      </c>
      <c r="AG273" s="11">
        <v>12.30344</v>
      </c>
      <c r="AH273" s="11">
        <v>1.5251039999999998</v>
      </c>
      <c r="AI273" s="11">
        <v>0.426284</v>
      </c>
      <c r="AJ273" s="11">
        <v>3.8406399999999996</v>
      </c>
      <c r="AK273" s="11">
        <v>0.68069899999999994</v>
      </c>
      <c r="AL273" s="11">
        <v>4.2517800000000001</v>
      </c>
      <c r="AM273" s="11">
        <v>0.43876000000000004</v>
      </c>
      <c r="AN273" s="11">
        <v>1.6883549999999998</v>
      </c>
      <c r="AO273" s="11">
        <v>0.29275999999999996</v>
      </c>
      <c r="AP273" s="11">
        <v>2.3616600000000001</v>
      </c>
      <c r="AQ273" s="11">
        <v>0</v>
      </c>
      <c r="AR273" s="11">
        <v>4.3757119999999992</v>
      </c>
      <c r="AS273" s="11">
        <v>0.54646899999999998</v>
      </c>
      <c r="AT273" s="11">
        <v>1.1205000000000001</v>
      </c>
      <c r="AU273" s="11">
        <v>24.71754</v>
      </c>
      <c r="AV273" s="11">
        <v>7.803609999999999</v>
      </c>
      <c r="AW273" s="11">
        <v>2.4726659999999998</v>
      </c>
    </row>
    <row r="274" spans="1:49">
      <c r="A274" s="41" t="s">
        <v>645</v>
      </c>
      <c r="B274" t="s">
        <v>627</v>
      </c>
      <c r="C274" s="11">
        <v>75.934207976910585</v>
      </c>
      <c r="D274" s="11">
        <v>12.705492569759283</v>
      </c>
      <c r="E274" s="11">
        <v>5.5437669583629709E-2</v>
      </c>
      <c r="F274" s="11">
        <v>0.90137544248938672</v>
      </c>
      <c r="G274" s="11">
        <v>0.12390512753703016</v>
      </c>
      <c r="H274" s="11">
        <v>1.8479223194543235E-2</v>
      </c>
      <c r="I274" s="11">
        <v>1.5974261828171819</v>
      </c>
      <c r="J274" s="11">
        <v>4.7912519249407381</v>
      </c>
      <c r="K274" s="11">
        <v>3.6855784038005672</v>
      </c>
      <c r="L274" s="11">
        <v>0.18684547896704828</v>
      </c>
      <c r="M274" s="11">
        <f t="shared" si="233"/>
        <v>8.4768303287413058</v>
      </c>
      <c r="N274" s="11">
        <f t="shared" si="234"/>
        <v>20.603064066852372</v>
      </c>
      <c r="O274" s="11">
        <v>97.40669188581073</v>
      </c>
      <c r="S274" s="11"/>
      <c r="T274" s="11"/>
      <c r="U274" s="11">
        <v>56.07</v>
      </c>
      <c r="V274" s="11">
        <v>16.995859999999997</v>
      </c>
      <c r="W274" s="11">
        <v>137.85968000000003</v>
      </c>
      <c r="X274" s="11">
        <v>55.660499999999992</v>
      </c>
      <c r="Y274" s="11">
        <v>32.478160000000003</v>
      </c>
      <c r="Z274" s="11">
        <v>159.26400000000001</v>
      </c>
      <c r="AA274" s="11">
        <v>9.1182389999999991</v>
      </c>
      <c r="AB274" s="11">
        <v>4.1179999999999994</v>
      </c>
      <c r="AC274" s="11">
        <v>903.76049999999998</v>
      </c>
      <c r="AD274" s="11">
        <v>27.410039999999995</v>
      </c>
      <c r="AE274" s="11">
        <v>53.480220000000003</v>
      </c>
      <c r="AF274" s="11">
        <v>6.7933680000000001</v>
      </c>
      <c r="AG274" s="11">
        <v>25.695680000000003</v>
      </c>
      <c r="AH274" s="11">
        <v>6.0368699999999995</v>
      </c>
      <c r="AI274" s="11">
        <v>1.245198</v>
      </c>
      <c r="AJ274" s="11">
        <v>7.4553599999999989</v>
      </c>
      <c r="AK274" s="11">
        <v>0.92619699999999983</v>
      </c>
      <c r="AL274" s="11">
        <v>5.887080000000001</v>
      </c>
      <c r="AM274" s="11">
        <v>0.89945799999999998</v>
      </c>
      <c r="AN274" s="11">
        <v>2.9904849999999996</v>
      </c>
      <c r="AO274" s="11">
        <v>0.47291999999999995</v>
      </c>
      <c r="AP274" s="11">
        <v>2.9239600000000001</v>
      </c>
      <c r="AQ274" s="11">
        <v>0.51966199999999996</v>
      </c>
      <c r="AR274" s="11">
        <v>4.7030719999999997</v>
      </c>
      <c r="AS274" s="11">
        <v>0.72087400000000001</v>
      </c>
      <c r="AT274" s="11">
        <v>1.871235</v>
      </c>
      <c r="AU274" s="11">
        <v>29.94135</v>
      </c>
      <c r="AV274" s="11">
        <v>12.0901</v>
      </c>
      <c r="AW274" s="11">
        <v>2.4507840000000005</v>
      </c>
    </row>
    <row r="275" spans="1:49">
      <c r="A275" s="41" t="s">
        <v>646</v>
      </c>
      <c r="B275" t="s">
        <v>627</v>
      </c>
      <c r="C275" s="11">
        <v>76.164649433706487</v>
      </c>
      <c r="D275" s="11">
        <v>12.637683863647849</v>
      </c>
      <c r="E275" s="11">
        <v>4.2318281477422566E-2</v>
      </c>
      <c r="F275" s="11">
        <v>0.92687357967623074</v>
      </c>
      <c r="G275" s="11">
        <v>0.10924480235419298</v>
      </c>
      <c r="H275" s="11">
        <v>2.5803830169160099E-2</v>
      </c>
      <c r="I275" s="11">
        <v>1.525522439600745</v>
      </c>
      <c r="J275" s="11">
        <v>4.722100920956299</v>
      </c>
      <c r="K275" s="11">
        <v>3.667240343641033</v>
      </c>
      <c r="L275" s="11">
        <v>0.17856250477058788</v>
      </c>
      <c r="M275" s="11">
        <f t="shared" si="233"/>
        <v>8.3893412645973324</v>
      </c>
      <c r="N275" s="11">
        <f t="shared" si="234"/>
        <v>20.768927666760487</v>
      </c>
      <c r="O275" s="11">
        <v>96.884841653775837</v>
      </c>
      <c r="S275" s="11"/>
      <c r="T275" s="11"/>
      <c r="U275" s="11">
        <v>59.718999999999994</v>
      </c>
      <c r="V275" s="11">
        <v>19.091239999999996</v>
      </c>
      <c r="W275" s="11">
        <v>131.42346000000001</v>
      </c>
      <c r="X275" s="11">
        <v>54.032999999999994</v>
      </c>
      <c r="Y275" s="11">
        <v>26.459479999999999</v>
      </c>
      <c r="Z275" s="11">
        <v>181.32800000000003</v>
      </c>
      <c r="AA275" s="11">
        <v>8.7688380000000006</v>
      </c>
      <c r="AB275" s="11">
        <v>3.5379999999999994</v>
      </c>
      <c r="AC275" s="11">
        <v>763.24649999999997</v>
      </c>
      <c r="AD275" s="11">
        <v>23.168009999999999</v>
      </c>
      <c r="AE275" s="11">
        <v>47.251600000000003</v>
      </c>
      <c r="AF275" s="11">
        <v>5.26701</v>
      </c>
      <c r="AG275" s="11">
        <v>18.83624</v>
      </c>
      <c r="AH275" s="11">
        <v>4.3423099999999994</v>
      </c>
      <c r="AI275" s="11">
        <v>0.69551599999999991</v>
      </c>
      <c r="AJ275" s="11">
        <v>4.5183999999999997</v>
      </c>
      <c r="AK275" s="11">
        <v>0.69185799999999997</v>
      </c>
      <c r="AL275" s="11">
        <v>6.3231600000000006</v>
      </c>
      <c r="AM275" s="11">
        <v>1.0091479999999999</v>
      </c>
      <c r="AN275" s="11">
        <v>2.75875</v>
      </c>
      <c r="AO275" s="11">
        <v>0.27023999999999998</v>
      </c>
      <c r="AP275" s="11">
        <v>2.7890079999999999</v>
      </c>
      <c r="AQ275" s="11">
        <v>0.50836499999999996</v>
      </c>
      <c r="AR275" s="11">
        <v>5.5978559999999993</v>
      </c>
      <c r="AS275" s="11">
        <v>0.65111200000000014</v>
      </c>
      <c r="AT275" s="11">
        <v>1.8040050000000003</v>
      </c>
      <c r="AU275" s="11">
        <v>29.176889999999997</v>
      </c>
      <c r="AV275" s="11">
        <v>13.518930000000001</v>
      </c>
      <c r="AW275" s="11">
        <v>2.417961</v>
      </c>
    </row>
    <row r="276" spans="1:49">
      <c r="A276" s="41" t="s">
        <v>647</v>
      </c>
      <c r="B276" t="s">
        <v>627</v>
      </c>
      <c r="C276" s="11">
        <v>76.216781286928708</v>
      </c>
      <c r="D276" s="11">
        <v>12.672294865934072</v>
      </c>
      <c r="E276" s="11">
        <v>8.8921129118009964E-2</v>
      </c>
      <c r="F276" s="11">
        <v>0.89438112426835603</v>
      </c>
      <c r="G276" s="11">
        <v>8.263590326867877E-2</v>
      </c>
      <c r="H276" s="11">
        <v>7.237766323558951E-3</v>
      </c>
      <c r="I276" s="11">
        <v>1.5799009917711537</v>
      </c>
      <c r="J276" s="11">
        <v>4.4574300886946627</v>
      </c>
      <c r="K276" s="11">
        <v>3.8432539178098031</v>
      </c>
      <c r="L276" s="11">
        <v>0.15716292588299435</v>
      </c>
      <c r="M276" s="11">
        <f t="shared" si="233"/>
        <v>8.3006840065044649</v>
      </c>
      <c r="N276" s="11">
        <f t="shared" si="234"/>
        <v>19.831315577078289</v>
      </c>
      <c r="O276" s="11">
        <v>96.714921248769514</v>
      </c>
      <c r="S276" s="11"/>
      <c r="T276" s="11"/>
      <c r="U276" s="11" t="s">
        <v>239</v>
      </c>
      <c r="V276" s="11">
        <v>22.467129999999997</v>
      </c>
      <c r="W276" s="11">
        <v>149.07115999999999</v>
      </c>
      <c r="X276" s="11">
        <v>51.103499999999997</v>
      </c>
      <c r="Y276" s="11">
        <v>25.323879999999999</v>
      </c>
      <c r="Z276" s="11">
        <v>140</v>
      </c>
      <c r="AA276" s="11">
        <v>8.9040900000000001</v>
      </c>
      <c r="AB276" s="11">
        <v>5.0459999999999994</v>
      </c>
      <c r="AC276" s="11">
        <v>857.98699999999997</v>
      </c>
      <c r="AD276" s="11">
        <v>23.603089999999998</v>
      </c>
      <c r="AE276" s="11">
        <v>47.466380000000008</v>
      </c>
      <c r="AF276" s="11">
        <v>5.7507149999999996</v>
      </c>
      <c r="AG276" s="11">
        <v>19.707280000000001</v>
      </c>
      <c r="AH276" s="11">
        <v>6.2486899999999999</v>
      </c>
      <c r="AI276" s="11">
        <v>0.34775799999999996</v>
      </c>
      <c r="AJ276" s="11">
        <v>5.6479999999999997</v>
      </c>
      <c r="AK276" s="11">
        <v>0.49099599999999993</v>
      </c>
      <c r="AL276" s="11">
        <v>3.9247200000000002</v>
      </c>
      <c r="AM276" s="11">
        <v>0.88848900000000008</v>
      </c>
      <c r="AN276" s="11">
        <v>2.8139249999999998</v>
      </c>
      <c r="AO276" s="11">
        <v>0.39409999999999995</v>
      </c>
      <c r="AP276" s="11">
        <v>2.8115000000000001</v>
      </c>
      <c r="AQ276" s="11">
        <v>0.27112799999999998</v>
      </c>
      <c r="AR276" s="11">
        <v>3.841024</v>
      </c>
      <c r="AS276" s="11">
        <v>0.53484200000000004</v>
      </c>
      <c r="AT276" s="11">
        <v>1.4342400000000002</v>
      </c>
      <c r="AU276" s="11">
        <v>35.16516</v>
      </c>
      <c r="AV276" s="11">
        <v>8.5729799999999994</v>
      </c>
      <c r="AW276" s="11">
        <v>2.0787900000000001</v>
      </c>
    </row>
    <row r="277" spans="1:49">
      <c r="A277" s="41" t="s">
        <v>648</v>
      </c>
      <c r="B277" t="s">
        <v>627</v>
      </c>
      <c r="C277" s="11">
        <v>76.268865964093266</v>
      </c>
      <c r="D277" s="11">
        <v>12.603682549761666</v>
      </c>
      <c r="E277" s="11">
        <v>4.9029389160635518E-2</v>
      </c>
      <c r="F277" s="11">
        <v>0.90547893173258776</v>
      </c>
      <c r="G277" s="11">
        <v>0.13547970772770421</v>
      </c>
      <c r="H277" s="11">
        <v>2.3993105333928018E-2</v>
      </c>
      <c r="I277" s="11">
        <v>1.5814585950536901</v>
      </c>
      <c r="J277" s="11">
        <v>4.3521406718759863</v>
      </c>
      <c r="K277" s="11">
        <v>3.8879262425891179</v>
      </c>
      <c r="L277" s="11">
        <v>0.19194484267142414</v>
      </c>
      <c r="M277" s="11">
        <f t="shared" si="233"/>
        <v>8.2400669144651033</v>
      </c>
      <c r="N277" s="11">
        <f t="shared" si="234"/>
        <v>19.616850013415618</v>
      </c>
      <c r="O277" s="11">
        <v>95.860872029250444</v>
      </c>
      <c r="S277" s="11"/>
      <c r="T277" s="11"/>
      <c r="U277" s="11">
        <v>66.75</v>
      </c>
      <c r="V277" s="11">
        <v>30.266599999999997</v>
      </c>
      <c r="W277" s="11">
        <v>137.65206000000001</v>
      </c>
      <c r="X277" s="11">
        <v>66.076499999999996</v>
      </c>
      <c r="Y277" s="11">
        <v>38.0426</v>
      </c>
      <c r="Z277" s="11">
        <v>292.32000000000005</v>
      </c>
      <c r="AA277" s="11">
        <v>9.3549300000000013</v>
      </c>
      <c r="AB277" s="11">
        <v>4.1760000000000002</v>
      </c>
      <c r="AC277" s="11">
        <v>672.76400000000001</v>
      </c>
      <c r="AD277" s="11">
        <v>26.431109999999997</v>
      </c>
      <c r="AE277" s="11">
        <v>77.320800000000006</v>
      </c>
      <c r="AF277" s="11">
        <v>7.094339999999999</v>
      </c>
      <c r="AG277" s="11">
        <v>21.667119999999997</v>
      </c>
      <c r="AH277" s="11">
        <v>5.4014099999999994</v>
      </c>
      <c r="AI277" s="11">
        <v>1.1778899999999999</v>
      </c>
      <c r="AJ277" s="11">
        <v>5.5350400000000004</v>
      </c>
      <c r="AK277" s="11">
        <v>0.89271999999999996</v>
      </c>
      <c r="AL277" s="11">
        <v>5.01492</v>
      </c>
      <c r="AM277" s="11">
        <v>1.3162799999999999</v>
      </c>
      <c r="AN277" s="11">
        <v>3.7518999999999996</v>
      </c>
      <c r="AO277" s="11">
        <v>0.42787999999999998</v>
      </c>
      <c r="AP277" s="11">
        <v>2.6990400000000001</v>
      </c>
      <c r="AQ277" s="11">
        <v>0.71171099999999998</v>
      </c>
      <c r="AR277" s="11">
        <v>7.2019199999999994</v>
      </c>
      <c r="AS277" s="11">
        <v>0.68599299999999996</v>
      </c>
      <c r="AT277" s="11">
        <v>2.4202800000000004</v>
      </c>
      <c r="AU277" s="11">
        <v>31.725089999999998</v>
      </c>
      <c r="AV277" s="11">
        <v>19.673889999999997</v>
      </c>
      <c r="AW277" s="11">
        <v>3.3917100000000002</v>
      </c>
    </row>
    <row r="278" spans="1:49">
      <c r="A278" s="41" t="s">
        <v>649</v>
      </c>
      <c r="B278" t="s">
        <v>627</v>
      </c>
      <c r="C278" s="11">
        <v>76.050414396437901</v>
      </c>
      <c r="D278" s="11">
        <v>12.711510448291207</v>
      </c>
      <c r="E278" s="11">
        <v>4.8473914082733209E-2</v>
      </c>
      <c r="F278" s="11">
        <v>0.8828440522302049</v>
      </c>
      <c r="G278" s="11">
        <v>9.7325795235063725E-2</v>
      </c>
      <c r="H278" s="11">
        <v>2.6815356726618372E-2</v>
      </c>
      <c r="I278" s="11">
        <v>1.6347054004496198</v>
      </c>
      <c r="J278" s="11">
        <v>4.6153354366006614</v>
      </c>
      <c r="K278" s="11">
        <v>3.7644635404675788</v>
      </c>
      <c r="L278" s="11">
        <v>0.16811165947841519</v>
      </c>
      <c r="M278" s="11">
        <f t="shared" si="233"/>
        <v>8.3797989770682406</v>
      </c>
      <c r="N278" s="11">
        <f t="shared" si="234"/>
        <v>20.20219178082192</v>
      </c>
      <c r="O278" s="11">
        <v>96.959366474476155</v>
      </c>
      <c r="S278" s="11"/>
      <c r="T278" s="11"/>
      <c r="U278" s="11">
        <v>36.845999999999997</v>
      </c>
      <c r="V278" s="11">
        <v>18.625599999999999</v>
      </c>
      <c r="W278" s="11">
        <v>140.55874</v>
      </c>
      <c r="X278" s="11">
        <v>63.580999999999996</v>
      </c>
      <c r="Y278" s="11">
        <v>36.679879999999997</v>
      </c>
      <c r="Z278" s="11">
        <v>182.11200000000002</v>
      </c>
      <c r="AA278" s="11">
        <v>9.3549300000000013</v>
      </c>
      <c r="AB278" s="11">
        <v>4.0599999999999996</v>
      </c>
      <c r="AC278" s="11">
        <v>983.59799999999996</v>
      </c>
      <c r="AD278" s="11">
        <v>29.585439999999995</v>
      </c>
      <c r="AE278" s="11">
        <v>59.064500000000002</v>
      </c>
      <c r="AF278" s="11">
        <v>6.2129219999999998</v>
      </c>
      <c r="AG278" s="11">
        <v>31.139680000000002</v>
      </c>
      <c r="AH278" s="11">
        <v>6.88415</v>
      </c>
      <c r="AI278" s="11">
        <v>0.93109399999999987</v>
      </c>
      <c r="AJ278" s="11">
        <v>4.8572799999999994</v>
      </c>
      <c r="AK278" s="11">
        <v>0.94851499999999989</v>
      </c>
      <c r="AL278" s="11">
        <v>6.7592400000000001</v>
      </c>
      <c r="AM278" s="11">
        <v>1.3601559999999999</v>
      </c>
      <c r="AN278" s="11">
        <v>3.2332549999999998</v>
      </c>
      <c r="AO278" s="11">
        <v>0.63056000000000001</v>
      </c>
      <c r="AP278" s="11">
        <v>4.2734800000000002</v>
      </c>
      <c r="AQ278" s="11">
        <v>0.40669199999999994</v>
      </c>
      <c r="AR278" s="11">
        <v>6.154367999999999</v>
      </c>
      <c r="AS278" s="11">
        <v>0.70924700000000007</v>
      </c>
      <c r="AT278" s="11">
        <v>1.9944900000000001</v>
      </c>
      <c r="AU278" s="11">
        <v>28.79466</v>
      </c>
      <c r="AV278" s="11">
        <v>14.17839</v>
      </c>
      <c r="AW278" s="11">
        <v>3.2932410000000001</v>
      </c>
    </row>
    <row r="279" spans="1:49">
      <c r="A279" s="41" t="s">
        <v>650</v>
      </c>
      <c r="B279" t="s">
        <v>627</v>
      </c>
      <c r="C279" s="11">
        <v>76.201163390529487</v>
      </c>
      <c r="D279" s="11">
        <v>12.576197871467693</v>
      </c>
      <c r="E279" s="11">
        <v>6.8292665749289758E-2</v>
      </c>
      <c r="F279" s="11">
        <v>0.91263835137687221</v>
      </c>
      <c r="G279" s="11">
        <v>9.6107907667785084E-2</v>
      </c>
      <c r="H279" s="11">
        <v>6.1049504230425697E-2</v>
      </c>
      <c r="I279" s="11">
        <v>1.5810786858320418</v>
      </c>
      <c r="J279" s="11">
        <v>4.4203980012267561</v>
      </c>
      <c r="K279" s="11">
        <v>3.8926819477095163</v>
      </c>
      <c r="L279" s="11">
        <v>0.19039167421014114</v>
      </c>
      <c r="M279" s="11">
        <f t="shared" si="233"/>
        <v>8.3130799489362719</v>
      </c>
      <c r="N279" s="11">
        <f t="shared" si="234"/>
        <v>19.575491759702288</v>
      </c>
      <c r="O279" s="11">
        <v>96.642881451272672</v>
      </c>
      <c r="S279" s="11"/>
      <c r="T279" s="11"/>
      <c r="U279" s="11">
        <v>45.39</v>
      </c>
      <c r="V279" s="11">
        <v>15.598939999999999</v>
      </c>
      <c r="W279" s="11">
        <v>155.40357</v>
      </c>
      <c r="X279" s="11">
        <v>50.886499999999998</v>
      </c>
      <c r="Y279" s="11">
        <v>29.298479999999998</v>
      </c>
      <c r="Z279" s="11">
        <v>151.20000000000002</v>
      </c>
      <c r="AA279" s="11">
        <v>7.9235129999999998</v>
      </c>
      <c r="AB279" s="11">
        <v>4.1760000000000002</v>
      </c>
      <c r="AC279" s="11">
        <v>809.02</v>
      </c>
      <c r="AD279" s="11">
        <v>25.234639999999995</v>
      </c>
      <c r="AE279" s="11">
        <v>48.969840000000005</v>
      </c>
      <c r="AF279" s="11">
        <v>5.8797029999999992</v>
      </c>
      <c r="AG279" s="11">
        <v>22.320399999999999</v>
      </c>
      <c r="AH279" s="11">
        <v>3.3891200000000001</v>
      </c>
      <c r="AI279" s="11">
        <v>0.49359199999999998</v>
      </c>
      <c r="AJ279" s="11">
        <v>4.06656</v>
      </c>
      <c r="AK279" s="11">
        <v>0.72533499999999995</v>
      </c>
      <c r="AL279" s="11">
        <v>4.2517800000000001</v>
      </c>
      <c r="AM279" s="11">
        <v>1.063993</v>
      </c>
      <c r="AN279" s="11">
        <v>3.2001499999999998</v>
      </c>
      <c r="AO279" s="11">
        <v>0.61929999999999996</v>
      </c>
      <c r="AP279" s="11">
        <v>3.4862600000000001</v>
      </c>
      <c r="AQ279" s="11">
        <v>0.56484999999999996</v>
      </c>
      <c r="AR279" s="11">
        <v>5.0195199999999991</v>
      </c>
      <c r="AS279" s="11">
        <v>0.430199</v>
      </c>
      <c r="AT279" s="11">
        <v>2.0729250000000001</v>
      </c>
      <c r="AU279" s="11">
        <v>32.107320000000001</v>
      </c>
      <c r="AV279" s="11">
        <v>11.650459999999999</v>
      </c>
      <c r="AW279" s="11">
        <v>3.0744210000000001</v>
      </c>
    </row>
    <row r="280" spans="1:49">
      <c r="A280" s="41" t="s">
        <v>651</v>
      </c>
      <c r="B280" t="s">
        <v>627</v>
      </c>
      <c r="C280" s="11">
        <v>76.028388477578162</v>
      </c>
      <c r="D280" s="11">
        <v>12.623787737260209</v>
      </c>
      <c r="E280" s="11">
        <v>7.1157695765946785E-2</v>
      </c>
      <c r="F280" s="11">
        <v>0.88689301969151046</v>
      </c>
      <c r="G280" s="11">
        <v>0.11625183462645731</v>
      </c>
      <c r="H280" s="11">
        <v>4.3313380031445865E-2</v>
      </c>
      <c r="I280" s="11">
        <v>1.6149703126010526</v>
      </c>
      <c r="J280" s="11">
        <v>4.6799075853024128</v>
      </c>
      <c r="K280" s="11">
        <v>3.7466073727200668</v>
      </c>
      <c r="L280" s="11">
        <v>0.18872258442272838</v>
      </c>
      <c r="M280" s="11">
        <f t="shared" si="233"/>
        <v>8.4265149580224801</v>
      </c>
      <c r="N280" s="11">
        <f t="shared" si="234"/>
        <v>20.292595650977152</v>
      </c>
      <c r="O280" s="11">
        <v>96.96772676135565</v>
      </c>
      <c r="R280" s="11"/>
      <c r="S280" s="11"/>
      <c r="T280" s="11"/>
      <c r="U280" s="11">
        <v>99.68</v>
      </c>
      <c r="V280" s="11">
        <v>29.80096</v>
      </c>
      <c r="W280" s="11">
        <v>144.81495000000001</v>
      </c>
      <c r="X280" s="11">
        <v>56.637</v>
      </c>
      <c r="Y280" s="11">
        <v>21.235719999999997</v>
      </c>
      <c r="Z280" s="11">
        <v>185.92000000000002</v>
      </c>
      <c r="AA280" s="11">
        <v>7.7206349999999997</v>
      </c>
      <c r="AB280" s="11">
        <v>4.0019999999999998</v>
      </c>
      <c r="AC280" s="11">
        <v>585.47500000000002</v>
      </c>
      <c r="AD280" s="11">
        <v>18.055820000000001</v>
      </c>
      <c r="AE280" s="11">
        <v>36.190430000000006</v>
      </c>
      <c r="AF280" s="11">
        <v>3.9771300000000003</v>
      </c>
      <c r="AG280" s="11">
        <v>17.203040000000001</v>
      </c>
      <c r="AH280" s="11">
        <v>2.4359299999999995</v>
      </c>
      <c r="AI280" s="11">
        <v>0.50480999999999998</v>
      </c>
      <c r="AJ280" s="11">
        <v>4.4054399999999996</v>
      </c>
      <c r="AK280" s="11">
        <v>0.55794999999999995</v>
      </c>
      <c r="AL280" s="11">
        <v>3.9247200000000002</v>
      </c>
      <c r="AM280" s="11">
        <v>0.48263600000000001</v>
      </c>
      <c r="AN280" s="11">
        <v>2.2842449999999999</v>
      </c>
      <c r="AO280" s="11">
        <v>0.33779999999999993</v>
      </c>
      <c r="AP280" s="11">
        <v>2.2379540000000002</v>
      </c>
      <c r="AQ280" s="11">
        <v>0.37280099999999999</v>
      </c>
      <c r="AR280" s="11">
        <v>5.2595840000000003</v>
      </c>
      <c r="AS280" s="11">
        <v>0.44182600000000005</v>
      </c>
      <c r="AT280" s="11">
        <v>1.7703900000000001</v>
      </c>
      <c r="AU280" s="11">
        <v>28.030200000000001</v>
      </c>
      <c r="AV280" s="11">
        <v>10.44145</v>
      </c>
      <c r="AW280" s="11">
        <v>2.5820759999999998</v>
      </c>
    </row>
    <row r="281" spans="1:49">
      <c r="A281" s="41" t="s">
        <v>652</v>
      </c>
      <c r="B281" t="s">
        <v>627</v>
      </c>
      <c r="C281" s="11">
        <v>76.231605405638476</v>
      </c>
      <c r="D281" s="11">
        <v>12.697525803235688</v>
      </c>
      <c r="E281" s="11">
        <v>6.3998585464646179E-2</v>
      </c>
      <c r="F281" s="11">
        <v>0.90836701949820375</v>
      </c>
      <c r="G281" s="11">
        <v>7.8595619948144915E-2</v>
      </c>
      <c r="H281" s="11">
        <v>2.5805881235744427E-2</v>
      </c>
      <c r="I281" s="11">
        <v>1.5452561683963764</v>
      </c>
      <c r="J281" s="11">
        <v>4.5129325105069853</v>
      </c>
      <c r="K281" s="11">
        <v>3.7470139554300905</v>
      </c>
      <c r="L281" s="11">
        <v>0.18889905064564921</v>
      </c>
      <c r="M281" s="11">
        <f t="shared" si="233"/>
        <v>8.2599464659370767</v>
      </c>
      <c r="N281" s="11">
        <f t="shared" si="234"/>
        <v>20.344628099173558</v>
      </c>
      <c r="O281" s="11">
        <v>96.877141189706094</v>
      </c>
      <c r="S281" s="11"/>
      <c r="T281" s="11"/>
      <c r="U281" s="11">
        <v>49.84</v>
      </c>
      <c r="V281" s="11">
        <v>19.091239999999996</v>
      </c>
      <c r="W281" s="11">
        <v>135.36824000000001</v>
      </c>
      <c r="X281" s="11">
        <v>58.047499999999999</v>
      </c>
      <c r="Y281" s="11">
        <v>32.591719999999995</v>
      </c>
      <c r="Z281" s="11">
        <v>156.91200000000001</v>
      </c>
      <c r="AA281" s="11">
        <v>8.7124830000000006</v>
      </c>
      <c r="AB281" s="11">
        <v>3.7119999999999997</v>
      </c>
      <c r="AC281" s="11">
        <v>934.63099999999997</v>
      </c>
      <c r="AD281" s="11">
        <v>28.280199999999997</v>
      </c>
      <c r="AE281" s="11">
        <v>56.916700000000006</v>
      </c>
      <c r="AF281" s="11">
        <v>7.1050890000000004</v>
      </c>
      <c r="AG281" s="11">
        <v>29.615359999999999</v>
      </c>
      <c r="AH281" s="11">
        <v>6.0368699999999995</v>
      </c>
      <c r="AI281" s="11">
        <v>0.6730799999999999</v>
      </c>
      <c r="AJ281" s="11">
        <v>5.6479999999999997</v>
      </c>
      <c r="AK281" s="11">
        <v>1.1270589999999998</v>
      </c>
      <c r="AL281" s="11">
        <v>5.4510000000000005</v>
      </c>
      <c r="AM281" s="11">
        <v>1.469846</v>
      </c>
      <c r="AN281" s="11">
        <v>3.0125549999999999</v>
      </c>
      <c r="AO281" s="11">
        <v>0.56299999999999994</v>
      </c>
      <c r="AP281" s="11">
        <v>4.8357799999999997</v>
      </c>
      <c r="AQ281" s="11">
        <v>0.75689899999999999</v>
      </c>
      <c r="AR281" s="11">
        <v>5.5105599999999999</v>
      </c>
      <c r="AS281" s="11">
        <v>0.89527900000000005</v>
      </c>
      <c r="AT281" s="11">
        <v>1.8264149999999999</v>
      </c>
      <c r="AU281" s="11">
        <v>30.196169999999999</v>
      </c>
      <c r="AV281" s="11">
        <v>13.07929</v>
      </c>
      <c r="AW281" s="11">
        <v>2.9650110000000001</v>
      </c>
    </row>
    <row r="282" spans="1:49">
      <c r="A282" s="41" t="s">
        <v>653</v>
      </c>
      <c r="B282" t="s">
        <v>627</v>
      </c>
      <c r="C282" s="11">
        <v>76.297961144310506</v>
      </c>
      <c r="D282" s="11">
        <v>12.612697757414542</v>
      </c>
      <c r="E282" s="11">
        <v>7.4612951978789505E-2</v>
      </c>
      <c r="F282" s="11">
        <v>0.82488763576550628</v>
      </c>
      <c r="G282" s="11">
        <v>9.4293591400560872E-2</v>
      </c>
      <c r="H282" s="11">
        <v>5.8032295983502943E-2</v>
      </c>
      <c r="I282" s="11">
        <v>1.5668719915545797</v>
      </c>
      <c r="J282" s="11">
        <v>4.5109747217176484</v>
      </c>
      <c r="K282" s="11">
        <v>3.7658814929294593</v>
      </c>
      <c r="L282" s="11">
        <v>0.19378641694491164</v>
      </c>
      <c r="M282" s="11">
        <f t="shared" si="233"/>
        <v>8.2768562146471076</v>
      </c>
      <c r="N282" s="11">
        <f t="shared" si="234"/>
        <v>20.260319207484866</v>
      </c>
      <c r="O282" s="11">
        <v>96.497991421740963</v>
      </c>
      <c r="S282" s="11"/>
      <c r="T282" s="11"/>
      <c r="U282" s="11">
        <v>57.938999999999993</v>
      </c>
      <c r="V282" s="11">
        <v>13.037919999999998</v>
      </c>
      <c r="W282" s="11">
        <v>131.94251</v>
      </c>
      <c r="X282" s="11">
        <v>60.4345</v>
      </c>
      <c r="Y282" s="11">
        <v>31.00188</v>
      </c>
      <c r="Z282" s="11">
        <v>160.72000000000003</v>
      </c>
      <c r="AA282" s="11">
        <v>8.8251930000000005</v>
      </c>
      <c r="AB282" s="11">
        <v>4.4079999999999995</v>
      </c>
      <c r="AC282" s="11">
        <v>897.37350000000004</v>
      </c>
      <c r="AD282" s="11">
        <v>28.171429999999997</v>
      </c>
      <c r="AE282" s="11">
        <v>56.164970000000004</v>
      </c>
      <c r="AF282" s="11">
        <v>6.0516869999999994</v>
      </c>
      <c r="AG282" s="11">
        <v>26.784480000000002</v>
      </c>
      <c r="AH282" s="11">
        <v>5.2954999999999997</v>
      </c>
      <c r="AI282" s="11">
        <v>0.72916999999999998</v>
      </c>
      <c r="AJ282" s="11">
        <v>4.8572799999999994</v>
      </c>
      <c r="AK282" s="11">
        <v>0.68069899999999994</v>
      </c>
      <c r="AL282" s="11">
        <v>5.6690400000000007</v>
      </c>
      <c r="AM282" s="11">
        <v>1.2065900000000001</v>
      </c>
      <c r="AN282" s="11">
        <v>3.3767099999999997</v>
      </c>
      <c r="AO282" s="11">
        <v>0.72063999999999995</v>
      </c>
      <c r="AP282" s="11">
        <v>3.7111800000000001</v>
      </c>
      <c r="AQ282" s="11">
        <v>0.54225599999999996</v>
      </c>
      <c r="AR282" s="11">
        <v>5.3796159999999995</v>
      </c>
      <c r="AS282" s="11">
        <v>0.69762000000000002</v>
      </c>
      <c r="AT282" s="11">
        <v>1.83762</v>
      </c>
      <c r="AU282" s="11">
        <v>28.922069999999998</v>
      </c>
      <c r="AV282" s="11">
        <v>12.0901</v>
      </c>
      <c r="AW282" s="11">
        <v>2.9103060000000003</v>
      </c>
    </row>
    <row r="283" spans="1:49">
      <c r="A283" s="41" t="s">
        <v>654</v>
      </c>
      <c r="B283" t="s">
        <v>627</v>
      </c>
      <c r="C283" s="11">
        <v>76.172684630964781</v>
      </c>
      <c r="D283" s="11">
        <v>12.556841749008024</v>
      </c>
      <c r="E283" s="11">
        <v>2.7095849072471461E-2</v>
      </c>
      <c r="F283" s="11">
        <v>0.90562664784529612</v>
      </c>
      <c r="G283" s="11">
        <v>0.1340796512414282</v>
      </c>
      <c r="H283" s="11">
        <v>3.751732948496049E-2</v>
      </c>
      <c r="I283" s="11">
        <v>1.6257509443482878</v>
      </c>
      <c r="J283" s="11">
        <v>4.3905696977816255</v>
      </c>
      <c r="K283" s="11">
        <v>3.9726683332408164</v>
      </c>
      <c r="L283" s="11">
        <v>0.17716516701231341</v>
      </c>
      <c r="M283" s="11">
        <f t="shared" si="233"/>
        <v>8.3632380310224423</v>
      </c>
      <c r="N283" s="11">
        <f t="shared" si="234"/>
        <v>19.174186778593914</v>
      </c>
      <c r="O283" s="11">
        <v>95.955657010265782</v>
      </c>
      <c r="S283" s="2"/>
      <c r="T283" s="2"/>
      <c r="U283" s="11">
        <v>57.85</v>
      </c>
      <c r="V283" s="11">
        <v>17.577909999999999</v>
      </c>
      <c r="W283" s="11">
        <v>141.59684000000001</v>
      </c>
      <c r="X283" s="11">
        <v>61.085499999999996</v>
      </c>
      <c r="Y283" s="11">
        <v>31.115439999999996</v>
      </c>
      <c r="Z283" s="11">
        <v>182.78399999999999</v>
      </c>
      <c r="AA283" s="11">
        <v>8.6673989999999996</v>
      </c>
      <c r="AB283" s="11">
        <v>4.1760000000000002</v>
      </c>
      <c r="AC283" s="11">
        <v>788.79449999999997</v>
      </c>
      <c r="AD283" s="11">
        <v>25.234639999999995</v>
      </c>
      <c r="AE283" s="11">
        <v>48.862450000000003</v>
      </c>
      <c r="AF283" s="11">
        <v>6.030189</v>
      </c>
      <c r="AG283" s="11">
        <v>23.62696</v>
      </c>
      <c r="AH283" s="11">
        <v>3.8127599999999999</v>
      </c>
      <c r="AI283" s="11">
        <v>0.74038799999999994</v>
      </c>
      <c r="AJ283" s="11">
        <v>3.9535999999999998</v>
      </c>
      <c r="AK283" s="11">
        <v>0.72533499999999995</v>
      </c>
      <c r="AL283" s="11">
        <v>5.1239400000000002</v>
      </c>
      <c r="AM283" s="11">
        <v>0.97624100000000003</v>
      </c>
      <c r="AN283" s="11">
        <v>2.9684149999999998</v>
      </c>
      <c r="AO283" s="11">
        <v>0.28149999999999997</v>
      </c>
      <c r="AP283" s="11">
        <v>3.385046</v>
      </c>
      <c r="AQ283" s="11">
        <v>0.71171099999999998</v>
      </c>
      <c r="AR283" s="11">
        <v>5.5323840000000004</v>
      </c>
      <c r="AS283" s="11">
        <v>0.56972299999999998</v>
      </c>
      <c r="AT283" s="11">
        <v>1.871235</v>
      </c>
      <c r="AU283" s="11">
        <v>25.354589999999998</v>
      </c>
      <c r="AV283" s="11">
        <v>11.98019</v>
      </c>
      <c r="AW283" s="11">
        <v>3.1728900000000002</v>
      </c>
    </row>
    <row r="284" spans="1:49">
      <c r="A284" s="41" t="s">
        <v>655</v>
      </c>
      <c r="B284" t="s">
        <v>627</v>
      </c>
      <c r="C284" s="11">
        <v>76.247606721935298</v>
      </c>
      <c r="D284" s="11">
        <v>12.678982255817376</v>
      </c>
      <c r="E284" s="11">
        <v>5.4090333686315814E-2</v>
      </c>
      <c r="F284" s="11">
        <v>0.89249050582421097</v>
      </c>
      <c r="G284" s="11">
        <v>9.6193880099416096E-2</v>
      </c>
      <c r="H284" s="11">
        <v>2.4964769393684225E-2</v>
      </c>
      <c r="I284" s="11">
        <v>1.455238015906843</v>
      </c>
      <c r="J284" s="11">
        <v>4.431246567378949</v>
      </c>
      <c r="K284" s="11">
        <v>3.9267501858815805</v>
      </c>
      <c r="L284" s="11">
        <v>0.19243676407631588</v>
      </c>
      <c r="M284" s="11">
        <f t="shared" si="233"/>
        <v>8.3579967532605295</v>
      </c>
      <c r="N284" s="11">
        <f t="shared" si="234"/>
        <v>19.417483443708612</v>
      </c>
      <c r="O284" s="11">
        <v>96.135476444944459</v>
      </c>
      <c r="S284" s="2"/>
      <c r="T284" s="2"/>
      <c r="U284" s="11">
        <v>61.143000000000001</v>
      </c>
      <c r="V284" s="11">
        <v>16.2974</v>
      </c>
      <c r="W284" s="11">
        <v>134.53775999999999</v>
      </c>
      <c r="X284" s="11">
        <v>56.745499999999993</v>
      </c>
      <c r="Y284" s="11">
        <v>31.683239999999998</v>
      </c>
      <c r="Z284" s="11">
        <v>158.03200000000001</v>
      </c>
      <c r="AA284" s="11">
        <v>9.2422199999999997</v>
      </c>
      <c r="AB284" s="11">
        <v>4.0019999999999998</v>
      </c>
      <c r="AC284" s="11">
        <v>893.1155</v>
      </c>
      <c r="AD284" s="11">
        <v>26.431109999999997</v>
      </c>
      <c r="AE284" s="11">
        <v>56.487140000000004</v>
      </c>
      <c r="AF284" s="11">
        <v>6.3419100000000004</v>
      </c>
      <c r="AG284" s="11">
        <v>24.824640000000002</v>
      </c>
      <c r="AH284" s="11">
        <v>6.1427799999999992</v>
      </c>
      <c r="AI284" s="11">
        <v>0.58333599999999997</v>
      </c>
      <c r="AJ284" s="11">
        <v>7.4553599999999989</v>
      </c>
      <c r="AK284" s="11">
        <v>0.74765300000000001</v>
      </c>
      <c r="AL284" s="11">
        <v>4.3608000000000002</v>
      </c>
      <c r="AM284" s="11">
        <v>1.053024</v>
      </c>
      <c r="AN284" s="11">
        <v>3.9174249999999997</v>
      </c>
      <c r="AO284" s="11">
        <v>0.49543999999999994</v>
      </c>
      <c r="AP284" s="11">
        <v>4.0485600000000002</v>
      </c>
      <c r="AQ284" s="11">
        <v>0.55355299999999996</v>
      </c>
      <c r="AR284" s="11">
        <v>5.4559999999999995</v>
      </c>
      <c r="AS284" s="11">
        <v>0.84877100000000005</v>
      </c>
      <c r="AT284" s="11">
        <v>1.94967</v>
      </c>
      <c r="AU284" s="11">
        <v>28.157610000000002</v>
      </c>
      <c r="AV284" s="11">
        <v>12.859469999999998</v>
      </c>
      <c r="AW284" s="11">
        <v>2.4507840000000005</v>
      </c>
    </row>
    <row r="285" spans="1:49">
      <c r="A285" s="41" t="s">
        <v>656</v>
      </c>
      <c r="B285" t="s">
        <v>627</v>
      </c>
      <c r="C285" s="11">
        <v>76.00522648728645</v>
      </c>
      <c r="D285" s="11">
        <v>12.755610710870272</v>
      </c>
      <c r="E285" s="11">
        <v>3.6552020212908098E-2</v>
      </c>
      <c r="F285" s="11">
        <v>0.90753444471477518</v>
      </c>
      <c r="G285" s="11">
        <v>9.079663690631537E-2</v>
      </c>
      <c r="H285" s="11">
        <v>5.1172828298071335E-2</v>
      </c>
      <c r="I285" s="11">
        <v>1.6114219196719195</v>
      </c>
      <c r="J285" s="11">
        <v>4.5982441427838383</v>
      </c>
      <c r="K285" s="11">
        <v>3.7439712132364433</v>
      </c>
      <c r="L285" s="11">
        <v>0.19946959601901273</v>
      </c>
      <c r="M285" s="11">
        <f t="shared" si="233"/>
        <v>8.3422153560202812</v>
      </c>
      <c r="N285" s="11">
        <f t="shared" si="234"/>
        <v>20.30069735006974</v>
      </c>
      <c r="O285" s="11">
        <v>95.753941358458732</v>
      </c>
      <c r="S285" s="11"/>
      <c r="T285" s="11"/>
      <c r="U285" s="11">
        <v>56.158999999999999</v>
      </c>
      <c r="V285" s="11">
        <v>20.255339999999997</v>
      </c>
      <c r="W285" s="11">
        <v>142.94637</v>
      </c>
      <c r="X285" s="11">
        <v>55.009500000000003</v>
      </c>
      <c r="Y285" s="11">
        <v>31.569679999999998</v>
      </c>
      <c r="Z285" s="11">
        <v>154.56</v>
      </c>
      <c r="AA285" s="11">
        <v>9.4676400000000012</v>
      </c>
      <c r="AB285" s="11">
        <v>3.7699999999999996</v>
      </c>
      <c r="AC285" s="11">
        <v>862.245</v>
      </c>
      <c r="AD285" s="11">
        <v>25.560949999999998</v>
      </c>
      <c r="AE285" s="11">
        <v>55.305850000000007</v>
      </c>
      <c r="AF285" s="11">
        <v>5.9012010000000004</v>
      </c>
      <c r="AG285" s="11">
        <v>25.369040000000002</v>
      </c>
      <c r="AH285" s="11">
        <v>6.6723299999999997</v>
      </c>
      <c r="AI285" s="11">
        <v>0.71795199999999992</v>
      </c>
      <c r="AJ285" s="11">
        <v>5.6479999999999997</v>
      </c>
      <c r="AK285" s="11">
        <v>0.61374499999999999</v>
      </c>
      <c r="AL285" s="11">
        <v>4.4698199999999995</v>
      </c>
      <c r="AM285" s="11">
        <v>0.92139599999999999</v>
      </c>
      <c r="AN285" s="11">
        <v>3.1118699999999997</v>
      </c>
      <c r="AO285" s="11">
        <v>0.42787999999999998</v>
      </c>
      <c r="AP285" s="11">
        <v>2.6990400000000001</v>
      </c>
      <c r="AQ285" s="11">
        <v>0.49706799999999995</v>
      </c>
      <c r="AR285" s="11">
        <v>4.1574720000000003</v>
      </c>
      <c r="AS285" s="11">
        <v>0.72087400000000001</v>
      </c>
      <c r="AT285" s="11">
        <v>1.647135</v>
      </c>
      <c r="AU285" s="11">
        <v>30.578400000000002</v>
      </c>
      <c r="AV285" s="11">
        <v>11.54055</v>
      </c>
      <c r="AW285" s="11">
        <v>3.1181850000000004</v>
      </c>
    </row>
    <row r="286" spans="1:49">
      <c r="A286" s="41" t="s">
        <v>657</v>
      </c>
      <c r="B286" t="s">
        <v>627</v>
      </c>
      <c r="C286" s="11">
        <v>76.456975228676157</v>
      </c>
      <c r="D286" s="11">
        <v>12.747374845359502</v>
      </c>
      <c r="E286" s="11">
        <v>5.0351711041578026E-2</v>
      </c>
      <c r="F286" s="11">
        <v>0.89479186496804286</v>
      </c>
      <c r="G286" s="11">
        <v>0.11584221524964372</v>
      </c>
      <c r="H286" s="11">
        <v>0</v>
      </c>
      <c r="I286" s="11">
        <v>1.5126493192074064</v>
      </c>
      <c r="J286" s="11">
        <v>4.5138210960814638</v>
      </c>
      <c r="K286" s="11">
        <v>3.5340607187307573</v>
      </c>
      <c r="L286" s="11">
        <v>0.17413300068545734</v>
      </c>
      <c r="M286" s="11">
        <f t="shared" si="233"/>
        <v>8.0478818148122215</v>
      </c>
      <c r="N286" s="11">
        <f t="shared" si="234"/>
        <v>21.63431285247848</v>
      </c>
      <c r="O286" s="11">
        <v>95.329431725495695</v>
      </c>
      <c r="S286" s="11"/>
      <c r="T286" s="11"/>
      <c r="U286" s="11">
        <v>50.018000000000001</v>
      </c>
      <c r="V286" s="11">
        <v>18.392779999999998</v>
      </c>
      <c r="W286" s="11">
        <v>139.1054</v>
      </c>
      <c r="X286" s="11">
        <v>59.783499999999997</v>
      </c>
      <c r="Y286" s="11">
        <v>34.749360000000003</v>
      </c>
      <c r="Z286" s="11">
        <v>161.84</v>
      </c>
      <c r="AA286" s="11">
        <v>9.2534910000000004</v>
      </c>
      <c r="AB286" s="11">
        <v>3.8279999999999994</v>
      </c>
      <c r="AC286" s="11">
        <v>893.1155</v>
      </c>
      <c r="AD286" s="11">
        <v>27.736349999999998</v>
      </c>
      <c r="AE286" s="11">
        <v>59.708840000000009</v>
      </c>
      <c r="AF286" s="11">
        <v>6.7181249999999997</v>
      </c>
      <c r="AG286" s="11">
        <v>25.5868</v>
      </c>
      <c r="AH286" s="11">
        <v>5.50732</v>
      </c>
      <c r="AI286" s="11">
        <v>0.61699000000000004</v>
      </c>
      <c r="AJ286" s="11">
        <v>6.0998400000000004</v>
      </c>
      <c r="AK286" s="11">
        <v>1.0712639999999998</v>
      </c>
      <c r="AL286" s="11">
        <v>5.6690400000000007</v>
      </c>
      <c r="AM286" s="11">
        <v>1.085931</v>
      </c>
      <c r="AN286" s="11">
        <v>3.4208499999999997</v>
      </c>
      <c r="AO286" s="11">
        <v>0.58551999999999993</v>
      </c>
      <c r="AP286" s="11">
        <v>3.9361000000000002</v>
      </c>
      <c r="AQ286" s="11">
        <v>0.869869</v>
      </c>
      <c r="AR286" s="11">
        <v>5.3577919999999999</v>
      </c>
      <c r="AS286" s="11">
        <v>0.69762000000000002</v>
      </c>
      <c r="AT286" s="11">
        <v>1.9832850000000002</v>
      </c>
      <c r="AU286" s="11">
        <v>27.647970000000001</v>
      </c>
      <c r="AV286" s="11">
        <v>12.859469999999998</v>
      </c>
      <c r="AW286" s="11">
        <v>2.9321880000000005</v>
      </c>
    </row>
    <row r="287" spans="1:49">
      <c r="A287" s="41" t="s">
        <v>658</v>
      </c>
      <c r="B287" t="s">
        <v>627</v>
      </c>
      <c r="C287" s="11">
        <v>76.01100546140664</v>
      </c>
      <c r="D287" s="11">
        <v>12.543971023432601</v>
      </c>
      <c r="E287" s="11">
        <v>6.9554069356175058E-2</v>
      </c>
      <c r="F287" s="11">
        <v>0.87996436230918451</v>
      </c>
      <c r="G287" s="11">
        <v>9.7171714747226579E-2</v>
      </c>
      <c r="H287" s="11">
        <v>3.1615486070988665E-2</v>
      </c>
      <c r="I287" s="11">
        <v>1.5986897456563267</v>
      </c>
      <c r="J287" s="11">
        <v>4.7191382208629076</v>
      </c>
      <c r="K287" s="11">
        <v>3.8792201409103089</v>
      </c>
      <c r="L287" s="11">
        <v>0.16966977524763915</v>
      </c>
      <c r="M287" s="11">
        <f t="shared" si="233"/>
        <v>8.5983583617732169</v>
      </c>
      <c r="N287" s="11">
        <f t="shared" si="234"/>
        <v>19.594403694648193</v>
      </c>
      <c r="O287" s="11">
        <v>94.890206440725635</v>
      </c>
      <c r="S287" s="2"/>
      <c r="T287" s="2"/>
      <c r="U287" s="11">
        <v>49.395000000000003</v>
      </c>
      <c r="V287" s="11">
        <v>16.646629999999998</v>
      </c>
      <c r="W287" s="11">
        <v>141.90826999999999</v>
      </c>
      <c r="X287" s="11">
        <v>59.566499999999998</v>
      </c>
      <c r="Y287" s="11">
        <v>33.159520000000001</v>
      </c>
      <c r="Z287" s="11">
        <v>159.26400000000001</v>
      </c>
      <c r="AA287" s="11">
        <v>7.9460549999999994</v>
      </c>
      <c r="AB287" s="11">
        <v>4.5819999999999999</v>
      </c>
      <c r="AC287" s="11">
        <v>893.1155</v>
      </c>
      <c r="AD287" s="11">
        <v>27.410039999999995</v>
      </c>
      <c r="AE287" s="11">
        <v>57.883210000000005</v>
      </c>
      <c r="AF287" s="11">
        <v>6.5246430000000002</v>
      </c>
      <c r="AG287" s="11">
        <v>25.477919999999997</v>
      </c>
      <c r="AH287" s="11">
        <v>6.7782400000000003</v>
      </c>
      <c r="AI287" s="11">
        <v>0.72916999999999998</v>
      </c>
      <c r="AJ287" s="11">
        <v>4.1795200000000001</v>
      </c>
      <c r="AK287" s="11">
        <v>0.8704019999999999</v>
      </c>
      <c r="AL287" s="11">
        <v>5.5600199999999997</v>
      </c>
      <c r="AM287" s="11">
        <v>1.195621</v>
      </c>
      <c r="AN287" s="11">
        <v>4.3919299999999994</v>
      </c>
      <c r="AO287" s="11">
        <v>0.50669999999999993</v>
      </c>
      <c r="AP287" s="11">
        <v>2.7890079999999999</v>
      </c>
      <c r="AQ287" s="11">
        <v>0.41798899999999994</v>
      </c>
      <c r="AR287" s="11">
        <v>4.9976959999999995</v>
      </c>
      <c r="AS287" s="11">
        <v>0.69762000000000002</v>
      </c>
      <c r="AT287" s="11">
        <v>1.3894200000000001</v>
      </c>
      <c r="AU287" s="11">
        <v>30.833220000000001</v>
      </c>
      <c r="AV287" s="11">
        <v>14.398209999999999</v>
      </c>
      <c r="AW287" s="11">
        <v>3.2385360000000003</v>
      </c>
    </row>
    <row r="288" spans="1:49">
      <c r="A288" s="41" t="s">
        <v>659</v>
      </c>
      <c r="B288" t="s">
        <v>627</v>
      </c>
      <c r="C288" s="11">
        <v>76.015362330949969</v>
      </c>
      <c r="D288" s="11">
        <v>12.576355933360658</v>
      </c>
      <c r="E288" s="11">
        <v>6.3892538680353134E-2</v>
      </c>
      <c r="F288" s="11">
        <v>0.88821102952359765</v>
      </c>
      <c r="G288" s="11">
        <v>0.11920334393778326</v>
      </c>
      <c r="H288" s="11">
        <v>0</v>
      </c>
      <c r="I288" s="11">
        <v>1.6119773283453029</v>
      </c>
      <c r="J288" s="11">
        <v>4.8223155423663258</v>
      </c>
      <c r="K288" s="11">
        <v>3.706814662127373</v>
      </c>
      <c r="L288" s="11">
        <v>0.19586729070862355</v>
      </c>
      <c r="M288" s="11">
        <f t="shared" si="233"/>
        <v>8.5291302044936987</v>
      </c>
      <c r="N288" s="11">
        <f t="shared" si="234"/>
        <v>20.506922859564845</v>
      </c>
      <c r="O288" s="11">
        <v>95.472806778230918</v>
      </c>
      <c r="S288" s="2"/>
      <c r="T288" s="2"/>
      <c r="U288" s="11">
        <v>58.383999999999993</v>
      </c>
      <c r="V288" s="11">
        <v>17.461499999999997</v>
      </c>
      <c r="W288" s="11">
        <v>134.953</v>
      </c>
      <c r="X288" s="11">
        <v>57.830499999999994</v>
      </c>
      <c r="Y288" s="11">
        <v>31.910360000000001</v>
      </c>
      <c r="Z288" s="11">
        <v>159.48800000000003</v>
      </c>
      <c r="AA288" s="11">
        <v>8.644857</v>
      </c>
      <c r="AB288" s="11">
        <v>3.8859999999999997</v>
      </c>
      <c r="AC288" s="11">
        <v>895.24450000000002</v>
      </c>
      <c r="AD288" s="11">
        <v>27.845119999999998</v>
      </c>
      <c r="AE288" s="11">
        <v>59.816230000000004</v>
      </c>
      <c r="AF288" s="11">
        <v>6.2236709999999995</v>
      </c>
      <c r="AG288" s="11">
        <v>25.369040000000002</v>
      </c>
      <c r="AH288" s="11">
        <v>6.1427799999999992</v>
      </c>
      <c r="AI288" s="11">
        <v>0.58333599999999997</v>
      </c>
      <c r="AJ288" s="11">
        <v>4.631359999999999</v>
      </c>
      <c r="AK288" s="11">
        <v>0.83692499999999992</v>
      </c>
      <c r="AL288" s="11">
        <v>4.0337400000000008</v>
      </c>
      <c r="AM288" s="11">
        <v>0.84461300000000006</v>
      </c>
      <c r="AN288" s="11">
        <v>4.0167399999999995</v>
      </c>
      <c r="AO288" s="11">
        <v>0.48417999999999994</v>
      </c>
      <c r="AP288" s="11">
        <v>4.4984000000000002</v>
      </c>
      <c r="AQ288" s="11">
        <v>0.64392899999999986</v>
      </c>
      <c r="AR288" s="11">
        <v>5.1941119999999996</v>
      </c>
      <c r="AS288" s="11">
        <v>0.67436600000000002</v>
      </c>
      <c r="AT288" s="11">
        <v>2.1065399999999999</v>
      </c>
      <c r="AU288" s="11">
        <v>29.813939999999999</v>
      </c>
      <c r="AV288" s="11">
        <v>13.07929</v>
      </c>
      <c r="AW288" s="11">
        <v>3.4135920000000004</v>
      </c>
    </row>
    <row r="289" spans="1:51">
      <c r="A289" s="41" t="s">
        <v>660</v>
      </c>
      <c r="B289" t="s">
        <v>627</v>
      </c>
      <c r="C289" s="11">
        <v>75.77191007389942</v>
      </c>
      <c r="D289" s="11">
        <v>12.612263512079702</v>
      </c>
      <c r="E289" s="11">
        <v>3.2427649404866116E-2</v>
      </c>
      <c r="F289" s="11">
        <v>0.88809917241068814</v>
      </c>
      <c r="G289" s="11">
        <v>0.1155174605661073</v>
      </c>
      <c r="H289" s="11">
        <v>1.1506585272694428E-2</v>
      </c>
      <c r="I289" s="11">
        <v>1.6893759286728638</v>
      </c>
      <c r="J289" s="11">
        <v>4.8421802933911362</v>
      </c>
      <c r="K289" s="11">
        <v>3.8473836939063735</v>
      </c>
      <c r="L289" s="11">
        <v>0.18933563039615378</v>
      </c>
      <c r="M289" s="11">
        <f t="shared" si="233"/>
        <v>8.6895639872975092</v>
      </c>
      <c r="N289" s="11">
        <f t="shared" si="234"/>
        <v>19.694399129961937</v>
      </c>
      <c r="O289" s="11">
        <v>95.59743172549571</v>
      </c>
      <c r="S289" s="2"/>
      <c r="T289" s="2"/>
      <c r="U289" s="11">
        <v>54.468000000000004</v>
      </c>
      <c r="V289" s="11">
        <v>16.413809999999998</v>
      </c>
      <c r="W289" s="11">
        <v>138.48254</v>
      </c>
      <c r="X289" s="11">
        <v>58.264499999999998</v>
      </c>
      <c r="Y289" s="11">
        <v>33.613759999999999</v>
      </c>
      <c r="Z289" s="11">
        <v>162.17600000000002</v>
      </c>
      <c r="AA289" s="11">
        <v>8.4870630000000009</v>
      </c>
      <c r="AB289" s="11">
        <v>3.8859999999999997</v>
      </c>
      <c r="AC289" s="11">
        <v>881.40599999999995</v>
      </c>
      <c r="AD289" s="11">
        <v>24.58202</v>
      </c>
      <c r="AE289" s="11">
        <v>59.92362</v>
      </c>
      <c r="AF289" s="11">
        <v>6.739622999999999</v>
      </c>
      <c r="AG289" s="11">
        <v>26.893359999999998</v>
      </c>
      <c r="AH289" s="11">
        <v>4.6600400000000004</v>
      </c>
      <c r="AI289" s="11">
        <v>0.86378599999999994</v>
      </c>
      <c r="AJ289" s="11">
        <v>6.2127999999999997</v>
      </c>
      <c r="AK289" s="11">
        <v>0.89271999999999996</v>
      </c>
      <c r="AL289" s="11">
        <v>5.4510000000000005</v>
      </c>
      <c r="AM289" s="11">
        <v>1.042055</v>
      </c>
      <c r="AN289" s="11">
        <v>2.7918549999999995</v>
      </c>
      <c r="AO289" s="11">
        <v>0.50669999999999993</v>
      </c>
      <c r="AP289" s="11">
        <v>3.7111800000000001</v>
      </c>
      <c r="AQ289" s="11">
        <v>0.45188</v>
      </c>
      <c r="AR289" s="11">
        <v>5.172288</v>
      </c>
      <c r="AS289" s="11">
        <v>0.49996100000000004</v>
      </c>
      <c r="AT289" s="11">
        <v>2.2746149999999998</v>
      </c>
      <c r="AU289" s="11">
        <v>28.030200000000001</v>
      </c>
      <c r="AV289" s="11">
        <v>11.760369999999998</v>
      </c>
      <c r="AW289" s="11">
        <v>3.1728900000000002</v>
      </c>
    </row>
    <row r="290" spans="1:51">
      <c r="A290" s="41" t="s">
        <v>661</v>
      </c>
      <c r="B290" t="s">
        <v>627</v>
      </c>
      <c r="C290" s="11">
        <v>75.911795014106119</v>
      </c>
      <c r="D290" s="11">
        <v>12.62554670162563</v>
      </c>
      <c r="E290" s="11">
        <v>3.7791608984661405E-2</v>
      </c>
      <c r="F290" s="11">
        <v>0.90909814946435497</v>
      </c>
      <c r="G290" s="11">
        <v>8.8433746801401467E-2</v>
      </c>
      <c r="H290" s="11">
        <v>1.9945571408571297E-2</v>
      </c>
      <c r="I290" s="11">
        <v>1.6218898855917188</v>
      </c>
      <c r="J290" s="11">
        <v>4.8142310778793673</v>
      </c>
      <c r="K290" s="11">
        <v>3.7739120638849375</v>
      </c>
      <c r="L290" s="11">
        <v>0.19735618025323179</v>
      </c>
      <c r="M290" s="11">
        <f t="shared" si="233"/>
        <v>8.5881431417643057</v>
      </c>
      <c r="N290" s="11">
        <f t="shared" si="234"/>
        <v>20.11488178025035</v>
      </c>
      <c r="O290" s="11">
        <v>95.259241316270575</v>
      </c>
      <c r="S290" s="2"/>
      <c r="T290" s="2"/>
      <c r="U290" s="11">
        <v>55.803000000000004</v>
      </c>
      <c r="V290" s="11">
        <v>15.715349999999999</v>
      </c>
      <c r="W290" s="11">
        <v>138.69015999999999</v>
      </c>
      <c r="X290" s="11">
        <v>57.287999999999997</v>
      </c>
      <c r="Y290" s="11">
        <v>34.067999999999998</v>
      </c>
      <c r="Z290" s="11">
        <v>163.63200000000001</v>
      </c>
      <c r="AA290" s="11">
        <v>8.5659599999999987</v>
      </c>
      <c r="AB290" s="11">
        <v>4.6979999999999995</v>
      </c>
      <c r="AC290" s="11">
        <v>921.85699999999997</v>
      </c>
      <c r="AD290" s="11">
        <v>27.627579999999995</v>
      </c>
      <c r="AE290" s="11">
        <v>59.494060000000005</v>
      </c>
      <c r="AF290" s="11">
        <v>5.7722129999999998</v>
      </c>
      <c r="AG290" s="11">
        <v>26.1312</v>
      </c>
      <c r="AH290" s="11">
        <v>6.6723299999999997</v>
      </c>
      <c r="AI290" s="11">
        <v>0.61699000000000004</v>
      </c>
      <c r="AJ290" s="11">
        <v>6.3257599999999989</v>
      </c>
      <c r="AK290" s="11">
        <v>0.90387899999999999</v>
      </c>
      <c r="AL290" s="11">
        <v>7.8494400000000004</v>
      </c>
      <c r="AM290" s="11">
        <v>1.053024</v>
      </c>
      <c r="AN290" s="11">
        <v>3.0346249999999997</v>
      </c>
      <c r="AO290" s="11">
        <v>0.57425999999999999</v>
      </c>
      <c r="AP290" s="11">
        <v>3.8236400000000001</v>
      </c>
      <c r="AQ290" s="11">
        <v>0.46317699999999995</v>
      </c>
      <c r="AR290" s="11">
        <v>5.0413439999999996</v>
      </c>
      <c r="AS290" s="11">
        <v>0.837144</v>
      </c>
      <c r="AT290" s="11">
        <v>2.0729250000000001</v>
      </c>
      <c r="AU290" s="11">
        <v>27.393149999999999</v>
      </c>
      <c r="AV290" s="11">
        <v>12.749559999999999</v>
      </c>
      <c r="AW290" s="11">
        <v>3.2932410000000001</v>
      </c>
    </row>
    <row r="291" spans="1:51">
      <c r="A291" s="41" t="s">
        <v>662</v>
      </c>
      <c r="B291" t="s">
        <v>627</v>
      </c>
      <c r="C291" s="11">
        <v>76.045510850131336</v>
      </c>
      <c r="D291" s="11">
        <v>12.58616334634117</v>
      </c>
      <c r="E291" s="11">
        <v>3.7752198006022503E-2</v>
      </c>
      <c r="F291" s="11">
        <v>0.89346868614253261</v>
      </c>
      <c r="G291" s="11">
        <v>7.5175238892600013E-2</v>
      </c>
      <c r="H291" s="11">
        <v>1.2584066002007503E-2</v>
      </c>
      <c r="I291" s="11">
        <v>1.6065657595896243</v>
      </c>
      <c r="J291" s="11">
        <v>4.706440684750806</v>
      </c>
      <c r="K291" s="11">
        <v>3.8234587202766122</v>
      </c>
      <c r="L291" s="11">
        <v>0.21288044986729357</v>
      </c>
      <c r="M291" s="11">
        <f t="shared" si="233"/>
        <v>8.5298994050274182</v>
      </c>
      <c r="N291" s="11">
        <f t="shared" si="234"/>
        <v>19.889193636862316</v>
      </c>
      <c r="O291" s="11">
        <v>95.358686120095626</v>
      </c>
      <c r="S291" s="2"/>
      <c r="T291" s="2"/>
      <c r="U291" s="11">
        <v>45.123000000000005</v>
      </c>
      <c r="V291" s="11">
        <v>17.927139999999998</v>
      </c>
      <c r="W291" s="11">
        <v>138.89778000000001</v>
      </c>
      <c r="X291" s="11">
        <v>58.698500000000003</v>
      </c>
      <c r="Y291" s="11">
        <v>34.522239999999996</v>
      </c>
      <c r="Z291" s="11">
        <v>165.20000000000002</v>
      </c>
      <c r="AA291" s="11">
        <v>9.0618839999999992</v>
      </c>
      <c r="AB291" s="11">
        <v>4.6979999999999995</v>
      </c>
      <c r="AC291" s="11">
        <v>910.14750000000004</v>
      </c>
      <c r="AD291" s="11">
        <v>29.476669999999999</v>
      </c>
      <c r="AE291" s="11">
        <v>62.823150000000005</v>
      </c>
      <c r="AF291" s="11">
        <v>6.4279020000000004</v>
      </c>
      <c r="AG291" s="11">
        <v>25.260159999999999</v>
      </c>
      <c r="AH291" s="11">
        <v>5.2954999999999997</v>
      </c>
      <c r="AI291" s="11">
        <v>0.80769599999999986</v>
      </c>
      <c r="AJ291" s="11">
        <v>6.5516799999999993</v>
      </c>
      <c r="AK291" s="11">
        <v>1.0712639999999998</v>
      </c>
      <c r="AL291" s="11">
        <v>5.01492</v>
      </c>
      <c r="AM291" s="11">
        <v>1.0091479999999999</v>
      </c>
      <c r="AN291" s="11">
        <v>3.7298299999999998</v>
      </c>
      <c r="AO291" s="11">
        <v>0.69811999999999996</v>
      </c>
      <c r="AP291" s="11">
        <v>3.1488800000000001</v>
      </c>
      <c r="AQ291" s="11">
        <v>0.38409799999999999</v>
      </c>
      <c r="AR291" s="11">
        <v>5.0740800000000004</v>
      </c>
      <c r="AS291" s="11">
        <v>0.63948500000000008</v>
      </c>
      <c r="AT291" s="11">
        <v>2.3194349999999999</v>
      </c>
      <c r="AU291" s="11">
        <v>27.775380000000002</v>
      </c>
      <c r="AV291" s="11">
        <v>13.1892</v>
      </c>
      <c r="AW291" s="11">
        <v>3.2275950000000004</v>
      </c>
    </row>
    <row r="292" spans="1:51">
      <c r="A292" s="41" t="s">
        <v>663</v>
      </c>
      <c r="B292" t="s">
        <v>627</v>
      </c>
      <c r="C292" s="11">
        <v>76.224615504553995</v>
      </c>
      <c r="D292" s="11">
        <v>12.785332652428497</v>
      </c>
      <c r="E292" s="11">
        <v>3.9914774958288109E-2</v>
      </c>
      <c r="F292" s="11">
        <v>0.78569083338946077</v>
      </c>
      <c r="G292" s="11">
        <v>0.1111748892546239</v>
      </c>
      <c r="H292" s="11">
        <v>1.9957387479144054E-2</v>
      </c>
      <c r="I292" s="11">
        <v>1.5461723352263184</v>
      </c>
      <c r="J292" s="11">
        <v>4.5817960096855987</v>
      </c>
      <c r="K292" s="11">
        <v>3.7194267928236364</v>
      </c>
      <c r="L292" s="11">
        <v>0.18591882020044725</v>
      </c>
      <c r="M292" s="11">
        <f t="shared" si="233"/>
        <v>8.3012228025092352</v>
      </c>
      <c r="N292" s="11">
        <f t="shared" si="234"/>
        <v>20.49364586275064</v>
      </c>
      <c r="O292" s="11">
        <v>95.202841653775835</v>
      </c>
      <c r="S292" s="2"/>
      <c r="T292" s="2"/>
      <c r="U292" s="11">
        <v>55.446999999999996</v>
      </c>
      <c r="V292" s="11">
        <v>17.694319999999998</v>
      </c>
      <c r="W292" s="11">
        <v>141.1816</v>
      </c>
      <c r="X292" s="11">
        <v>57.070999999999998</v>
      </c>
      <c r="Y292" s="11">
        <v>32.932400000000001</v>
      </c>
      <c r="Z292" s="11">
        <v>161.392</v>
      </c>
      <c r="AA292" s="11">
        <v>9.1858649999999997</v>
      </c>
      <c r="AB292" s="11">
        <v>3.8859999999999997</v>
      </c>
      <c r="AC292" s="11">
        <v>897.37350000000004</v>
      </c>
      <c r="AD292" s="11">
        <v>27.736349999999998</v>
      </c>
      <c r="AE292" s="11">
        <v>58.849719999999998</v>
      </c>
      <c r="AF292" s="11">
        <v>6.589137</v>
      </c>
      <c r="AG292" s="11">
        <v>22.429280000000002</v>
      </c>
      <c r="AH292" s="11">
        <v>4.3423099999999994</v>
      </c>
      <c r="AI292" s="11">
        <v>0.6730799999999999</v>
      </c>
      <c r="AJ292" s="11">
        <v>5.87392</v>
      </c>
      <c r="AK292" s="11">
        <v>0.90387899999999999</v>
      </c>
      <c r="AL292" s="11">
        <v>4.2517800000000001</v>
      </c>
      <c r="AM292" s="11">
        <v>1.107869</v>
      </c>
      <c r="AN292" s="11">
        <v>3.1891149999999997</v>
      </c>
      <c r="AO292" s="11">
        <v>0.4616599999999999</v>
      </c>
      <c r="AP292" s="11">
        <v>4.3859399999999997</v>
      </c>
      <c r="AQ292" s="11">
        <v>0.45188</v>
      </c>
      <c r="AR292" s="11">
        <v>5.4123519999999994</v>
      </c>
      <c r="AS292" s="11">
        <v>0.69762000000000002</v>
      </c>
      <c r="AT292" s="11">
        <v>2.2185900000000003</v>
      </c>
      <c r="AU292" s="11">
        <v>24.71754</v>
      </c>
      <c r="AV292" s="11">
        <v>12.63965</v>
      </c>
      <c r="AW292" s="11">
        <v>2.4507840000000005</v>
      </c>
    </row>
    <row r="293" spans="1:51">
      <c r="A293" s="41" t="s">
        <v>664</v>
      </c>
      <c r="B293" t="s">
        <v>627</v>
      </c>
      <c r="C293" s="11">
        <v>75.912485871761547</v>
      </c>
      <c r="D293" s="11">
        <v>12.718856187707098</v>
      </c>
      <c r="E293" s="11">
        <v>5.4113935670166015E-2</v>
      </c>
      <c r="F293" s="11">
        <v>0.8387660028875733</v>
      </c>
      <c r="G293" s="11">
        <v>0.10775605809162578</v>
      </c>
      <c r="H293" s="11">
        <v>3.3300883489332939E-2</v>
      </c>
      <c r="I293" s="11">
        <v>1.5224747670279402</v>
      </c>
      <c r="J293" s="11">
        <v>4.8296687585623177</v>
      </c>
      <c r="K293" s="11">
        <v>3.7817315812573713</v>
      </c>
      <c r="L293" s="11">
        <v>0.20084595354503926</v>
      </c>
      <c r="M293" s="11">
        <f t="shared" si="233"/>
        <v>8.6114003398196886</v>
      </c>
      <c r="N293" s="11">
        <f t="shared" si="234"/>
        <v>20.07347275729224</v>
      </c>
      <c r="O293" s="11">
        <v>96.093546617915891</v>
      </c>
      <c r="S293" s="2"/>
      <c r="T293" s="2"/>
      <c r="U293" s="11">
        <v>51.442</v>
      </c>
      <c r="V293" s="11">
        <v>16.064579999999999</v>
      </c>
      <c r="W293" s="11">
        <v>138.58635000000001</v>
      </c>
      <c r="X293" s="11">
        <v>58.155999999999999</v>
      </c>
      <c r="Y293" s="11">
        <v>33.954439999999998</v>
      </c>
      <c r="Z293" s="11">
        <v>167.21600000000004</v>
      </c>
      <c r="AA293" s="11">
        <v>8.7124830000000006</v>
      </c>
      <c r="AB293" s="11">
        <v>3.4799999999999995</v>
      </c>
      <c r="AC293" s="11">
        <v>884.59950000000003</v>
      </c>
      <c r="AD293" s="11">
        <v>26.974959999999999</v>
      </c>
      <c r="AE293" s="11">
        <v>59.92362</v>
      </c>
      <c r="AF293" s="11">
        <v>6.5783880000000003</v>
      </c>
      <c r="AG293" s="11">
        <v>25.260159999999999</v>
      </c>
      <c r="AH293" s="11">
        <v>6.2486899999999999</v>
      </c>
      <c r="AI293" s="11">
        <v>0.47115599999999996</v>
      </c>
      <c r="AJ293" s="11">
        <v>4.7443200000000001</v>
      </c>
      <c r="AK293" s="11">
        <v>0.73649399999999998</v>
      </c>
      <c r="AL293" s="11">
        <v>4.7968800000000007</v>
      </c>
      <c r="AM293" s="11">
        <v>1.2614349999999999</v>
      </c>
      <c r="AN293" s="11">
        <v>2.9794499999999999</v>
      </c>
      <c r="AO293" s="11">
        <v>0.36031999999999997</v>
      </c>
      <c r="AP293" s="11">
        <v>3.7111800000000001</v>
      </c>
      <c r="AQ293" s="11">
        <v>0.46317699999999995</v>
      </c>
      <c r="AR293" s="11">
        <v>5.7506239999999993</v>
      </c>
      <c r="AS293" s="11">
        <v>0.61623100000000008</v>
      </c>
      <c r="AT293" s="11">
        <v>1.8600300000000001</v>
      </c>
      <c r="AU293" s="11">
        <v>26.119050000000001</v>
      </c>
      <c r="AV293" s="11">
        <v>13.518930000000001</v>
      </c>
      <c r="AW293" s="11">
        <v>3.2057130000000003</v>
      </c>
    </row>
    <row r="294" spans="1:51">
      <c r="A294" s="41" t="s">
        <v>665</v>
      </c>
      <c r="B294" t="s">
        <v>627</v>
      </c>
      <c r="C294" s="11">
        <v>76.127834961296003</v>
      </c>
      <c r="D294" s="11">
        <v>12.648158872182291</v>
      </c>
      <c r="E294" s="11">
        <v>3.3527260098561412E-2</v>
      </c>
      <c r="F294" s="11">
        <v>0.88637693885571733</v>
      </c>
      <c r="G294" s="11">
        <v>9.5051267555477173E-2</v>
      </c>
      <c r="H294" s="11">
        <v>7.3340881465603089E-3</v>
      </c>
      <c r="I294" s="11">
        <v>1.5495880526803854</v>
      </c>
      <c r="J294" s="11">
        <v>4.598473267893314</v>
      </c>
      <c r="K294" s="11">
        <v>3.8734462682619228</v>
      </c>
      <c r="L294" s="11">
        <v>0.18020902302976757</v>
      </c>
      <c r="M294" s="11">
        <f t="shared" si="233"/>
        <v>8.4719195361552373</v>
      </c>
      <c r="N294" s="11">
        <f t="shared" si="234"/>
        <v>19.653773329726807</v>
      </c>
      <c r="O294" s="11">
        <v>95.444721417522146</v>
      </c>
      <c r="S294" s="2"/>
      <c r="T294" s="2"/>
      <c r="U294" s="11">
        <v>55.536000000000001</v>
      </c>
      <c r="V294" s="11">
        <v>16.180989999999998</v>
      </c>
      <c r="W294" s="11">
        <v>135.47205</v>
      </c>
      <c r="X294" s="11">
        <v>56.853999999999999</v>
      </c>
      <c r="Y294" s="11">
        <v>31.796799999999998</v>
      </c>
      <c r="Z294" s="11">
        <v>163.184</v>
      </c>
      <c r="AA294" s="11">
        <v>8.7688380000000006</v>
      </c>
      <c r="AB294" s="11">
        <v>3.5959999999999996</v>
      </c>
      <c r="AC294" s="11">
        <v>860.11599999999999</v>
      </c>
      <c r="AD294" s="11">
        <v>25.996029999999998</v>
      </c>
      <c r="AE294" s="11">
        <v>58.097990000000003</v>
      </c>
      <c r="AF294" s="11">
        <v>5.9656949999999993</v>
      </c>
      <c r="AG294" s="11">
        <v>25.369040000000002</v>
      </c>
      <c r="AH294" s="11">
        <v>5.50732</v>
      </c>
      <c r="AI294" s="11">
        <v>0.91987599999999992</v>
      </c>
      <c r="AJ294" s="11">
        <v>5.760959999999999</v>
      </c>
      <c r="AK294" s="11">
        <v>0.82576599999999989</v>
      </c>
      <c r="AL294" s="11">
        <v>6.4321800000000007</v>
      </c>
      <c r="AM294" s="11">
        <v>1.184652</v>
      </c>
      <c r="AN294" s="11">
        <v>3.0787649999999998</v>
      </c>
      <c r="AO294" s="11">
        <v>0.66433999999999993</v>
      </c>
      <c r="AP294" s="11">
        <v>3.4862600000000001</v>
      </c>
      <c r="AQ294" s="11">
        <v>0.65522599999999986</v>
      </c>
      <c r="AR294" s="11">
        <v>4.222944</v>
      </c>
      <c r="AS294" s="11">
        <v>0.81389</v>
      </c>
      <c r="AT294" s="11">
        <v>2.028105</v>
      </c>
      <c r="AU294" s="11">
        <v>25.354589999999998</v>
      </c>
      <c r="AV294" s="11">
        <v>13.1892</v>
      </c>
      <c r="AW294" s="11">
        <v>2.8884240000000005</v>
      </c>
    </row>
    <row r="295" spans="1:51">
      <c r="A295" s="41" t="s">
        <v>666</v>
      </c>
      <c r="B295" t="s">
        <v>627</v>
      </c>
      <c r="C295" s="11">
        <v>75.925158410717984</v>
      </c>
      <c r="D295" s="11">
        <v>12.735215158242372</v>
      </c>
      <c r="E295" s="11">
        <v>4.4761668448947356E-2</v>
      </c>
      <c r="F295" s="11">
        <v>0.89315143091155424</v>
      </c>
      <c r="G295" s="11">
        <v>0.12943090716257255</v>
      </c>
      <c r="H295" s="11">
        <v>4.3720699415250912E-2</v>
      </c>
      <c r="I295" s="11">
        <v>1.5427161079381393</v>
      </c>
      <c r="J295" s="11">
        <v>4.7145487536112229</v>
      </c>
      <c r="K295" s="11">
        <v>3.7943321278235609</v>
      </c>
      <c r="L295" s="11">
        <v>0.17696473572839655</v>
      </c>
      <c r="M295" s="11">
        <f t="shared" si="233"/>
        <v>8.5088808814347843</v>
      </c>
      <c r="N295" s="11">
        <f t="shared" si="234"/>
        <v>20.010150891632371</v>
      </c>
      <c r="O295" s="11">
        <v>96.064336942764726</v>
      </c>
      <c r="S295" s="11"/>
      <c r="T295" s="11"/>
      <c r="U295" s="11">
        <v>57.405000000000001</v>
      </c>
      <c r="V295" s="11">
        <v>17.228680000000001</v>
      </c>
      <c r="W295" s="11">
        <v>143.56923</v>
      </c>
      <c r="X295" s="11">
        <v>59.566499999999998</v>
      </c>
      <c r="Y295" s="11">
        <v>33.954439999999998</v>
      </c>
      <c r="Z295" s="11">
        <v>159.26400000000001</v>
      </c>
      <c r="AA295" s="11">
        <v>8.6561279999999989</v>
      </c>
      <c r="AB295" s="11">
        <v>3.8279999999999994</v>
      </c>
      <c r="AC295" s="11">
        <v>903.76049999999998</v>
      </c>
      <c r="AD295" s="11">
        <v>27.627579999999995</v>
      </c>
      <c r="AE295" s="11">
        <v>60.890130000000006</v>
      </c>
      <c r="AF295" s="11">
        <v>6.6751290000000001</v>
      </c>
      <c r="AG295" s="11">
        <v>22.429280000000002</v>
      </c>
      <c r="AH295" s="11">
        <v>4.2363999999999997</v>
      </c>
      <c r="AI295" s="11">
        <v>1.110582</v>
      </c>
      <c r="AJ295" s="11">
        <v>6.0998400000000004</v>
      </c>
      <c r="AK295" s="11">
        <v>0.80344799999999994</v>
      </c>
      <c r="AL295" s="11">
        <v>5.6690400000000007</v>
      </c>
      <c r="AM295" s="11">
        <v>1.4040319999999999</v>
      </c>
      <c r="AN295" s="11">
        <v>3.7960399999999996</v>
      </c>
      <c r="AO295" s="11">
        <v>0.45039999999999997</v>
      </c>
      <c r="AP295" s="11">
        <v>4.6108599999999997</v>
      </c>
      <c r="AQ295" s="11">
        <v>0.63263199999999997</v>
      </c>
      <c r="AR295" s="11">
        <v>5.0631679999999992</v>
      </c>
      <c r="AS295" s="11">
        <v>0.55809600000000004</v>
      </c>
      <c r="AT295" s="11">
        <v>1.8264149999999999</v>
      </c>
      <c r="AU295" s="11">
        <v>29.431710000000002</v>
      </c>
      <c r="AV295" s="11">
        <v>14.17839</v>
      </c>
      <c r="AW295" s="11">
        <v>3.3588870000000002</v>
      </c>
    </row>
    <row r="296" spans="1:51">
      <c r="A296" s="41" t="s">
        <v>667</v>
      </c>
      <c r="B296" t="s">
        <v>627</v>
      </c>
      <c r="C296" s="11">
        <v>75.921832889783005</v>
      </c>
      <c r="D296" s="11">
        <v>12.806770033025879</v>
      </c>
      <c r="E296" s="11">
        <v>5.3127157286832587E-2</v>
      </c>
      <c r="F296" s="11">
        <v>0.87920236764875892</v>
      </c>
      <c r="G296" s="11">
        <v>0.12094430075472408</v>
      </c>
      <c r="H296" s="11">
        <v>3.0209560025845985E-2</v>
      </c>
      <c r="I296" s="11">
        <v>1.4750598964344106</v>
      </c>
      <c r="J296" s="11">
        <v>4.7960280813446516</v>
      </c>
      <c r="K296" s="11">
        <v>3.7543191149361701</v>
      </c>
      <c r="L296" s="11">
        <v>0.16250659875972323</v>
      </c>
      <c r="M296" s="11">
        <f t="shared" si="233"/>
        <v>8.5503471962808213</v>
      </c>
      <c r="N296" s="11">
        <f t="shared" si="234"/>
        <v>20.222530521642618</v>
      </c>
      <c r="O296" s="11">
        <v>95.996101814090849</v>
      </c>
      <c r="S296" s="11"/>
      <c r="T296" s="11"/>
      <c r="U296" s="11">
        <v>43.61</v>
      </c>
      <c r="V296" s="11">
        <v>12.455869999999999</v>
      </c>
      <c r="W296" s="11">
        <v>146.57971999999998</v>
      </c>
      <c r="X296" s="11">
        <v>43.942499999999995</v>
      </c>
      <c r="Y296" s="11">
        <v>23.166239999999998</v>
      </c>
      <c r="Z296" s="11">
        <v>126.56000000000002</v>
      </c>
      <c r="AA296" s="11">
        <v>8.2278299999999991</v>
      </c>
      <c r="AB296" s="11">
        <v>3.6539999999999995</v>
      </c>
      <c r="AC296" s="11">
        <v>743.02099999999996</v>
      </c>
      <c r="AD296" s="11">
        <v>21.101379999999995</v>
      </c>
      <c r="AE296" s="11">
        <v>47.358990000000006</v>
      </c>
      <c r="AF296" s="11">
        <v>5.1595199999999997</v>
      </c>
      <c r="AG296" s="11">
        <v>19.489519999999999</v>
      </c>
      <c r="AH296" s="11">
        <v>3.3891200000000001</v>
      </c>
      <c r="AI296" s="11">
        <v>0.6730799999999999</v>
      </c>
      <c r="AJ296" s="11">
        <v>3.1628799999999995</v>
      </c>
      <c r="AK296" s="11">
        <v>0.58026800000000001</v>
      </c>
      <c r="AL296" s="11">
        <v>4.4698199999999995</v>
      </c>
      <c r="AM296" s="11">
        <v>0.65813999999999995</v>
      </c>
      <c r="AN296" s="11">
        <v>2.4056299999999999</v>
      </c>
      <c r="AO296" s="11">
        <v>0.38284000000000001</v>
      </c>
      <c r="AP296" s="11">
        <v>1.23706</v>
      </c>
      <c r="AQ296" s="11">
        <v>0.51966199999999996</v>
      </c>
      <c r="AR296" s="11">
        <v>3.8519359999999998</v>
      </c>
      <c r="AS296" s="11">
        <v>0.74412800000000001</v>
      </c>
      <c r="AT296" s="11">
        <v>1.8488249999999999</v>
      </c>
      <c r="AU296" s="11">
        <v>30.450989999999997</v>
      </c>
      <c r="AV296" s="11">
        <v>9.6720800000000011</v>
      </c>
      <c r="AW296" s="11">
        <v>2.2100820000000003</v>
      </c>
    </row>
    <row r="297" spans="1:51">
      <c r="A297" s="41" t="s">
        <v>668</v>
      </c>
      <c r="B297" t="s">
        <v>627</v>
      </c>
      <c r="C297" s="11">
        <v>75.942411491287459</v>
      </c>
      <c r="D297" s="11">
        <v>12.706453275802412</v>
      </c>
      <c r="E297" s="11">
        <v>6.0105214665621368E-2</v>
      </c>
      <c r="F297" s="11">
        <v>0.89525135528267608</v>
      </c>
      <c r="G297" s="11">
        <v>0.11673247769030223</v>
      </c>
      <c r="H297" s="11">
        <v>5.2723872513702946E-2</v>
      </c>
      <c r="I297" s="11">
        <v>1.4952490244886156</v>
      </c>
      <c r="J297" s="11">
        <v>4.7324947968299771</v>
      </c>
      <c r="K297" s="11">
        <v>3.8309165768456563</v>
      </c>
      <c r="L297" s="11">
        <v>0.16766191459357538</v>
      </c>
      <c r="M297" s="11">
        <f t="shared" si="233"/>
        <v>8.563411373675633</v>
      </c>
      <c r="N297" s="11">
        <f t="shared" si="234"/>
        <v>19.823561794660062</v>
      </c>
      <c r="O297" s="11">
        <v>94.833701729714534</v>
      </c>
      <c r="S297" s="11"/>
      <c r="T297" s="11"/>
      <c r="U297" s="11">
        <v>60.52</v>
      </c>
      <c r="V297" s="11">
        <v>29.102499999999999</v>
      </c>
      <c r="W297" s="11">
        <v>128.7244</v>
      </c>
      <c r="X297" s="11">
        <v>53.924500000000002</v>
      </c>
      <c r="Y297" s="11">
        <v>26.686599999999999</v>
      </c>
      <c r="Z297" s="11">
        <v>169.12</v>
      </c>
      <c r="AA297" s="11">
        <v>8.2391009999999998</v>
      </c>
      <c r="AB297" s="11">
        <v>4.234</v>
      </c>
      <c r="AC297" s="11">
        <v>763.24649999999997</v>
      </c>
      <c r="AD297" s="11">
        <v>21.753999999999998</v>
      </c>
      <c r="AE297" s="11">
        <v>53.480220000000003</v>
      </c>
      <c r="AF297" s="11">
        <v>5.0950259999999998</v>
      </c>
      <c r="AG297" s="11">
        <v>19.27176</v>
      </c>
      <c r="AH297" s="11">
        <v>4.13049</v>
      </c>
      <c r="AI297" s="11">
        <v>0.88622199999999995</v>
      </c>
      <c r="AJ297" s="11">
        <v>4.06656</v>
      </c>
      <c r="AK297" s="11">
        <v>0.98199199999999986</v>
      </c>
      <c r="AL297" s="11">
        <v>4.7968800000000007</v>
      </c>
      <c r="AM297" s="11">
        <v>0.94333400000000001</v>
      </c>
      <c r="AN297" s="11">
        <v>2.7256450000000001</v>
      </c>
      <c r="AO297" s="11">
        <v>0.34905999999999998</v>
      </c>
      <c r="AP297" s="11">
        <v>2.6540559999999997</v>
      </c>
      <c r="AQ297" s="11">
        <v>0.35020699999999999</v>
      </c>
      <c r="AR297" s="11">
        <v>4.6266879999999997</v>
      </c>
      <c r="AS297" s="11">
        <v>0.65111200000000014</v>
      </c>
      <c r="AT297" s="11">
        <v>1.624725</v>
      </c>
      <c r="AU297" s="11">
        <v>28.922069999999998</v>
      </c>
      <c r="AV297" s="11">
        <v>13.07929</v>
      </c>
      <c r="AW297" s="11">
        <v>3.4682970000000002</v>
      </c>
    </row>
    <row r="298" spans="1:51">
      <c r="A298" s="41" t="s">
        <v>669</v>
      </c>
      <c r="B298" t="s">
        <v>627</v>
      </c>
      <c r="C298" s="11">
        <v>75.812778548872146</v>
      </c>
      <c r="D298" s="11">
        <v>12.664922040482358</v>
      </c>
      <c r="E298" s="11">
        <v>5.6145291042282844E-2</v>
      </c>
      <c r="F298" s="11">
        <v>0.90144383951220786</v>
      </c>
      <c r="G298" s="11">
        <v>0.10401077682421685</v>
      </c>
      <c r="H298" s="11">
        <v>2.2874007461670787E-2</v>
      </c>
      <c r="I298" s="11">
        <v>1.7009943730587913</v>
      </c>
      <c r="J298" s="11">
        <v>4.7993826565032887</v>
      </c>
      <c r="K298" s="11">
        <v>3.7617344998329507</v>
      </c>
      <c r="L298" s="11">
        <v>0.17571396641010742</v>
      </c>
      <c r="M298" s="11">
        <f t="shared" si="233"/>
        <v>8.5611171563362394</v>
      </c>
      <c r="N298" s="11">
        <f t="shared" si="234"/>
        <v>20.153676064123825</v>
      </c>
      <c r="O298" s="11">
        <v>96.179036563071278</v>
      </c>
      <c r="S298" s="11"/>
      <c r="T298" s="11"/>
      <c r="U298" s="11">
        <v>102.35000000000001</v>
      </c>
      <c r="V298" s="11">
        <v>33.758899999999997</v>
      </c>
      <c r="W298" s="11">
        <v>130.90440999999998</v>
      </c>
      <c r="X298" s="11">
        <v>57.070999999999998</v>
      </c>
      <c r="Y298" s="11">
        <v>30.774760000000001</v>
      </c>
      <c r="Z298" s="11">
        <v>154.56</v>
      </c>
      <c r="AA298" s="11">
        <v>10.1439</v>
      </c>
      <c r="AB298" s="11">
        <v>3.4220000000000002</v>
      </c>
      <c r="AC298" s="11">
        <v>816.47149999999999</v>
      </c>
      <c r="AD298" s="11">
        <v>26.648649999999996</v>
      </c>
      <c r="AE298" s="11">
        <v>60.567959999999999</v>
      </c>
      <c r="AF298" s="11">
        <v>6.5568899999999992</v>
      </c>
      <c r="AG298" s="11">
        <v>22.211519999999997</v>
      </c>
      <c r="AH298" s="11">
        <v>3.28321</v>
      </c>
      <c r="AI298" s="11">
        <v>0</v>
      </c>
      <c r="AJ298" s="11">
        <v>4.2924799999999994</v>
      </c>
      <c r="AK298" s="11">
        <v>0.55794999999999995</v>
      </c>
      <c r="AL298" s="11">
        <v>5.4510000000000005</v>
      </c>
      <c r="AM298" s="11">
        <v>0.65813999999999995</v>
      </c>
      <c r="AN298" s="11">
        <v>2.0966499999999999</v>
      </c>
      <c r="AO298" s="11">
        <v>0.18015999999999999</v>
      </c>
      <c r="AP298" s="11">
        <v>3.8236400000000001</v>
      </c>
      <c r="AQ298" s="11">
        <v>0.38409799999999999</v>
      </c>
      <c r="AR298" s="11">
        <v>4.14656</v>
      </c>
      <c r="AS298" s="11">
        <v>0.72087400000000001</v>
      </c>
      <c r="AT298" s="11">
        <v>9.6363000000000003</v>
      </c>
      <c r="AU298" s="11">
        <v>48.415799999999997</v>
      </c>
      <c r="AV298" s="11">
        <v>13.958569999999998</v>
      </c>
      <c r="AW298" s="11">
        <v>2.4070200000000002</v>
      </c>
    </row>
    <row r="299" spans="1:51">
      <c r="A299" s="41" t="s">
        <v>670</v>
      </c>
      <c r="B299" t="s">
        <v>627</v>
      </c>
      <c r="C299" s="11">
        <v>75.715729199237231</v>
      </c>
      <c r="D299" s="11">
        <v>12.669767434290277</v>
      </c>
      <c r="E299" s="11">
        <v>4.3713976196516194E-2</v>
      </c>
      <c r="F299" s="11">
        <v>0.88052437767268332</v>
      </c>
      <c r="G299" s="11">
        <v>0.11044196408931588</v>
      </c>
      <c r="H299" s="11">
        <v>1.1448898527659002E-2</v>
      </c>
      <c r="I299" s="11">
        <v>1.6330292536269977</v>
      </c>
      <c r="J299" s="11">
        <v>4.8959653340098139</v>
      </c>
      <c r="K299" s="11">
        <v>3.8405850515510656</v>
      </c>
      <c r="L299" s="11">
        <v>0.19879451079844271</v>
      </c>
      <c r="M299" s="11">
        <f t="shared" si="233"/>
        <v>8.7365503855608786</v>
      </c>
      <c r="N299" s="11">
        <f t="shared" si="234"/>
        <v>19.714634146341464</v>
      </c>
      <c r="O299" s="11">
        <v>96.079111657994659</v>
      </c>
      <c r="S299" s="2"/>
      <c r="T299" s="2"/>
      <c r="U299" s="11">
        <v>48.95</v>
      </c>
      <c r="V299" s="11">
        <v>21.070209999999999</v>
      </c>
      <c r="W299" s="11">
        <v>129.76249999999999</v>
      </c>
      <c r="X299" s="11">
        <v>53.816000000000003</v>
      </c>
      <c r="Y299" s="11">
        <v>28.50356</v>
      </c>
      <c r="Z299" s="11">
        <v>163.52000000000001</v>
      </c>
      <c r="AA299" s="11">
        <v>9.4676400000000012</v>
      </c>
      <c r="AB299" s="11">
        <v>3.4220000000000002</v>
      </c>
      <c r="AC299" s="11">
        <v>772.827</v>
      </c>
      <c r="AD299" s="11">
        <v>23.711859999999998</v>
      </c>
      <c r="AE299" s="11">
        <v>51.761980000000008</v>
      </c>
      <c r="AF299" s="11">
        <v>5.5679819999999998</v>
      </c>
      <c r="AG299" s="11">
        <v>21.449359999999999</v>
      </c>
      <c r="AH299" s="11">
        <v>5.9309599999999989</v>
      </c>
      <c r="AI299" s="11">
        <v>0.44872000000000001</v>
      </c>
      <c r="AJ299" s="11">
        <v>5.196159999999999</v>
      </c>
      <c r="AK299" s="11">
        <v>1.0935819999999998</v>
      </c>
      <c r="AL299" s="11">
        <v>5.01492</v>
      </c>
      <c r="AM299" s="11">
        <v>0.65813999999999995</v>
      </c>
      <c r="AN299" s="11">
        <v>2.3614899999999999</v>
      </c>
      <c r="AO299" s="11">
        <v>0.31528</v>
      </c>
      <c r="AP299" s="11">
        <v>2.4178899999999999</v>
      </c>
      <c r="AQ299" s="11">
        <v>0.39539499999999994</v>
      </c>
      <c r="AR299" s="11">
        <v>4.5721280000000002</v>
      </c>
      <c r="AS299" s="11">
        <v>0.62785800000000003</v>
      </c>
      <c r="AT299" s="11">
        <v>1.5238800000000001</v>
      </c>
      <c r="AU299" s="11">
        <v>32.871780000000001</v>
      </c>
      <c r="AV299" s="11">
        <v>11.54055</v>
      </c>
      <c r="AW299" s="11">
        <v>2.6148990000000003</v>
      </c>
    </row>
    <row r="300" spans="1:51">
      <c r="A300" s="43" t="s">
        <v>68</v>
      </c>
      <c r="B300" s="44"/>
      <c r="C300" s="45">
        <f>AVERAGE(C256:C299)</f>
        <v>76.084456671368457</v>
      </c>
      <c r="D300" s="45">
        <f t="shared" ref="D300:O300" si="235">AVERAGE(D256:D299)</f>
        <v>12.660498081871795</v>
      </c>
      <c r="E300" s="45">
        <f t="shared" si="235"/>
        <v>5.3985710306681339E-2</v>
      </c>
      <c r="F300" s="45">
        <f t="shared" si="235"/>
        <v>0.8917380499418921</v>
      </c>
      <c r="G300" s="45">
        <f t="shared" si="235"/>
        <v>0.10541286031321766</v>
      </c>
      <c r="H300" s="45">
        <f t="shared" si="235"/>
        <v>2.9120124868636656E-2</v>
      </c>
      <c r="I300" s="45">
        <f t="shared" si="235"/>
        <v>1.5697542559273805</v>
      </c>
      <c r="J300" s="45">
        <f t="shared" si="235"/>
        <v>4.6170471536437194</v>
      </c>
      <c r="K300" s="45">
        <f t="shared" si="235"/>
        <v>3.8050908841170004</v>
      </c>
      <c r="L300" s="45">
        <f t="shared" si="235"/>
        <v>0.18289620764122239</v>
      </c>
      <c r="M300" s="45">
        <f t="shared" si="235"/>
        <v>8.4221380377607193</v>
      </c>
      <c r="N300" s="45">
        <f t="shared" si="235"/>
        <v>20.005780996195021</v>
      </c>
      <c r="O300" s="45">
        <f t="shared" si="235"/>
        <v>96.090765673540361</v>
      </c>
      <c r="P300" s="45"/>
      <c r="Q300" s="45"/>
      <c r="R300" s="45"/>
      <c r="S300" s="45"/>
      <c r="T300" s="45"/>
      <c r="U300" s="45">
        <f t="shared" ref="U300" si="236">AVERAGE(U256:U299)</f>
        <v>58.515380952380958</v>
      </c>
      <c r="V300" s="45">
        <f t="shared" ref="V300" si="237">AVERAGE(V256:V299)</f>
        <v>19.664974999999995</v>
      </c>
      <c r="W300" s="45">
        <f t="shared" ref="W300" si="238">AVERAGE(W256:W299)</f>
        <v>140.61185209302326</v>
      </c>
      <c r="X300" s="45">
        <f t="shared" ref="X300" si="239">AVERAGE(X256:X299)</f>
        <v>57.835546511627882</v>
      </c>
      <c r="Y300" s="45">
        <f t="shared" ref="Y300" si="240">AVERAGE(Y256:Y299)</f>
        <v>30.167346046511629</v>
      </c>
      <c r="Z300" s="45">
        <f t="shared" ref="Z300" si="241">AVERAGE(Z256:Z299)</f>
        <v>166.8669767441861</v>
      </c>
      <c r="AA300" s="45">
        <f t="shared" ref="AA300" si="242">AVERAGE(AA256:AA299)</f>
        <v>8.6794563488372081</v>
      </c>
      <c r="AB300" s="45">
        <f t="shared" ref="AB300" si="243">AVERAGE(AB256:AB299)</f>
        <v>4.1356697674418594</v>
      </c>
      <c r="AC300" s="45">
        <f t="shared" ref="AC300" si="244">AVERAGE(AC256:AC299)</f>
        <v>821.44741860465103</v>
      </c>
      <c r="AD300" s="45">
        <f t="shared" ref="AD300" si="245">AVERAGE(AD256:AD299)</f>
        <v>25.560949999999995</v>
      </c>
      <c r="AE300" s="45">
        <f t="shared" ref="AE300" si="246">AVERAGE(AE256:AE299)</f>
        <v>54.057129069767448</v>
      </c>
      <c r="AF300" s="45">
        <f t="shared" ref="AF300" si="247">AVERAGE(AF256:AF299)</f>
        <v>5.9686947209302295</v>
      </c>
      <c r="AG300" s="45">
        <f t="shared" ref="AG300" si="248">AVERAGE(AG256:AG299)</f>
        <v>22.859735813953495</v>
      </c>
      <c r="AH300" s="45">
        <f t="shared" ref="AH300" si="249">AVERAGE(AH256:AH299)</f>
        <v>5.072350093023255</v>
      </c>
      <c r="AI300" s="45">
        <f t="shared" ref="AI300" si="250">AVERAGE(AI256:AI299)</f>
        <v>0.68221093023255808</v>
      </c>
      <c r="AJ300" s="45">
        <f t="shared" ref="AJ300" si="251">AVERAGE(AJ256:AJ299)</f>
        <v>5.3458976744186044</v>
      </c>
      <c r="AK300" s="45">
        <f t="shared" ref="AK300" si="252">AVERAGE(AK256:AK299)</f>
        <v>0.8197972325581393</v>
      </c>
      <c r="AL300" s="45">
        <f t="shared" ref="AL300" si="253">AVERAGE(AL256:AL299)</f>
        <v>5.2329599999999976</v>
      </c>
      <c r="AM300" s="45">
        <f t="shared" ref="AM300" si="254">AVERAGE(AM256:AM299)</f>
        <v>1.0116989302325585</v>
      </c>
      <c r="AN300" s="45">
        <f t="shared" ref="AN300" si="255">AVERAGE(AN256:AN299)</f>
        <v>3.136506279069768</v>
      </c>
      <c r="AO300" s="45">
        <f t="shared" ref="AO300" si="256">AVERAGE(AO256:AO299)</f>
        <v>0.43625953488372099</v>
      </c>
      <c r="AP300" s="45">
        <f t="shared" ref="AP300" si="257">AVERAGE(AP256:AP299)</f>
        <v>3.3643847441860473</v>
      </c>
      <c r="AQ300" s="45">
        <f t="shared" ref="AQ300" si="258">AVERAGE(AQ256:AQ299)</f>
        <v>0.50285426829268309</v>
      </c>
      <c r="AR300" s="45">
        <f t="shared" ref="AR300" si="259">AVERAGE(AR256:AR299)</f>
        <v>5.0073391627906974</v>
      </c>
      <c r="AS300" s="45">
        <f t="shared" ref="AS300" si="260">AVERAGE(AS256:AS299)</f>
        <v>0.64245934883720923</v>
      </c>
      <c r="AT300" s="45">
        <f t="shared" ref="AT300" si="261">AVERAGE(AT256:AT299)</f>
        <v>2.0958561627906978</v>
      </c>
      <c r="AU300" s="45">
        <f t="shared" ref="AU300" si="262">AVERAGE(AU256:AU299)</f>
        <v>29.686530000000001</v>
      </c>
      <c r="AV300" s="45">
        <f t="shared" ref="AV300" si="263">AVERAGE(AV256:AV299)</f>
        <v>12.269023255813956</v>
      </c>
      <c r="AW300" s="45">
        <f t="shared" ref="AW300" si="264">AVERAGE(AW256:AW299)</f>
        <v>2.957886627906976</v>
      </c>
    </row>
    <row r="301" spans="1:51">
      <c r="A301" s="43" t="s">
        <v>383</v>
      </c>
      <c r="B301" s="44"/>
      <c r="C301" s="45">
        <f>2*_xlfn.STDEV.P(C256:C299)</f>
        <v>0.36994423653388314</v>
      </c>
      <c r="D301" s="45">
        <f t="shared" ref="D301:O301" si="265">2*_xlfn.STDEV.P(D256:D299)</f>
        <v>0.17754161875289393</v>
      </c>
      <c r="E301" s="45">
        <f t="shared" si="265"/>
        <v>3.3396254095060911E-2</v>
      </c>
      <c r="F301" s="45">
        <f t="shared" si="265"/>
        <v>0.10071394181056528</v>
      </c>
      <c r="G301" s="45">
        <f t="shared" si="265"/>
        <v>2.9513789410585661E-2</v>
      </c>
      <c r="H301" s="45">
        <f t="shared" si="265"/>
        <v>3.2432602854499795E-2</v>
      </c>
      <c r="I301" s="45">
        <f t="shared" si="265"/>
        <v>0.14675945752359065</v>
      </c>
      <c r="J301" s="45">
        <f t="shared" si="265"/>
        <v>0.30215956056651999</v>
      </c>
      <c r="K301" s="45">
        <f t="shared" si="265"/>
        <v>0.17039032747036875</v>
      </c>
      <c r="L301" s="45">
        <f t="shared" si="265"/>
        <v>2.4567151312086418E-2</v>
      </c>
      <c r="M301" s="45">
        <f t="shared" si="265"/>
        <v>0.28460812749732067</v>
      </c>
      <c r="N301" s="45">
        <f t="shared" si="265"/>
        <v>0.93035291190368807</v>
      </c>
      <c r="O301" s="45">
        <f t="shared" si="265"/>
        <v>1.2709842470359856</v>
      </c>
      <c r="P301" s="45"/>
      <c r="Q301" s="45"/>
      <c r="R301" s="45"/>
      <c r="S301" s="45"/>
      <c r="T301" s="45"/>
      <c r="U301" s="45">
        <f t="shared" ref="U301:AW301" si="266">2*_xlfn.STDEV.P(U256:U299)</f>
        <v>26.823529855253749</v>
      </c>
      <c r="V301" s="45">
        <f t="shared" si="266"/>
        <v>9.8742390098258745</v>
      </c>
      <c r="W301" s="45">
        <f t="shared" si="266"/>
        <v>22.219936499906989</v>
      </c>
      <c r="X301" s="45">
        <f t="shared" si="266"/>
        <v>16.324813814692519</v>
      </c>
      <c r="Y301" s="45">
        <f t="shared" si="266"/>
        <v>9.2244725425804823</v>
      </c>
      <c r="Z301" s="45">
        <f t="shared" si="266"/>
        <v>49.528407208882676</v>
      </c>
      <c r="AA301" s="45">
        <f t="shared" si="266"/>
        <v>1.1742629096000994</v>
      </c>
      <c r="AB301" s="45">
        <f t="shared" si="266"/>
        <v>1.5617568113311826</v>
      </c>
      <c r="AC301" s="45">
        <f t="shared" si="266"/>
        <v>210.85361368030706</v>
      </c>
      <c r="AD301" s="45">
        <f t="shared" si="266"/>
        <v>6.7614235591090965</v>
      </c>
      <c r="AE301" s="45">
        <f t="shared" si="266"/>
        <v>16.039123062301272</v>
      </c>
      <c r="AF301" s="45">
        <f t="shared" si="266"/>
        <v>1.5790684077260613</v>
      </c>
      <c r="AG301" s="45">
        <f t="shared" si="266"/>
        <v>7.5249783184669949</v>
      </c>
      <c r="AH301" s="45">
        <f t="shared" si="266"/>
        <v>2.7377879888225469</v>
      </c>
      <c r="AI301" s="45">
        <f t="shared" si="266"/>
        <v>0.51329294742800524</v>
      </c>
      <c r="AJ301" s="45">
        <f t="shared" si="266"/>
        <v>2.3294159882157373</v>
      </c>
      <c r="AK301" s="45">
        <f t="shared" si="266"/>
        <v>0.34823095546726757</v>
      </c>
      <c r="AL301" s="45">
        <f t="shared" si="266"/>
        <v>1.6303061890075716</v>
      </c>
      <c r="AM301" s="45">
        <f t="shared" si="266"/>
        <v>0.5006175721949826</v>
      </c>
      <c r="AN301" s="45">
        <f t="shared" si="266"/>
        <v>1.3333032705191852</v>
      </c>
      <c r="AO301" s="45">
        <f t="shared" si="266"/>
        <v>0.28990969339557443</v>
      </c>
      <c r="AP301" s="45">
        <f t="shared" si="266"/>
        <v>1.5853858945075339</v>
      </c>
      <c r="AQ301" s="45">
        <f t="shared" si="266"/>
        <v>0.30640362081985351</v>
      </c>
      <c r="AR301" s="45">
        <f t="shared" si="266"/>
        <v>1.4073791327195238</v>
      </c>
      <c r="AS301" s="45">
        <f t="shared" si="266"/>
        <v>0.23200362130569388</v>
      </c>
      <c r="AT301" s="45">
        <f t="shared" si="266"/>
        <v>2.3919030719889012</v>
      </c>
      <c r="AU301" s="45">
        <f t="shared" si="266"/>
        <v>8.2684426188575024</v>
      </c>
      <c r="AV301" s="45">
        <f t="shared" si="266"/>
        <v>4.0767844107842137</v>
      </c>
      <c r="AW301" s="45">
        <f t="shared" si="266"/>
        <v>0.93956859394057968</v>
      </c>
    </row>
    <row r="302" spans="1:51">
      <c r="A302" s="42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</row>
    <row r="303" spans="1:51" ht="29">
      <c r="A303" s="87" t="s">
        <v>671</v>
      </c>
      <c r="B303" s="37" t="s">
        <v>672</v>
      </c>
      <c r="C303" s="11">
        <v>77.210759580957955</v>
      </c>
      <c r="D303" s="11">
        <v>12.678437908099546</v>
      </c>
      <c r="E303" s="11">
        <v>6.5331046401443799E-2</v>
      </c>
      <c r="F303" s="11">
        <v>1.2212690770850543</v>
      </c>
      <c r="G303" s="11">
        <v>7.5110802436851212E-2</v>
      </c>
      <c r="H303" s="11">
        <v>3.055807009099791E-2</v>
      </c>
      <c r="I303" s="11">
        <v>0.67754617477626389</v>
      </c>
      <c r="J303" s="11">
        <v>4.2043689538993672</v>
      </c>
      <c r="K303" s="11">
        <v>3.7164935589982626</v>
      </c>
      <c r="L303" s="11">
        <v>0.12012482725426764</v>
      </c>
      <c r="M303" s="11">
        <f>J303+K303</f>
        <v>7.9208625128976298</v>
      </c>
      <c r="N303" s="11">
        <f>C303/K303</f>
        <v>20.77516302806918</v>
      </c>
      <c r="O303" s="11">
        <v>94.901281113767396</v>
      </c>
      <c r="S303" s="11"/>
      <c r="T303" s="11"/>
      <c r="U303" s="11">
        <v>32.04</v>
      </c>
      <c r="V303" s="11">
        <v>18.858419999999999</v>
      </c>
      <c r="W303" s="11">
        <v>115.74815000000001</v>
      </c>
      <c r="X303" s="11">
        <v>142.35199999999998</v>
      </c>
      <c r="Y303" s="11">
        <v>14.762799999999999</v>
      </c>
      <c r="Z303" s="11">
        <v>75.936000000000007</v>
      </c>
      <c r="AA303" s="11">
        <v>4.9028849999999995</v>
      </c>
      <c r="AB303" s="11">
        <v>3.5959999999999996</v>
      </c>
      <c r="AC303" s="11">
        <v>805.82650000000001</v>
      </c>
      <c r="AD303" s="11">
        <v>21.971539999999997</v>
      </c>
      <c r="AE303" s="11">
        <v>41.452540000000006</v>
      </c>
      <c r="AF303" s="11">
        <v>3.6869070000000002</v>
      </c>
      <c r="AG303" s="11">
        <v>15.787599999999999</v>
      </c>
      <c r="AH303" s="11">
        <v>2.3300200000000002</v>
      </c>
      <c r="AI303" s="11">
        <v>0.48237399999999997</v>
      </c>
      <c r="AJ303" s="11">
        <v>2.7110399999999997</v>
      </c>
      <c r="AK303" s="11">
        <v>0.51331399999999994</v>
      </c>
      <c r="AL303" s="11">
        <v>2.2022040000000001</v>
      </c>
      <c r="AM303" s="11">
        <v>0.48263600000000001</v>
      </c>
      <c r="AN303" s="11">
        <v>1.4014449999999998</v>
      </c>
      <c r="AO303" s="11">
        <v>0.23645999999999998</v>
      </c>
      <c r="AP303" s="11">
        <v>2.7215319999999998</v>
      </c>
      <c r="AQ303" s="11">
        <v>0.31631599999999999</v>
      </c>
      <c r="AR303" s="11">
        <v>2.4442880000000002</v>
      </c>
      <c r="AS303" s="11">
        <v>0.53484200000000004</v>
      </c>
      <c r="AT303" s="11">
        <v>1.7143650000000001</v>
      </c>
      <c r="AU303" s="11">
        <v>26.628689999999999</v>
      </c>
      <c r="AV303" s="11">
        <v>10.44145</v>
      </c>
      <c r="AW303" s="11">
        <v>2.9103060000000003</v>
      </c>
      <c r="AY303" s="11"/>
    </row>
    <row r="304" spans="1:51" ht="29">
      <c r="A304" s="87" t="s">
        <v>673</v>
      </c>
      <c r="B304" s="37" t="s">
        <v>672</v>
      </c>
      <c r="C304" s="11">
        <v>76.12045038529152</v>
      </c>
      <c r="D304" s="11">
        <v>13.518769453748003</v>
      </c>
      <c r="E304" s="11">
        <v>8.9183745709167705E-2</v>
      </c>
      <c r="F304" s="11">
        <v>1.3515584319972673</v>
      </c>
      <c r="G304" s="11">
        <v>0.11738993950749677</v>
      </c>
      <c r="H304" s="11">
        <v>2.4419358944176871E-2</v>
      </c>
      <c r="I304" s="11">
        <v>0.58500290340180239</v>
      </c>
      <c r="J304" s="11">
        <v>4.4496318841324021</v>
      </c>
      <c r="K304" s="11">
        <v>3.6193736800303888</v>
      </c>
      <c r="L304" s="11">
        <v>0.1242202172377693</v>
      </c>
      <c r="M304" s="11">
        <f t="shared" ref="M304:M326" si="267">J304+K304</f>
        <v>8.06900556416279</v>
      </c>
      <c r="N304" s="11">
        <f t="shared" ref="N304:N326" si="268">C304/K304</f>
        <v>21.031387503666767</v>
      </c>
      <c r="O304" s="11">
        <v>94.18756672760513</v>
      </c>
      <c r="S304" s="11"/>
      <c r="T304" s="11"/>
      <c r="U304" s="11">
        <v>50.730000000000004</v>
      </c>
      <c r="V304" s="11">
        <v>28.869679999999999</v>
      </c>
      <c r="W304" s="11">
        <v>134.22633000000002</v>
      </c>
      <c r="X304" s="11">
        <v>96.564999999999998</v>
      </c>
      <c r="Y304" s="11">
        <v>20.327239999999996</v>
      </c>
      <c r="Z304" s="11">
        <v>131.04000000000002</v>
      </c>
      <c r="AA304" s="11">
        <v>6.6498900000000001</v>
      </c>
      <c r="AB304" s="11">
        <v>3.5379999999999994</v>
      </c>
      <c r="AC304" s="11">
        <v>692.98950000000002</v>
      </c>
      <c r="AD304" s="11">
        <v>25.887259999999998</v>
      </c>
      <c r="AE304" s="11">
        <v>47.681159999999998</v>
      </c>
      <c r="AF304" s="11">
        <v>4.6865640000000006</v>
      </c>
      <c r="AG304" s="11">
        <v>18.509599999999999</v>
      </c>
      <c r="AH304" s="11">
        <v>4.13049</v>
      </c>
      <c r="AI304" s="11">
        <v>0.90865799999999997</v>
      </c>
      <c r="AJ304" s="11">
        <v>2.93696</v>
      </c>
      <c r="AK304" s="11">
        <v>0.60258599999999996</v>
      </c>
      <c r="AL304" s="11">
        <v>3.5976599999999999</v>
      </c>
      <c r="AM304" s="11">
        <v>0.92139599999999999</v>
      </c>
      <c r="AN304" s="11">
        <v>1.7656000000000001</v>
      </c>
      <c r="AO304" s="11">
        <v>0.33779999999999993</v>
      </c>
      <c r="AP304" s="11">
        <v>2.9239600000000001</v>
      </c>
      <c r="AQ304" s="11">
        <v>0.49706799999999995</v>
      </c>
      <c r="AR304" s="11">
        <v>3.2626880000000003</v>
      </c>
      <c r="AS304" s="11">
        <v>0.58135000000000003</v>
      </c>
      <c r="AT304" s="11">
        <v>2.2634099999999999</v>
      </c>
      <c r="AU304" s="11">
        <v>42.172710000000002</v>
      </c>
      <c r="AV304" s="11">
        <v>9.2324400000000004</v>
      </c>
      <c r="AW304" s="11">
        <v>2.7790140000000001</v>
      </c>
      <c r="AY304" s="11"/>
    </row>
    <row r="305" spans="1:51" ht="29">
      <c r="A305" s="87" t="s">
        <v>674</v>
      </c>
      <c r="B305" s="37" t="s">
        <v>672</v>
      </c>
      <c r="C305" s="11">
        <v>77.824215132258999</v>
      </c>
      <c r="D305" s="11">
        <v>12.648295002374791</v>
      </c>
      <c r="E305" s="11">
        <v>4.0300939958547125E-2</v>
      </c>
      <c r="F305" s="11">
        <v>1.1170593870561396</v>
      </c>
      <c r="G305" s="11">
        <v>9.500320019651666E-2</v>
      </c>
      <c r="H305" s="11">
        <v>0</v>
      </c>
      <c r="I305" s="11">
        <v>0.30484044327618975</v>
      </c>
      <c r="J305" s="11">
        <v>4.0032267025490142</v>
      </c>
      <c r="K305" s="11">
        <v>3.9112578908487396</v>
      </c>
      <c r="L305" s="11">
        <v>5.5801301481065248E-2</v>
      </c>
      <c r="M305" s="11">
        <f t="shared" si="267"/>
        <v>7.9144845933977539</v>
      </c>
      <c r="N305" s="11">
        <f t="shared" si="268"/>
        <v>19.897490092470278</v>
      </c>
      <c r="O305" s="11">
        <v>96.77193643650682</v>
      </c>
      <c r="S305" s="11"/>
      <c r="T305" s="11"/>
      <c r="U305" s="11">
        <v>44.5</v>
      </c>
      <c r="V305" s="11">
        <v>23.281999999999996</v>
      </c>
      <c r="W305" s="11">
        <v>162.98169999999999</v>
      </c>
      <c r="X305" s="11">
        <v>57.504999999999995</v>
      </c>
      <c r="Y305" s="11">
        <v>9.53904</v>
      </c>
      <c r="Z305" s="11">
        <v>58.240000000000009</v>
      </c>
      <c r="AA305" s="11">
        <v>4.5422130000000003</v>
      </c>
      <c r="AB305" s="11">
        <v>4.6979999999999995</v>
      </c>
      <c r="AC305" s="11">
        <v>682.34450000000004</v>
      </c>
      <c r="AD305" s="11">
        <v>16.968119999999999</v>
      </c>
      <c r="AE305" s="11">
        <v>35.331310000000002</v>
      </c>
      <c r="AF305" s="11">
        <v>3.2032019999999997</v>
      </c>
      <c r="AG305" s="11">
        <v>9.5814400000000006</v>
      </c>
      <c r="AH305" s="11">
        <v>1.37683</v>
      </c>
      <c r="AI305" s="11" t="s">
        <v>239</v>
      </c>
      <c r="AJ305" s="11">
        <v>1.095712</v>
      </c>
      <c r="AK305" s="11">
        <v>9.3735600000000002E-2</v>
      </c>
      <c r="AL305" s="11">
        <v>1.3627500000000001</v>
      </c>
      <c r="AM305" s="11">
        <v>0.186473</v>
      </c>
      <c r="AN305" s="11">
        <v>0.430365</v>
      </c>
      <c r="AO305" s="11">
        <v>0.13511999999999999</v>
      </c>
      <c r="AP305" s="11" t="s">
        <v>239</v>
      </c>
      <c r="AQ305" s="11" t="s">
        <v>239</v>
      </c>
      <c r="AR305" s="11">
        <v>1.462208</v>
      </c>
      <c r="AS305" s="11">
        <v>0.47670699999999999</v>
      </c>
      <c r="AT305" s="11">
        <v>0.78434999999999999</v>
      </c>
      <c r="AU305" s="11">
        <v>25.481999999999999</v>
      </c>
      <c r="AV305" s="11">
        <v>6.7045099999999991</v>
      </c>
      <c r="AW305" s="11">
        <v>1.9146750000000001</v>
      </c>
      <c r="AY305" s="11"/>
    </row>
    <row r="306" spans="1:51" ht="29">
      <c r="A306" s="87" t="s">
        <v>675</v>
      </c>
      <c r="B306" s="37" t="s">
        <v>672</v>
      </c>
      <c r="C306" s="11">
        <v>77.469481753357599</v>
      </c>
      <c r="D306" s="11">
        <v>12.656690763323425</v>
      </c>
      <c r="E306" s="11">
        <v>4.4584066750463433E-2</v>
      </c>
      <c r="F306" s="11">
        <v>1.1477805091340239</v>
      </c>
      <c r="G306" s="11">
        <v>0.10162215487437741</v>
      </c>
      <c r="H306" s="11">
        <v>4.1473550465547385E-3</v>
      </c>
      <c r="I306" s="11">
        <v>0.44273015121971832</v>
      </c>
      <c r="J306" s="11">
        <v>4.060260590577089</v>
      </c>
      <c r="K306" s="11">
        <v>4.020860717634819</v>
      </c>
      <c r="L306" s="11">
        <v>5.1841938081934234E-2</v>
      </c>
      <c r="M306" s="11">
        <f t="shared" si="267"/>
        <v>8.0811213082119089</v>
      </c>
      <c r="N306" s="11">
        <f t="shared" si="268"/>
        <v>19.266890149561629</v>
      </c>
      <c r="O306" s="11">
        <v>96.447011531430178</v>
      </c>
      <c r="S306" s="11"/>
      <c r="T306" s="11"/>
      <c r="U306" s="11">
        <v>40.049999999999997</v>
      </c>
      <c r="V306" s="11">
        <v>17.228680000000001</v>
      </c>
      <c r="W306" s="11">
        <v>141.1816</v>
      </c>
      <c r="X306" s="11">
        <v>78.011499999999998</v>
      </c>
      <c r="Y306" s="11">
        <v>14.989919999999998</v>
      </c>
      <c r="Z306" s="11">
        <v>89.600000000000009</v>
      </c>
      <c r="AA306" s="11">
        <v>4.9592400000000003</v>
      </c>
      <c r="AB306" s="11">
        <v>5.5679999999999996</v>
      </c>
      <c r="AC306" s="11">
        <v>670.63499999999999</v>
      </c>
      <c r="AD306" s="11">
        <v>16.20673</v>
      </c>
      <c r="AE306" s="11">
        <v>33.076120000000003</v>
      </c>
      <c r="AF306" s="11">
        <v>3.2891940000000002</v>
      </c>
      <c r="AG306" s="11">
        <v>8.7103999999999999</v>
      </c>
      <c r="AH306" s="11">
        <v>2.5418399999999997</v>
      </c>
      <c r="AI306" s="11" t="s">
        <v>239</v>
      </c>
      <c r="AJ306" s="11">
        <v>2.1462399999999997</v>
      </c>
      <c r="AK306" s="11">
        <v>0.36824699999999999</v>
      </c>
      <c r="AL306" s="11">
        <v>1.4717700000000002</v>
      </c>
      <c r="AM306" s="11">
        <v>0.19744199999999998</v>
      </c>
      <c r="AN306" s="11">
        <v>1.12557</v>
      </c>
      <c r="AO306" s="11">
        <v>0.16889999999999997</v>
      </c>
      <c r="AP306" s="11">
        <v>0.77597399999999994</v>
      </c>
      <c r="AQ306" s="11">
        <v>0.23723699999999998</v>
      </c>
      <c r="AR306" s="11">
        <v>2.7170879999999999</v>
      </c>
      <c r="AS306" s="11">
        <v>0.33718300000000001</v>
      </c>
      <c r="AT306" s="11">
        <v>1.07568</v>
      </c>
      <c r="AU306" s="11">
        <v>23.18862</v>
      </c>
      <c r="AV306" s="11">
        <v>8.0234299999999994</v>
      </c>
      <c r="AW306" s="11">
        <v>1.9256160000000002</v>
      </c>
      <c r="AY306" s="11"/>
    </row>
    <row r="307" spans="1:51" ht="29">
      <c r="A307" s="87" t="s">
        <v>676</v>
      </c>
      <c r="B307" s="37" t="s">
        <v>672</v>
      </c>
      <c r="C307" s="11">
        <v>77.425793327185559</v>
      </c>
      <c r="D307" s="11">
        <v>12.896207977240243</v>
      </c>
      <c r="E307" s="11">
        <v>7.2818195616168313E-2</v>
      </c>
      <c r="F307" s="11">
        <v>1.1460950788283881</v>
      </c>
      <c r="G307" s="11">
        <v>9.1324942280413324E-2</v>
      </c>
      <c r="H307" s="11">
        <v>2.7438740377106894E-2</v>
      </c>
      <c r="I307" s="11">
        <v>0.40102774397310081</v>
      </c>
      <c r="J307" s="11">
        <v>4.0398268524448149</v>
      </c>
      <c r="K307" s="11">
        <v>3.8372023081215643</v>
      </c>
      <c r="L307" s="11">
        <v>6.2264833932665645E-2</v>
      </c>
      <c r="M307" s="11">
        <f t="shared" si="267"/>
        <v>7.8770291605663791</v>
      </c>
      <c r="N307" s="11">
        <f t="shared" si="268"/>
        <v>20.177667766776679</v>
      </c>
      <c r="O307" s="11">
        <v>94.756536352130482</v>
      </c>
      <c r="S307" s="11"/>
      <c r="T307" s="11"/>
      <c r="U307" s="11">
        <v>100.57000000000001</v>
      </c>
      <c r="V307" s="11">
        <v>22.001489999999997</v>
      </c>
      <c r="W307" s="11">
        <v>174.4008</v>
      </c>
      <c r="X307" s="11">
        <v>93.092999999999989</v>
      </c>
      <c r="Y307" s="11">
        <v>14.194999999999999</v>
      </c>
      <c r="Z307" s="11">
        <v>93.744000000000014</v>
      </c>
      <c r="AA307" s="11">
        <v>6.6498900000000001</v>
      </c>
      <c r="AB307" s="11" t="s">
        <v>239</v>
      </c>
      <c r="AC307" s="11">
        <v>839.89049999999997</v>
      </c>
      <c r="AD307" s="11">
        <v>22.62416</v>
      </c>
      <c r="AE307" s="11">
        <v>44.137290000000007</v>
      </c>
      <c r="AF307" s="11">
        <v>4.6220699999999999</v>
      </c>
      <c r="AG307" s="11">
        <v>17.638559999999998</v>
      </c>
      <c r="AH307" s="11">
        <v>2.9654799999999994</v>
      </c>
      <c r="AI307" s="11">
        <v>0.14583399999999999</v>
      </c>
      <c r="AJ307" s="11">
        <v>1.5814399999999997</v>
      </c>
      <c r="AK307" s="11">
        <v>0.31245200000000001</v>
      </c>
      <c r="AL307" s="11">
        <v>2.2022040000000001</v>
      </c>
      <c r="AM307" s="11">
        <v>0.62523299999999993</v>
      </c>
      <c r="AN307" s="11">
        <v>1.8649149999999999</v>
      </c>
      <c r="AO307" s="11">
        <v>0.29275999999999996</v>
      </c>
      <c r="AP307" s="11">
        <v>1.7993600000000001</v>
      </c>
      <c r="AQ307" s="11">
        <v>0.61003799999999997</v>
      </c>
      <c r="AR307" s="11">
        <v>2.9789759999999998</v>
      </c>
      <c r="AS307" s="11">
        <v>0.29067500000000002</v>
      </c>
      <c r="AT307" s="11">
        <v>2.9917350000000003</v>
      </c>
      <c r="AU307" s="11">
        <v>36.31185</v>
      </c>
      <c r="AV307" s="11">
        <v>11.43064</v>
      </c>
      <c r="AW307" s="11">
        <v>2.6477219999999999</v>
      </c>
      <c r="AY307" s="11"/>
    </row>
    <row r="308" spans="1:51" ht="29">
      <c r="A308" s="87" t="s">
        <v>677</v>
      </c>
      <c r="B308" s="37" t="s">
        <v>672</v>
      </c>
      <c r="C308" s="11">
        <v>76.884575829682419</v>
      </c>
      <c r="D308" s="11">
        <v>12.400501501039285</v>
      </c>
      <c r="E308" s="11">
        <v>6.4946029148879522E-2</v>
      </c>
      <c r="F308" s="11">
        <v>1.3031106493742923</v>
      </c>
      <c r="G308" s="11">
        <v>6.9011471857928136E-2</v>
      </c>
      <c r="H308" s="11">
        <v>1.8855298785158566E-2</v>
      </c>
      <c r="I308" s="11">
        <v>1.2067391222501482</v>
      </c>
      <c r="J308" s="11">
        <v>4.0601743384041455</v>
      </c>
      <c r="K308" s="11">
        <v>3.8098178712012065</v>
      </c>
      <c r="L308" s="11">
        <v>0.18226788825653281</v>
      </c>
      <c r="M308" s="11">
        <f t="shared" si="267"/>
        <v>7.8699922096053516</v>
      </c>
      <c r="N308" s="11">
        <f t="shared" si="268"/>
        <v>20.180643387407205</v>
      </c>
      <c r="O308" s="11">
        <v>95.463881029391089</v>
      </c>
      <c r="S308" s="11"/>
      <c r="T308" s="11"/>
      <c r="U308" s="11">
        <v>34.71</v>
      </c>
      <c r="V308" s="11">
        <v>15.482529999999999</v>
      </c>
      <c r="W308" s="11">
        <v>143.77685</v>
      </c>
      <c r="X308" s="11">
        <v>102.09849999999999</v>
      </c>
      <c r="Y308" s="11">
        <v>16.352640000000001</v>
      </c>
      <c r="Z308" s="11">
        <v>89.26400000000001</v>
      </c>
      <c r="AA308" s="11">
        <v>5.1959310000000007</v>
      </c>
      <c r="AB308" s="11">
        <v>4.6399999999999997</v>
      </c>
      <c r="AC308" s="11">
        <v>873.95450000000005</v>
      </c>
      <c r="AD308" s="11">
        <v>22.950469999999999</v>
      </c>
      <c r="AE308" s="11">
        <v>47.358990000000006</v>
      </c>
      <c r="AF308" s="11">
        <v>4.5038309999999999</v>
      </c>
      <c r="AG308" s="11">
        <v>16.549759999999999</v>
      </c>
      <c r="AH308" s="11">
        <v>2.8595700000000002</v>
      </c>
      <c r="AI308" s="11">
        <v>0.53846399999999994</v>
      </c>
      <c r="AJ308" s="11">
        <v>2.8239999999999998</v>
      </c>
      <c r="AK308" s="11">
        <v>0.31245200000000001</v>
      </c>
      <c r="AL308" s="11">
        <v>2.1367920000000002</v>
      </c>
      <c r="AM308" s="11">
        <v>0.68007799999999996</v>
      </c>
      <c r="AN308" s="11">
        <v>1.8538799999999998</v>
      </c>
      <c r="AO308" s="11">
        <v>0.30402000000000001</v>
      </c>
      <c r="AP308" s="11">
        <v>2.4741200000000001</v>
      </c>
      <c r="AQ308" s="11">
        <v>0.24853399999999998</v>
      </c>
      <c r="AR308" s="11">
        <v>2.6734400000000003</v>
      </c>
      <c r="AS308" s="11">
        <v>0.406945</v>
      </c>
      <c r="AT308" s="11">
        <v>1.5687</v>
      </c>
      <c r="AU308" s="11">
        <v>29.813939999999999</v>
      </c>
      <c r="AV308" s="11">
        <v>13.409019999999998</v>
      </c>
      <c r="AW308" s="11">
        <v>3.2057130000000003</v>
      </c>
      <c r="AY308" s="11"/>
    </row>
    <row r="309" spans="1:51" ht="29">
      <c r="A309" s="87" t="s">
        <v>678</v>
      </c>
      <c r="B309" s="37" t="s">
        <v>672</v>
      </c>
      <c r="C309" s="11">
        <v>77.215615355845301</v>
      </c>
      <c r="D309" s="11">
        <v>12.745582258359493</v>
      </c>
      <c r="E309" s="11">
        <v>2.4668868887147404E-2</v>
      </c>
      <c r="F309" s="11">
        <v>1.2077467059332583</v>
      </c>
      <c r="G309" s="11">
        <v>9.5192485200861307E-2</v>
      </c>
      <c r="H309" s="11">
        <v>5.1393476848223766E-3</v>
      </c>
      <c r="I309" s="11">
        <v>0.53757576783242056</v>
      </c>
      <c r="J309" s="11">
        <v>4.2060421452586327</v>
      </c>
      <c r="K309" s="11">
        <v>3.8802075020408937</v>
      </c>
      <c r="L309" s="11">
        <v>8.2229562957158026E-2</v>
      </c>
      <c r="M309" s="11">
        <f t="shared" si="267"/>
        <v>8.0862496472995264</v>
      </c>
      <c r="N309" s="11">
        <f t="shared" si="268"/>
        <v>19.899867549668873</v>
      </c>
      <c r="O309" s="11">
        <v>97.288611447053867</v>
      </c>
      <c r="S309" s="11"/>
      <c r="T309" s="11"/>
      <c r="U309" s="11">
        <v>45.39</v>
      </c>
      <c r="V309" s="11">
        <v>17.228680000000001</v>
      </c>
      <c r="W309" s="11">
        <v>140.24731</v>
      </c>
      <c r="X309" s="11">
        <v>91.14</v>
      </c>
      <c r="Y309" s="11">
        <v>14.637884</v>
      </c>
      <c r="Z309" s="11">
        <v>88.928000000000011</v>
      </c>
      <c r="AA309" s="11">
        <v>4.8916139999999997</v>
      </c>
      <c r="AB309" s="11">
        <v>4.4660000000000002</v>
      </c>
      <c r="AC309" s="11">
        <v>807.95550000000003</v>
      </c>
      <c r="AD309" s="11">
        <v>22.189079999999997</v>
      </c>
      <c r="AE309" s="11">
        <v>41.559930000000008</v>
      </c>
      <c r="AF309" s="11">
        <v>4.1061179999999995</v>
      </c>
      <c r="AG309" s="11">
        <v>15.67872</v>
      </c>
      <c r="AH309" s="11">
        <v>2.3935659999999994</v>
      </c>
      <c r="AI309" s="11">
        <v>0.28044999999999998</v>
      </c>
      <c r="AJ309" s="11">
        <v>3.1628799999999995</v>
      </c>
      <c r="AK309" s="11">
        <v>0.36824699999999999</v>
      </c>
      <c r="AL309" s="11">
        <v>2.6273820000000003</v>
      </c>
      <c r="AM309" s="11">
        <v>0.66910899999999995</v>
      </c>
      <c r="AN309" s="11">
        <v>1.644215</v>
      </c>
      <c r="AO309" s="11">
        <v>0.14637999999999998</v>
      </c>
      <c r="AP309" s="11">
        <v>3.8236400000000001</v>
      </c>
      <c r="AQ309" s="11">
        <v>0.39539499999999994</v>
      </c>
      <c r="AR309" s="11">
        <v>2.7825599999999997</v>
      </c>
      <c r="AS309" s="11">
        <v>0.33718300000000001</v>
      </c>
      <c r="AT309" s="11">
        <v>1.6135200000000001</v>
      </c>
      <c r="AU309" s="11">
        <v>25.099769999999999</v>
      </c>
      <c r="AV309" s="11">
        <v>11.98019</v>
      </c>
      <c r="AW309" s="11">
        <v>2.789955</v>
      </c>
      <c r="AY309" s="11"/>
    </row>
    <row r="310" spans="1:51" ht="29">
      <c r="A310" s="87" t="s">
        <v>679</v>
      </c>
      <c r="B310" s="37" t="s">
        <v>672</v>
      </c>
      <c r="C310" s="11">
        <v>77.060817175123518</v>
      </c>
      <c r="D310" s="11">
        <v>12.604669243663356</v>
      </c>
      <c r="E310" s="11">
        <v>8.2863349442407017E-2</v>
      </c>
      <c r="F310" s="11">
        <v>1.2702217237310747</v>
      </c>
      <c r="G310" s="11">
        <v>7.5191797717142461E-2</v>
      </c>
      <c r="H310" s="11">
        <v>3.1467094724964687E-2</v>
      </c>
      <c r="I310" s="11">
        <v>0.7205964692016914</v>
      </c>
      <c r="J310" s="11">
        <v>4.2029549520977829</v>
      </c>
      <c r="K310" s="11">
        <v>3.8043717522482305</v>
      </c>
      <c r="L310" s="11">
        <v>0.14684644204983521</v>
      </c>
      <c r="M310" s="11">
        <f t="shared" si="267"/>
        <v>8.0073267043460135</v>
      </c>
      <c r="N310" s="11">
        <f t="shared" si="268"/>
        <v>20.255858836503997</v>
      </c>
      <c r="O310" s="11">
        <v>95.337686120095626</v>
      </c>
      <c r="S310" s="11"/>
      <c r="T310" s="11"/>
      <c r="U310" s="11">
        <v>36.935000000000002</v>
      </c>
      <c r="V310" s="11">
        <v>17.112269999999999</v>
      </c>
      <c r="W310" s="11">
        <v>142.01208000000003</v>
      </c>
      <c r="X310" s="11">
        <v>98.300999999999988</v>
      </c>
      <c r="Y310" s="11">
        <v>16.920439999999999</v>
      </c>
      <c r="Z310" s="11">
        <v>91.504000000000005</v>
      </c>
      <c r="AA310" s="11">
        <v>5.500248</v>
      </c>
      <c r="AB310" s="11">
        <v>4.0077999999999996</v>
      </c>
      <c r="AC310" s="11">
        <v>856.92250000000001</v>
      </c>
      <c r="AD310" s="11">
        <v>22.40662</v>
      </c>
      <c r="AE310" s="11">
        <v>47.895940000000003</v>
      </c>
      <c r="AF310" s="11">
        <v>4.5898229999999991</v>
      </c>
      <c r="AG310" s="11">
        <v>16.658640000000002</v>
      </c>
      <c r="AH310" s="11">
        <v>3.0713899999999996</v>
      </c>
      <c r="AI310" s="11">
        <v>0.68429799999999996</v>
      </c>
      <c r="AJ310" s="11">
        <v>2.7223359999999999</v>
      </c>
      <c r="AK310" s="11">
        <v>0.30129299999999998</v>
      </c>
      <c r="AL310" s="11">
        <v>2.6709900000000002</v>
      </c>
      <c r="AM310" s="11">
        <v>0.745892</v>
      </c>
      <c r="AN310" s="11">
        <v>2.4718400000000003</v>
      </c>
      <c r="AO310" s="11">
        <v>0.24771999999999997</v>
      </c>
      <c r="AP310" s="11">
        <v>2.260446</v>
      </c>
      <c r="AQ310" s="11">
        <v>0.59874099999999997</v>
      </c>
      <c r="AR310" s="11">
        <v>2.7061759999999997</v>
      </c>
      <c r="AS310" s="11">
        <v>0.76738200000000012</v>
      </c>
      <c r="AT310" s="11">
        <v>1.4342400000000002</v>
      </c>
      <c r="AU310" s="11">
        <v>35.674799999999998</v>
      </c>
      <c r="AV310" s="11">
        <v>12.63965</v>
      </c>
      <c r="AW310" s="11">
        <v>2.494548</v>
      </c>
      <c r="AY310" s="11"/>
    </row>
    <row r="311" spans="1:51" ht="29">
      <c r="A311" s="87" t="s">
        <v>680</v>
      </c>
      <c r="B311" s="37" t="s">
        <v>672</v>
      </c>
      <c r="C311" s="11">
        <v>75.946063769560539</v>
      </c>
      <c r="D311" s="11">
        <v>13.251378942073739</v>
      </c>
      <c r="E311" s="11">
        <v>0.10037339264944603</v>
      </c>
      <c r="F311" s="11">
        <v>1.4386852946420596</v>
      </c>
      <c r="G311" s="11">
        <v>0.10233540946540341</v>
      </c>
      <c r="H311" s="11">
        <v>6.1687814232472035E-2</v>
      </c>
      <c r="I311" s="11">
        <v>0.88976830359040171</v>
      </c>
      <c r="J311" s="11">
        <v>4.4017914901475805</v>
      </c>
      <c r="K311" s="11">
        <v>3.6678110563985076</v>
      </c>
      <c r="L311" s="11">
        <v>0.14010452723985176</v>
      </c>
      <c r="M311" s="11">
        <f t="shared" si="267"/>
        <v>8.0696025465460881</v>
      </c>
      <c r="N311" s="11">
        <f t="shared" si="268"/>
        <v>20.706100342075256</v>
      </c>
      <c r="O311" s="11">
        <v>95.642876529320773</v>
      </c>
      <c r="R311" s="11"/>
      <c r="S311" s="11"/>
      <c r="T311" s="11"/>
      <c r="U311" s="11" t="s">
        <v>239</v>
      </c>
      <c r="V311" s="11">
        <v>21.186619999999998</v>
      </c>
      <c r="W311" s="11">
        <v>137.75586999999999</v>
      </c>
      <c r="X311" s="11">
        <v>92.224999999999994</v>
      </c>
      <c r="Y311" s="11">
        <v>18.396719999999998</v>
      </c>
      <c r="Z311" s="11">
        <v>117.60000000000001</v>
      </c>
      <c r="AA311" s="11">
        <v>5.0719500000000002</v>
      </c>
      <c r="AB311" s="11">
        <v>3.8279999999999994</v>
      </c>
      <c r="AC311" s="11">
        <v>755.79499999999996</v>
      </c>
      <c r="AD311" s="11">
        <v>20.122449999999997</v>
      </c>
      <c r="AE311" s="11">
        <v>44.674240000000005</v>
      </c>
      <c r="AF311" s="11">
        <v>4.7833050000000004</v>
      </c>
      <c r="AG311" s="11">
        <v>15.025440000000001</v>
      </c>
      <c r="AH311" s="11">
        <v>1.90638</v>
      </c>
      <c r="AI311" s="11">
        <v>0.426284</v>
      </c>
      <c r="AJ311" s="11">
        <v>2.5980799999999995</v>
      </c>
      <c r="AK311" s="11">
        <v>0.41288299999999994</v>
      </c>
      <c r="AL311" s="11">
        <v>2.3984400000000003</v>
      </c>
      <c r="AM311" s="11">
        <v>0.460698</v>
      </c>
      <c r="AN311" s="11">
        <v>2.03044</v>
      </c>
      <c r="AO311" s="11">
        <v>0.10584399999999999</v>
      </c>
      <c r="AP311" s="11">
        <v>2.3616600000000001</v>
      </c>
      <c r="AQ311" s="11">
        <v>0.27112799999999998</v>
      </c>
      <c r="AR311" s="11">
        <v>3.2954239999999997</v>
      </c>
      <c r="AS311" s="11">
        <v>0.48833399999999999</v>
      </c>
      <c r="AT311" s="11">
        <v>1.6583400000000001</v>
      </c>
      <c r="AU311" s="11">
        <v>35.16516</v>
      </c>
      <c r="AV311" s="11">
        <v>8.7927999999999997</v>
      </c>
      <c r="AW311" s="11">
        <v>2.527371</v>
      </c>
      <c r="AY311" s="11"/>
    </row>
    <row r="312" spans="1:51" ht="29">
      <c r="A312" s="87" t="s">
        <v>681</v>
      </c>
      <c r="B312" s="37" t="s">
        <v>672</v>
      </c>
      <c r="C312" s="11">
        <v>75.684388684920208</v>
      </c>
      <c r="D312" s="11">
        <v>13.078772263330265</v>
      </c>
      <c r="E312" s="11">
        <v>0.14409262565952929</v>
      </c>
      <c r="F312" s="11">
        <v>1.5639834624505113</v>
      </c>
      <c r="G312" s="11">
        <v>0.11330905922997082</v>
      </c>
      <c r="H312" s="11">
        <v>3.155312970646626E-2</v>
      </c>
      <c r="I312" s="11">
        <v>1.4304085466931373</v>
      </c>
      <c r="J312" s="11">
        <v>4.024075808564664</v>
      </c>
      <c r="K312" s="11">
        <v>3.7243210763532346</v>
      </c>
      <c r="L312" s="11">
        <v>0.2050953430920307</v>
      </c>
      <c r="M312" s="11">
        <f t="shared" si="267"/>
        <v>7.7483968849178986</v>
      </c>
      <c r="N312" s="11">
        <f t="shared" si="268"/>
        <v>20.321660547867836</v>
      </c>
      <c r="O312" s="11">
        <v>95.077731683307547</v>
      </c>
      <c r="S312" s="11"/>
      <c r="T312" s="11"/>
      <c r="U312" s="11">
        <v>59.63</v>
      </c>
      <c r="V312" s="11">
        <v>20.837389999999996</v>
      </c>
      <c r="W312" s="11">
        <v>123.84533</v>
      </c>
      <c r="X312" s="11">
        <v>95.47999999999999</v>
      </c>
      <c r="Y312" s="11">
        <v>20.554359999999999</v>
      </c>
      <c r="Z312" s="11">
        <v>148.512</v>
      </c>
      <c r="AA312" s="11">
        <v>5.7707519999999999</v>
      </c>
      <c r="AB312" s="11">
        <v>3.5959999999999996</v>
      </c>
      <c r="AC312" s="11">
        <v>752.60149999999999</v>
      </c>
      <c r="AD312" s="11">
        <v>23.494319999999998</v>
      </c>
      <c r="AE312" s="11">
        <v>45.42597</v>
      </c>
      <c r="AF312" s="11">
        <v>5.1595199999999997</v>
      </c>
      <c r="AG312" s="11">
        <v>20.033919999999998</v>
      </c>
      <c r="AH312" s="11">
        <v>3.8127599999999999</v>
      </c>
      <c r="AI312" s="11">
        <v>0.66186199999999995</v>
      </c>
      <c r="AJ312" s="11">
        <v>2.93696</v>
      </c>
      <c r="AK312" s="11">
        <v>0.73649399999999998</v>
      </c>
      <c r="AL312" s="11">
        <v>3.2706</v>
      </c>
      <c r="AM312" s="11">
        <v>0.69104699999999997</v>
      </c>
      <c r="AN312" s="11">
        <v>2.7366799999999998</v>
      </c>
      <c r="AO312" s="11">
        <v>0.36031999999999997</v>
      </c>
      <c r="AP312" s="11">
        <v>3.1038959999999998</v>
      </c>
      <c r="AQ312" s="11">
        <v>0</v>
      </c>
      <c r="AR312" s="11">
        <v>4.866752</v>
      </c>
      <c r="AS312" s="11">
        <v>0.73250100000000007</v>
      </c>
      <c r="AT312" s="11">
        <v>1.3670100000000001</v>
      </c>
      <c r="AU312" s="11">
        <v>27.90279</v>
      </c>
      <c r="AV312" s="11">
        <v>12.0901</v>
      </c>
      <c r="AW312" s="11">
        <v>2.4836070000000001</v>
      </c>
      <c r="AY312" s="11"/>
    </row>
    <row r="313" spans="1:51" ht="29">
      <c r="A313" s="87" t="s">
        <v>682</v>
      </c>
      <c r="B313" s="37" t="s">
        <v>672</v>
      </c>
      <c r="C313" s="11">
        <v>75.922710008840426</v>
      </c>
      <c r="D313" s="11">
        <v>13.118355724728263</v>
      </c>
      <c r="E313" s="11">
        <v>7.1335917016215694E-2</v>
      </c>
      <c r="F313" s="11">
        <v>1.3607059992048305</v>
      </c>
      <c r="G313" s="11">
        <v>0.12332788622192764</v>
      </c>
      <c r="H313" s="11">
        <v>2.6617879483662572E-2</v>
      </c>
      <c r="I313" s="11">
        <v>0.99018511679224763</v>
      </c>
      <c r="J313" s="11">
        <v>4.5154570756085182</v>
      </c>
      <c r="K313" s="11">
        <v>3.7435385705823041</v>
      </c>
      <c r="L313" s="11">
        <v>0.12776582152158034</v>
      </c>
      <c r="M313" s="11">
        <f t="shared" si="267"/>
        <v>8.2589956461908223</v>
      </c>
      <c r="N313" s="11">
        <f t="shared" si="268"/>
        <v>20.281001137656428</v>
      </c>
      <c r="O313" s="11">
        <v>93.92183180987206</v>
      </c>
      <c r="AY313" s="11"/>
    </row>
    <row r="314" spans="1:51" ht="29">
      <c r="A314" s="87" t="s">
        <v>683</v>
      </c>
      <c r="B314" s="37" t="s">
        <v>672</v>
      </c>
      <c r="C314" s="11">
        <v>77.301738658142582</v>
      </c>
      <c r="D314" s="11">
        <v>12.508263571457274</v>
      </c>
      <c r="E314" s="11">
        <v>0.13500384878831898</v>
      </c>
      <c r="F314" s="11">
        <v>1.243291258608705</v>
      </c>
      <c r="G314" s="11">
        <v>9.2965730790058126E-2</v>
      </c>
      <c r="H314" s="11">
        <v>2.6163536586883526E-2</v>
      </c>
      <c r="I314" s="11">
        <v>1.0266571756693095</v>
      </c>
      <c r="J314" s="11">
        <v>3.8983669514456447</v>
      </c>
      <c r="K314" s="11">
        <v>3.6084749660629751</v>
      </c>
      <c r="L314" s="11">
        <v>0.15907430244825183</v>
      </c>
      <c r="M314" s="11">
        <f t="shared" si="267"/>
        <v>7.5068419175086198</v>
      </c>
      <c r="N314" s="11">
        <f t="shared" si="268"/>
        <v>21.422273781902554</v>
      </c>
      <c r="O314" s="11">
        <v>95.552831387990437</v>
      </c>
      <c r="AY314" s="11"/>
    </row>
    <row r="315" spans="1:51" ht="29">
      <c r="A315" s="87" t="s">
        <v>684</v>
      </c>
      <c r="B315" s="37" t="s">
        <v>672</v>
      </c>
      <c r="C315" s="11">
        <v>77.707004764153282</v>
      </c>
      <c r="D315" s="11">
        <v>12.618816565972482</v>
      </c>
      <c r="E315" s="11">
        <v>4.2069733508826417E-2</v>
      </c>
      <c r="F315" s="11">
        <v>1.1243136280233859</v>
      </c>
      <c r="G315" s="11">
        <v>9.9107323265343855E-2</v>
      </c>
      <c r="H315" s="11">
        <v>1.7879636741251228E-2</v>
      </c>
      <c r="I315" s="11">
        <v>0.44278394518039799</v>
      </c>
      <c r="J315" s="11">
        <v>3.970331099895493</v>
      </c>
      <c r="K315" s="11">
        <v>3.8735707128251926</v>
      </c>
      <c r="L315" s="11">
        <v>0.10412259043434538</v>
      </c>
      <c r="M315" s="11">
        <f t="shared" si="267"/>
        <v>7.8439018127206861</v>
      </c>
      <c r="N315" s="11">
        <f t="shared" si="268"/>
        <v>20.060819983708935</v>
      </c>
      <c r="O315" s="11">
        <v>95.080231472366762</v>
      </c>
      <c r="S315" s="11"/>
      <c r="T315" s="11"/>
      <c r="U315" s="11">
        <v>47.17</v>
      </c>
      <c r="V315" s="11">
        <v>20.138929999999998</v>
      </c>
      <c r="W315" s="11">
        <v>137.85968000000003</v>
      </c>
      <c r="X315" s="11">
        <v>76.058499999999995</v>
      </c>
      <c r="Y315" s="11">
        <v>19.191639999999996</v>
      </c>
      <c r="Z315" s="11">
        <v>87.13600000000001</v>
      </c>
      <c r="AA315" s="11">
        <v>4.9592400000000003</v>
      </c>
      <c r="AB315" s="11">
        <v>5.6840000000000002</v>
      </c>
      <c r="AC315" s="11">
        <v>826.05200000000002</v>
      </c>
      <c r="AD315" s="11">
        <v>21.862769999999998</v>
      </c>
      <c r="AE315" s="11">
        <v>39.304740000000002</v>
      </c>
      <c r="AF315" s="11">
        <v>4.5038309999999999</v>
      </c>
      <c r="AG315" s="11">
        <v>14.589920000000001</v>
      </c>
      <c r="AH315" s="11">
        <v>4.13049</v>
      </c>
      <c r="AI315" s="11">
        <v>0</v>
      </c>
      <c r="AJ315" s="11">
        <v>2.7110399999999997</v>
      </c>
      <c r="AK315" s="11">
        <v>0.36824699999999999</v>
      </c>
      <c r="AL315" s="11">
        <v>1.9841640000000003</v>
      </c>
      <c r="AM315" s="11">
        <v>0.54844999999999999</v>
      </c>
      <c r="AN315" s="11">
        <v>2.9794499999999999</v>
      </c>
      <c r="AO315" s="11">
        <v>0.29275999999999996</v>
      </c>
      <c r="AP315" s="11">
        <v>3.3738000000000001</v>
      </c>
      <c r="AQ315" s="11">
        <v>0.40669199999999994</v>
      </c>
      <c r="AR315" s="11">
        <v>2.4442880000000002</v>
      </c>
      <c r="AS315" s="11">
        <v>0.44182600000000005</v>
      </c>
      <c r="AT315" s="11">
        <v>1.7143650000000001</v>
      </c>
      <c r="AU315" s="11">
        <v>43.319400000000002</v>
      </c>
      <c r="AV315" s="11">
        <v>10.551359999999999</v>
      </c>
      <c r="AW315" s="11">
        <v>2.7571320000000004</v>
      </c>
      <c r="AY315" s="11"/>
    </row>
    <row r="316" spans="1:51" s="57" customFormat="1" ht="29">
      <c r="A316" s="100" t="s">
        <v>685</v>
      </c>
      <c r="B316" s="101" t="s">
        <v>672</v>
      </c>
      <c r="C316" s="59">
        <v>77.19138461849515</v>
      </c>
      <c r="D316" s="59">
        <v>12.596408268425762</v>
      </c>
      <c r="E316" s="59">
        <v>9.0505371187046796E-2</v>
      </c>
      <c r="F316" s="59">
        <v>1.1647179315856853</v>
      </c>
      <c r="G316" s="59">
        <v>7.8837874815082254E-2</v>
      </c>
      <c r="H316" s="59">
        <v>3.663312643285227E-2</v>
      </c>
      <c r="I316" s="59">
        <v>0.84579424264085401</v>
      </c>
      <c r="J316" s="59">
        <v>4.2472877764206958</v>
      </c>
      <c r="K316" s="59">
        <v>3.6202148474818716</v>
      </c>
      <c r="L316" s="59">
        <v>0.12821594251498294</v>
      </c>
      <c r="M316" s="59">
        <f t="shared" si="267"/>
        <v>7.8675026239025669</v>
      </c>
      <c r="N316" s="59">
        <f t="shared" si="268"/>
        <v>21.322321428571428</v>
      </c>
      <c r="O316" s="59">
        <v>92.812171143299125</v>
      </c>
      <c r="S316" s="59"/>
      <c r="T316" s="59"/>
      <c r="U316" s="59">
        <v>0</v>
      </c>
      <c r="V316" s="59">
        <v>17.228680000000001</v>
      </c>
      <c r="W316" s="59">
        <v>143.05018000000001</v>
      </c>
      <c r="X316" s="59">
        <v>68.029499999999999</v>
      </c>
      <c r="Y316" s="59">
        <v>12.264480000000001</v>
      </c>
      <c r="Z316" s="59">
        <v>70.448000000000008</v>
      </c>
      <c r="AA316" s="59">
        <v>5.5227900000000005</v>
      </c>
      <c r="AB316" s="59">
        <v>5.22</v>
      </c>
      <c r="AC316" s="59">
        <v>736.63400000000001</v>
      </c>
      <c r="AD316" s="59">
        <v>17.729509999999998</v>
      </c>
      <c r="AE316" s="59">
        <v>34.579580000000007</v>
      </c>
      <c r="AF316" s="59">
        <v>3.8588909999999998</v>
      </c>
      <c r="AG316" s="59">
        <v>11.32352</v>
      </c>
      <c r="AH316" s="59">
        <v>0.98496300000000003</v>
      </c>
      <c r="AI316" s="59">
        <v>0.41506599999999993</v>
      </c>
      <c r="AJ316" s="59">
        <v>2.93696</v>
      </c>
      <c r="AK316" s="59">
        <v>0.17854399999999998</v>
      </c>
      <c r="AL316" s="59">
        <v>1.5262800000000001</v>
      </c>
      <c r="AM316" s="59">
        <v>0.50457399999999997</v>
      </c>
      <c r="AN316" s="59">
        <v>2.14079</v>
      </c>
      <c r="AO316" s="59">
        <v>0.19142000000000001</v>
      </c>
      <c r="AP316" s="59">
        <v>1.4394880000000001</v>
      </c>
      <c r="AQ316" s="59" t="s">
        <v>239</v>
      </c>
      <c r="AR316" s="59">
        <v>1.9096</v>
      </c>
      <c r="AS316" s="59">
        <v>0.33718300000000001</v>
      </c>
      <c r="AT316" s="59">
        <v>1.6807500000000002</v>
      </c>
      <c r="AU316" s="59">
        <v>32.107320000000001</v>
      </c>
      <c r="AV316" s="59">
        <v>9.6720800000000011</v>
      </c>
      <c r="AW316" s="59">
        <v>2.6477219999999999</v>
      </c>
      <c r="AY316" s="59"/>
    </row>
    <row r="317" spans="1:51" s="57" customFormat="1" ht="29">
      <c r="A317" s="100" t="s">
        <v>686</v>
      </c>
      <c r="B317" s="101" t="s">
        <v>672</v>
      </c>
      <c r="C317" s="59">
        <v>76.741880890718036</v>
      </c>
      <c r="D317" s="59">
        <v>12.627688243006469</v>
      </c>
      <c r="E317" s="59">
        <v>9.6928950266147729E-2</v>
      </c>
      <c r="F317" s="59">
        <v>1.2148428433357183</v>
      </c>
      <c r="G317" s="59">
        <v>8.5638065654917384E-2</v>
      </c>
      <c r="H317" s="59">
        <v>4.5233510124202285E-2</v>
      </c>
      <c r="I317" s="59">
        <v>1.1954570532824889</v>
      </c>
      <c r="J317" s="59">
        <v>4.3101073218347024</v>
      </c>
      <c r="K317" s="59">
        <v>3.5152899296522913</v>
      </c>
      <c r="L317" s="59">
        <v>0.16693319212503221</v>
      </c>
      <c r="M317" s="59">
        <f t="shared" si="267"/>
        <v>7.8253972514869936</v>
      </c>
      <c r="N317" s="59">
        <f t="shared" si="268"/>
        <v>21.830882352941178</v>
      </c>
      <c r="O317" s="59">
        <v>92.851516242441278</v>
      </c>
      <c r="S317" s="59"/>
      <c r="T317" s="59"/>
      <c r="U317" s="59">
        <v>44.5</v>
      </c>
      <c r="V317" s="59">
        <v>21.186619999999998</v>
      </c>
      <c r="W317" s="59">
        <v>131.83870000000002</v>
      </c>
      <c r="X317" s="59">
        <v>75.95</v>
      </c>
      <c r="Y317" s="59">
        <v>14.194999999999999</v>
      </c>
      <c r="Z317" s="59">
        <v>84.896000000000001</v>
      </c>
      <c r="AA317" s="59">
        <v>4.6323810000000005</v>
      </c>
      <c r="AB317" s="59">
        <v>3.7119999999999997</v>
      </c>
      <c r="AC317" s="59">
        <v>848.40650000000005</v>
      </c>
      <c r="AD317" s="59">
        <v>20.339989999999997</v>
      </c>
      <c r="AE317" s="59">
        <v>42.311660000000003</v>
      </c>
      <c r="AF317" s="59">
        <v>3.9341340000000002</v>
      </c>
      <c r="AG317" s="59">
        <v>13.174479999999999</v>
      </c>
      <c r="AH317" s="59">
        <v>2.5418399999999997</v>
      </c>
      <c r="AI317" s="59">
        <v>0.437502</v>
      </c>
      <c r="AJ317" s="59">
        <v>1.3329279999999999</v>
      </c>
      <c r="AK317" s="59">
        <v>0.25665699999999997</v>
      </c>
      <c r="AL317" s="59">
        <v>4.0119360000000004</v>
      </c>
      <c r="AM317" s="59">
        <v>0.50457399999999997</v>
      </c>
      <c r="AN317" s="59">
        <v>1.9642299999999999</v>
      </c>
      <c r="AO317" s="59">
        <v>0.33779999999999993</v>
      </c>
      <c r="AP317" s="59">
        <v>3.1488800000000001</v>
      </c>
      <c r="AQ317" s="59">
        <v>0.35020699999999999</v>
      </c>
      <c r="AR317" s="59">
        <v>2.8371200000000001</v>
      </c>
      <c r="AS317" s="59">
        <v>0.46508000000000005</v>
      </c>
      <c r="AT317" s="59">
        <v>1.59111</v>
      </c>
      <c r="AU317" s="59">
        <v>26.501280000000001</v>
      </c>
      <c r="AV317" s="59">
        <v>10.991</v>
      </c>
      <c r="AW317" s="59">
        <v>2.7243090000000003</v>
      </c>
      <c r="AY317" s="59"/>
    </row>
    <row r="318" spans="1:51" ht="29">
      <c r="A318" s="87" t="s">
        <v>687</v>
      </c>
      <c r="B318" s="37" t="s">
        <v>672</v>
      </c>
      <c r="C318" s="11">
        <v>77.397553367817864</v>
      </c>
      <c r="D318" s="11">
        <v>12.777047257888555</v>
      </c>
      <c r="E318" s="11">
        <v>6.4029302219436507E-2</v>
      </c>
      <c r="F318" s="11">
        <v>1.117311323729167</v>
      </c>
      <c r="G318" s="11">
        <v>0.10041552219816564</v>
      </c>
      <c r="H318" s="11">
        <v>5.0156286738558598E-2</v>
      </c>
      <c r="I318" s="11">
        <v>0.65843465782320543</v>
      </c>
      <c r="J318" s="11">
        <v>4.0637263808602366</v>
      </c>
      <c r="K318" s="11">
        <v>3.6272599707310782</v>
      </c>
      <c r="L318" s="11">
        <v>0.14406592999373213</v>
      </c>
      <c r="M318" s="11">
        <f t="shared" si="267"/>
        <v>7.6909863515913148</v>
      </c>
      <c r="N318" s="11">
        <f t="shared" si="268"/>
        <v>21.337746395998824</v>
      </c>
      <c r="O318" s="11">
        <v>93.707096470257355</v>
      </c>
      <c r="S318" s="11"/>
      <c r="T318" s="11"/>
      <c r="U318" s="11">
        <v>40.94</v>
      </c>
      <c r="V318" s="11">
        <v>19.324059999999999</v>
      </c>
      <c r="W318" s="11">
        <v>141.38921999999999</v>
      </c>
      <c r="X318" s="11">
        <v>70.524999999999991</v>
      </c>
      <c r="Y318" s="11">
        <v>13.740759999999998</v>
      </c>
      <c r="Z318" s="11">
        <v>73.471999999999994</v>
      </c>
      <c r="AA318" s="11">
        <v>5.4664349999999997</v>
      </c>
      <c r="AB318" s="11">
        <v>5.2779999999999996</v>
      </c>
      <c r="AC318" s="11">
        <v>782.40750000000003</v>
      </c>
      <c r="AD318" s="11">
        <v>18.925979999999996</v>
      </c>
      <c r="AE318" s="11">
        <v>36.297820000000002</v>
      </c>
      <c r="AF318" s="11">
        <v>4.1813609999999999</v>
      </c>
      <c r="AG318" s="11">
        <v>10.234720000000001</v>
      </c>
      <c r="AH318" s="11">
        <v>2.22411</v>
      </c>
      <c r="AI318" s="11">
        <v>0.35897599999999996</v>
      </c>
      <c r="AJ318" s="11">
        <v>2.8239999999999998</v>
      </c>
      <c r="AK318" s="11">
        <v>0.290134</v>
      </c>
      <c r="AL318" s="11">
        <v>1.4608680000000001</v>
      </c>
      <c r="AM318" s="11">
        <v>0.71298499999999998</v>
      </c>
      <c r="AN318" s="11">
        <v>0.97107999999999994</v>
      </c>
      <c r="AO318" s="11" t="s">
        <v>239</v>
      </c>
      <c r="AP318" s="11">
        <v>1.6306700000000001</v>
      </c>
      <c r="AQ318" s="11">
        <v>0.51966199999999996</v>
      </c>
      <c r="AR318" s="11">
        <v>2.586144</v>
      </c>
      <c r="AS318" s="11">
        <v>0.244167</v>
      </c>
      <c r="AT318" s="11">
        <v>1.5238800000000001</v>
      </c>
      <c r="AU318" s="11">
        <v>19.748550000000002</v>
      </c>
      <c r="AV318" s="11">
        <v>11.43064</v>
      </c>
      <c r="AW318" s="11">
        <v>2.5054890000000003</v>
      </c>
      <c r="AY318" s="11"/>
    </row>
    <row r="319" spans="1:51" ht="29">
      <c r="A319" s="87" t="s">
        <v>688</v>
      </c>
      <c r="B319" s="37" t="s">
        <v>672</v>
      </c>
      <c r="C319" s="11">
        <v>77.071796413749453</v>
      </c>
      <c r="D319" s="11">
        <v>12.511243688816409</v>
      </c>
      <c r="E319" s="11">
        <v>0.1132568359838044</v>
      </c>
      <c r="F319" s="11">
        <v>1.2572547847743423</v>
      </c>
      <c r="G319" s="11">
        <v>8.6689591461828058E-2</v>
      </c>
      <c r="H319" s="11">
        <v>3.6366873939753706E-2</v>
      </c>
      <c r="I319" s="11">
        <v>0.92060143744633649</v>
      </c>
      <c r="J319" s="11">
        <v>4.1021833804042176</v>
      </c>
      <c r="K319" s="11">
        <v>3.719811677266236</v>
      </c>
      <c r="L319" s="11">
        <v>0.18079531615763267</v>
      </c>
      <c r="M319" s="11">
        <f t="shared" si="267"/>
        <v>7.8219950576704536</v>
      </c>
      <c r="N319" s="11">
        <f t="shared" si="268"/>
        <v>20.71927374301676</v>
      </c>
      <c r="O319" s="11">
        <v>96.241431303614107</v>
      </c>
      <c r="S319" s="11"/>
      <c r="T319" s="11"/>
      <c r="U319" s="11">
        <v>47.17</v>
      </c>
      <c r="V319" s="11">
        <v>18.159959999999998</v>
      </c>
      <c r="W319" s="11">
        <v>137.0292</v>
      </c>
      <c r="X319" s="11">
        <v>77.685999999999993</v>
      </c>
      <c r="Y319" s="11">
        <v>15.557719999999998</v>
      </c>
      <c r="Z319" s="11">
        <v>86.016000000000005</v>
      </c>
      <c r="AA319" s="11">
        <v>5.2184729999999995</v>
      </c>
      <c r="AB319" s="11">
        <v>4.234</v>
      </c>
      <c r="AC319" s="11">
        <v>830.31</v>
      </c>
      <c r="AD319" s="11">
        <v>21.210149999999999</v>
      </c>
      <c r="AE319" s="11">
        <v>41.345150000000004</v>
      </c>
      <c r="AF319" s="11">
        <v>4.235106</v>
      </c>
      <c r="AG319" s="11">
        <v>15.025440000000001</v>
      </c>
      <c r="AH319" s="11">
        <v>1.8004699999999998</v>
      </c>
      <c r="AI319" s="11">
        <v>0.30288599999999999</v>
      </c>
      <c r="AJ319" s="11">
        <v>1.6831039999999999</v>
      </c>
      <c r="AK319" s="11">
        <v>0.27897499999999997</v>
      </c>
      <c r="AL319" s="11">
        <v>2.5837740000000005</v>
      </c>
      <c r="AM319" s="11">
        <v>0.32906999999999997</v>
      </c>
      <c r="AN319" s="11">
        <v>1.4014449999999998</v>
      </c>
      <c r="AO319" s="11">
        <v>0.27023999999999998</v>
      </c>
      <c r="AP319" s="11">
        <v>2.1929699999999999</v>
      </c>
      <c r="AQ319" s="11">
        <v>0.30501899999999998</v>
      </c>
      <c r="AR319" s="11">
        <v>2.815296</v>
      </c>
      <c r="AS319" s="11">
        <v>0.47670699999999999</v>
      </c>
      <c r="AT319" s="11">
        <v>1.5462899999999999</v>
      </c>
      <c r="AU319" s="11">
        <v>27.010919999999999</v>
      </c>
      <c r="AV319" s="11">
        <v>11.43064</v>
      </c>
      <c r="AW319" s="11">
        <v>3.1838310000000005</v>
      </c>
      <c r="AY319" s="11"/>
    </row>
    <row r="320" spans="1:51" ht="29">
      <c r="A320" s="87" t="s">
        <v>689</v>
      </c>
      <c r="B320" s="37" t="s">
        <v>672</v>
      </c>
      <c r="C320" s="11">
        <v>77.284493324788301</v>
      </c>
      <c r="D320" s="11">
        <v>12.517017176929812</v>
      </c>
      <c r="E320" s="11">
        <v>7.1775466235199648E-2</v>
      </c>
      <c r="F320" s="11">
        <v>1.2045795637733503</v>
      </c>
      <c r="G320" s="11">
        <v>0.12287839749717765</v>
      </c>
      <c r="H320" s="11">
        <v>2.7045827856741887E-2</v>
      </c>
      <c r="I320" s="11">
        <v>0.69174905864359071</v>
      </c>
      <c r="J320" s="11">
        <v>4.0870406788130333</v>
      </c>
      <c r="K320" s="11">
        <v>3.8249041934323054</v>
      </c>
      <c r="L320" s="11">
        <v>0.16851631203046871</v>
      </c>
      <c r="M320" s="11">
        <f t="shared" si="267"/>
        <v>7.9119448722453392</v>
      </c>
      <c r="N320" s="11">
        <f t="shared" si="268"/>
        <v>20.205602393255372</v>
      </c>
      <c r="O320" s="11">
        <v>96.133126845731994</v>
      </c>
      <c r="S320" s="11"/>
      <c r="T320" s="11"/>
      <c r="U320" s="11">
        <v>24.03</v>
      </c>
      <c r="V320" s="11">
        <v>16.413809999999998</v>
      </c>
      <c r="W320" s="11">
        <v>153.84641999999999</v>
      </c>
      <c r="X320" s="11">
        <v>85.172499999999999</v>
      </c>
      <c r="Y320" s="11">
        <v>15.671279999999999</v>
      </c>
      <c r="Z320" s="11">
        <v>93.072000000000003</v>
      </c>
      <c r="AA320" s="11">
        <v>5.5227900000000005</v>
      </c>
      <c r="AB320" s="11">
        <v>3.7119999999999997</v>
      </c>
      <c r="AC320" s="11">
        <v>902.69600000000003</v>
      </c>
      <c r="AD320" s="11">
        <v>23.385549999999999</v>
      </c>
      <c r="AE320" s="11">
        <v>41.667319999999997</v>
      </c>
      <c r="AF320" s="11">
        <v>4.3103489999999995</v>
      </c>
      <c r="AG320" s="11">
        <v>13.0656</v>
      </c>
      <c r="AH320" s="11">
        <v>3.6009399999999996</v>
      </c>
      <c r="AI320" s="11">
        <v>0.59455400000000003</v>
      </c>
      <c r="AJ320" s="11">
        <v>3.7276799999999994</v>
      </c>
      <c r="AK320" s="11">
        <v>0.18970299999999998</v>
      </c>
      <c r="AL320" s="11">
        <v>1.395456</v>
      </c>
      <c r="AM320" s="11">
        <v>0.64717099999999994</v>
      </c>
      <c r="AN320" s="11">
        <v>1.3683399999999999</v>
      </c>
      <c r="AO320" s="11">
        <v>0.5517399999999999</v>
      </c>
      <c r="AP320" s="11">
        <v>1.7206380000000001</v>
      </c>
      <c r="AQ320" s="11">
        <v>0.31631599999999999</v>
      </c>
      <c r="AR320" s="11">
        <v>2.662528</v>
      </c>
      <c r="AS320" s="11">
        <v>0.82551700000000006</v>
      </c>
      <c r="AT320" s="11">
        <v>1.5014700000000001</v>
      </c>
      <c r="AU320" s="11">
        <v>33.126600000000003</v>
      </c>
      <c r="AV320" s="11">
        <v>12.63965</v>
      </c>
      <c r="AW320" s="11">
        <v>3.0853619999999999</v>
      </c>
      <c r="AY320" s="11"/>
    </row>
    <row r="321" spans="1:51" ht="29">
      <c r="A321" s="87" t="s">
        <v>690</v>
      </c>
      <c r="B321" s="37" t="s">
        <v>672</v>
      </c>
      <c r="C321" s="11">
        <v>77.752638289075051</v>
      </c>
      <c r="D321" s="11">
        <v>12.83197487745335</v>
      </c>
      <c r="E321" s="11">
        <v>5.3824529614227165E-2</v>
      </c>
      <c r="F321" s="11">
        <v>1.0971923344438617</v>
      </c>
      <c r="G321" s="11">
        <v>0.10270812310234062</v>
      </c>
      <c r="H321" s="11">
        <v>0</v>
      </c>
      <c r="I321" s="11">
        <v>0.23910512194012454</v>
      </c>
      <c r="J321" s="11">
        <v>4.0202783273395832</v>
      </c>
      <c r="K321" s="11">
        <v>3.8163661670702993</v>
      </c>
      <c r="L321" s="11">
        <v>8.5912229961170289E-2</v>
      </c>
      <c r="M321" s="11">
        <f t="shared" si="267"/>
        <v>7.8366444944098825</v>
      </c>
      <c r="N321" s="11">
        <f t="shared" si="268"/>
        <v>20.373474369406026</v>
      </c>
      <c r="O321" s="11">
        <v>96.610226550414851</v>
      </c>
      <c r="S321" s="11"/>
      <c r="T321" s="11"/>
      <c r="U321" s="11" t="s">
        <v>239</v>
      </c>
      <c r="V321" s="11">
        <v>13.503559999999998</v>
      </c>
      <c r="W321" s="11">
        <v>161.9436</v>
      </c>
      <c r="X321" s="11">
        <v>61.844999999999999</v>
      </c>
      <c r="Y321" s="11">
        <v>9.0847999999999995</v>
      </c>
      <c r="Z321" s="11">
        <v>59.360000000000007</v>
      </c>
      <c r="AA321" s="11">
        <v>3.7194299999999996</v>
      </c>
      <c r="AB321" s="11">
        <v>6.2059999999999995</v>
      </c>
      <c r="AC321" s="11">
        <v>679.15099999999995</v>
      </c>
      <c r="AD321" s="11">
        <v>14.140099999999999</v>
      </c>
      <c r="AE321" s="11">
        <v>32.109610000000004</v>
      </c>
      <c r="AF321" s="11">
        <v>2.9022300000000003</v>
      </c>
      <c r="AG321" s="11">
        <v>6.7505600000000001</v>
      </c>
      <c r="AH321" s="11">
        <v>0.64605099999999993</v>
      </c>
      <c r="AI321" s="11">
        <v>0.29166799999999998</v>
      </c>
      <c r="AJ321" s="11">
        <v>1.5814399999999997</v>
      </c>
      <c r="AK321" s="11">
        <v>0.56910899999999998</v>
      </c>
      <c r="AL321" s="11">
        <v>0.80674800000000002</v>
      </c>
      <c r="AM321" s="11">
        <v>0.142597</v>
      </c>
      <c r="AN321" s="11">
        <v>0.45243499999999992</v>
      </c>
      <c r="AO321" s="11">
        <v>0.11259999999999999</v>
      </c>
      <c r="AP321" s="11">
        <v>1.23706</v>
      </c>
      <c r="AQ321" s="11" t="s">
        <v>239</v>
      </c>
      <c r="AR321" s="11">
        <v>1.3858239999999999</v>
      </c>
      <c r="AS321" s="11">
        <v>0.34881000000000001</v>
      </c>
      <c r="AT321" s="11">
        <v>1.3558049999999999</v>
      </c>
      <c r="AU321" s="11">
        <v>29.176889999999997</v>
      </c>
      <c r="AV321" s="11">
        <v>5.4954999999999998</v>
      </c>
      <c r="AW321" s="11">
        <v>1.334802</v>
      </c>
      <c r="AY321" s="11"/>
    </row>
    <row r="322" spans="1:51" ht="29">
      <c r="A322" s="87" t="s">
        <v>691</v>
      </c>
      <c r="B322" s="37" t="s">
        <v>672</v>
      </c>
      <c r="C322" s="11">
        <v>77.080482471378602</v>
      </c>
      <c r="D322" s="11">
        <v>12.5948360245833</v>
      </c>
      <c r="E322" s="11">
        <v>9.4601021693694984E-2</v>
      </c>
      <c r="F322" s="11">
        <v>1.18681281761181</v>
      </c>
      <c r="G322" s="11">
        <v>7.9820859254981016E-2</v>
      </c>
      <c r="H322" s="11">
        <v>4.3000464406224995E-3</v>
      </c>
      <c r="I322" s="11">
        <v>1.1223121210024725</v>
      </c>
      <c r="J322" s="11">
        <v>3.8668167617297828</v>
      </c>
      <c r="K322" s="11">
        <v>3.7765157864767098</v>
      </c>
      <c r="L322" s="11">
        <v>0.19350208982801248</v>
      </c>
      <c r="M322" s="11">
        <f t="shared" si="267"/>
        <v>7.6433325482064927</v>
      </c>
      <c r="N322" s="11">
        <f t="shared" si="268"/>
        <v>20.410475377170506</v>
      </c>
      <c r="O322" s="11">
        <v>93.022251160174378</v>
      </c>
      <c r="S322" s="11"/>
      <c r="T322" s="11"/>
      <c r="U322" s="11">
        <v>24.92</v>
      </c>
      <c r="V322" s="11">
        <v>19.091239999999996</v>
      </c>
      <c r="W322" s="11">
        <v>137.96349000000001</v>
      </c>
      <c r="X322" s="11">
        <v>70.090999999999994</v>
      </c>
      <c r="Y322" s="11">
        <v>11.81024</v>
      </c>
      <c r="Z322" s="11">
        <v>71.680000000000007</v>
      </c>
      <c r="AA322" s="11">
        <v>4.925427</v>
      </c>
      <c r="AB322" s="11">
        <v>5.9740000000000002</v>
      </c>
      <c r="AC322" s="11">
        <v>752.60149999999999</v>
      </c>
      <c r="AD322" s="11">
        <v>17.620739999999998</v>
      </c>
      <c r="AE322" s="11">
        <v>37.049550000000004</v>
      </c>
      <c r="AF322" s="11">
        <v>3.2354489999999996</v>
      </c>
      <c r="AG322" s="11">
        <v>12.30344</v>
      </c>
      <c r="AH322" s="11">
        <v>1.5462859999999998</v>
      </c>
      <c r="AI322" s="11">
        <v>0.32532199999999994</v>
      </c>
      <c r="AJ322" s="11">
        <v>1.8073600000000001</v>
      </c>
      <c r="AK322" s="11">
        <v>0.36824699999999999</v>
      </c>
      <c r="AL322" s="11">
        <v>1.6025940000000001</v>
      </c>
      <c r="AM322" s="11">
        <v>0.26325599999999999</v>
      </c>
      <c r="AN322" s="11">
        <v>0.83865999999999996</v>
      </c>
      <c r="AO322" s="11">
        <v>0.15201000000000001</v>
      </c>
      <c r="AP322" s="11">
        <v>1.057124</v>
      </c>
      <c r="AQ322" s="11">
        <v>0.429286</v>
      </c>
      <c r="AR322" s="11">
        <v>2.2806079999999995</v>
      </c>
      <c r="AS322" s="11">
        <v>0.38369100000000006</v>
      </c>
      <c r="AT322" s="11">
        <v>1.647135</v>
      </c>
      <c r="AU322" s="11">
        <v>32.234729999999999</v>
      </c>
      <c r="AV322" s="11">
        <v>8.4630700000000001</v>
      </c>
      <c r="AW322" s="11">
        <v>2.4836070000000001</v>
      </c>
      <c r="AY322" s="11"/>
    </row>
    <row r="323" spans="1:51" ht="29">
      <c r="A323" s="87" t="s">
        <v>692</v>
      </c>
      <c r="B323" s="37" t="s">
        <v>672</v>
      </c>
      <c r="C323" s="11">
        <v>77.117044740414883</v>
      </c>
      <c r="D323" s="11">
        <v>12.487773391589791</v>
      </c>
      <c r="E323" s="11">
        <v>0.12449138135307801</v>
      </c>
      <c r="F323" s="11">
        <v>1.2084249603755675</v>
      </c>
      <c r="G323" s="11">
        <v>8.1714843830843126E-2</v>
      </c>
      <c r="H323" s="11">
        <v>3.0049643774880903E-2</v>
      </c>
      <c r="I323" s="11">
        <v>1.178375316600687</v>
      </c>
      <c r="J323" s="11">
        <v>3.8764040469596361</v>
      </c>
      <c r="K323" s="11">
        <v>3.6950329827469623</v>
      </c>
      <c r="L323" s="11">
        <v>0.20068869235366887</v>
      </c>
      <c r="M323" s="11">
        <f t="shared" si="267"/>
        <v>7.5714370297065985</v>
      </c>
      <c r="N323" s="11">
        <f t="shared" si="268"/>
        <v>20.870461806564041</v>
      </c>
      <c r="O323" s="11">
        <v>93.179141189706087</v>
      </c>
      <c r="S323" s="11"/>
      <c r="T323" s="11"/>
      <c r="U323" s="11" t="s">
        <v>239</v>
      </c>
      <c r="V323" s="11">
        <v>19.55688</v>
      </c>
      <c r="W323" s="11">
        <v>137.75586999999999</v>
      </c>
      <c r="X323" s="11">
        <v>69.114500000000007</v>
      </c>
      <c r="Y323" s="11">
        <v>10.7882</v>
      </c>
      <c r="Z323" s="11">
        <v>70.56</v>
      </c>
      <c r="AA323" s="11">
        <v>4.5084</v>
      </c>
      <c r="AB323" s="11">
        <v>2.552</v>
      </c>
      <c r="AC323" s="11">
        <v>722.79549999999995</v>
      </c>
      <c r="AD323" s="11">
        <v>16.09796</v>
      </c>
      <c r="AE323" s="11">
        <v>35.22392</v>
      </c>
      <c r="AF323" s="11">
        <v>3.8158949999999998</v>
      </c>
      <c r="AG323" s="11">
        <v>12.08568</v>
      </c>
      <c r="AH323" s="11">
        <v>1.3344659999999999</v>
      </c>
      <c r="AI323" s="11">
        <v>0.51602799999999993</v>
      </c>
      <c r="AJ323" s="11">
        <v>1.75088</v>
      </c>
      <c r="AK323" s="11">
        <v>0</v>
      </c>
      <c r="AL323" s="11">
        <v>2.07138</v>
      </c>
      <c r="AM323" s="11">
        <v>0.186473</v>
      </c>
      <c r="AN323" s="11">
        <v>0.89383500000000005</v>
      </c>
      <c r="AO323" s="11">
        <v>0.14637999999999998</v>
      </c>
      <c r="AP323" s="11">
        <v>1.4619800000000001</v>
      </c>
      <c r="AQ323" s="11">
        <v>0.35020699999999999</v>
      </c>
      <c r="AR323" s="11">
        <v>1.702272</v>
      </c>
      <c r="AS323" s="11">
        <v>0.244167</v>
      </c>
      <c r="AT323" s="11">
        <v>1.4566500000000002</v>
      </c>
      <c r="AU323" s="11">
        <v>23.316030000000001</v>
      </c>
      <c r="AV323" s="11">
        <v>7.2540599999999991</v>
      </c>
      <c r="AW323" s="11">
        <v>1.794324</v>
      </c>
      <c r="AY323" s="11"/>
    </row>
    <row r="324" spans="1:51" s="57" customFormat="1" ht="29">
      <c r="A324" s="100" t="s">
        <v>693</v>
      </c>
      <c r="B324" s="101" t="s">
        <v>672</v>
      </c>
      <c r="C324" s="59">
        <v>76.767162730628158</v>
      </c>
      <c r="D324" s="59">
        <v>12.672530533739955</v>
      </c>
      <c r="E324" s="59">
        <v>0.10256350321224195</v>
      </c>
      <c r="F324" s="59">
        <v>1.201612411318161</v>
      </c>
      <c r="G324" s="59">
        <v>8.8033249750329529E-2</v>
      </c>
      <c r="H324" s="59">
        <v>2.6990395582168938E-2</v>
      </c>
      <c r="I324" s="59">
        <v>1.1476316201538228</v>
      </c>
      <c r="J324" s="59">
        <v>4.143565529774575</v>
      </c>
      <c r="K324" s="59">
        <v>3.650181098532526</v>
      </c>
      <c r="L324" s="59">
        <v>0.19972892730805011</v>
      </c>
      <c r="M324" s="59">
        <f t="shared" si="267"/>
        <v>7.7937466283071011</v>
      </c>
      <c r="N324" s="59">
        <f t="shared" si="268"/>
        <v>21.031055900621119</v>
      </c>
      <c r="O324" s="59">
        <v>92.625541274082408</v>
      </c>
      <c r="S324" s="59"/>
      <c r="T324" s="59"/>
      <c r="U324" s="59">
        <v>30.26</v>
      </c>
      <c r="V324" s="59">
        <v>19.091239999999996</v>
      </c>
      <c r="W324" s="59">
        <v>134.84919000000002</v>
      </c>
      <c r="X324" s="59">
        <v>83.545000000000002</v>
      </c>
      <c r="Y324" s="59">
        <v>16.125519999999998</v>
      </c>
      <c r="Z324" s="59">
        <v>90.608000000000018</v>
      </c>
      <c r="AA324" s="59">
        <v>5.7143969999999999</v>
      </c>
      <c r="AB324" s="59">
        <v>4.0599999999999996</v>
      </c>
      <c r="AC324" s="59">
        <v>864.37400000000002</v>
      </c>
      <c r="AD324" s="59">
        <v>21.318919999999999</v>
      </c>
      <c r="AE324" s="59">
        <v>43.170780000000008</v>
      </c>
      <c r="AF324" s="59">
        <v>4.4500859999999998</v>
      </c>
      <c r="AG324" s="59">
        <v>14.6988</v>
      </c>
      <c r="AH324" s="59">
        <v>2.8595700000000002</v>
      </c>
      <c r="AI324" s="59">
        <v>0.426284</v>
      </c>
      <c r="AJ324" s="59">
        <v>2.93696</v>
      </c>
      <c r="AK324" s="59">
        <v>0.39056499999999994</v>
      </c>
      <c r="AL324" s="59">
        <v>2.6382840000000001</v>
      </c>
      <c r="AM324" s="59">
        <v>0.61426400000000003</v>
      </c>
      <c r="AN324" s="59">
        <v>1.6000749999999999</v>
      </c>
      <c r="AO324" s="59">
        <v>0.23645999999999998</v>
      </c>
      <c r="AP324" s="59">
        <v>3.1488800000000001</v>
      </c>
      <c r="AQ324" s="59">
        <v>0.23723699999999998</v>
      </c>
      <c r="AR324" s="59">
        <v>3.3063359999999995</v>
      </c>
      <c r="AS324" s="59">
        <v>0.60460400000000003</v>
      </c>
      <c r="AT324" s="59">
        <v>1.5462899999999999</v>
      </c>
      <c r="AU324" s="59">
        <v>32.107320000000001</v>
      </c>
      <c r="AV324" s="59">
        <v>12.0901</v>
      </c>
      <c r="AW324" s="59">
        <v>3.0634800000000002</v>
      </c>
      <c r="AY324" s="59"/>
    </row>
    <row r="325" spans="1:51" ht="29">
      <c r="A325" s="87" t="s">
        <v>694</v>
      </c>
      <c r="B325" s="37" t="s">
        <v>672</v>
      </c>
      <c r="C325" s="11">
        <v>77.253527880959453</v>
      </c>
      <c r="D325" s="11">
        <v>12.393033833988847</v>
      </c>
      <c r="E325" s="11">
        <v>9.7032509392234623E-2</v>
      </c>
      <c r="F325" s="11">
        <v>1.2332518935658205</v>
      </c>
      <c r="G325" s="11">
        <v>0.10972670211664912</v>
      </c>
      <c r="H325" s="11">
        <v>2.0867206320910669E-2</v>
      </c>
      <c r="I325" s="11">
        <v>0.88163946705847573</v>
      </c>
      <c r="J325" s="11">
        <v>4.0158938564592583</v>
      </c>
      <c r="K325" s="11">
        <v>3.8291323598871081</v>
      </c>
      <c r="L325" s="11">
        <v>0.16589429025123983</v>
      </c>
      <c r="M325" s="11">
        <f t="shared" si="267"/>
        <v>7.8450262163463664</v>
      </c>
      <c r="N325" s="11">
        <f t="shared" si="268"/>
        <v>20.175204359673028</v>
      </c>
      <c r="O325" s="11">
        <v>95.844166643228817</v>
      </c>
      <c r="S325" s="11"/>
      <c r="T325" s="11"/>
      <c r="U325" s="11">
        <v>40.049999999999997</v>
      </c>
      <c r="V325" s="11">
        <v>14.318429999999999</v>
      </c>
      <c r="W325" s="11">
        <v>146.47591</v>
      </c>
      <c r="X325" s="11">
        <v>79.096500000000006</v>
      </c>
      <c r="Y325" s="11">
        <v>14.762799999999999</v>
      </c>
      <c r="Z325" s="11">
        <v>83.104000000000013</v>
      </c>
      <c r="AA325" s="11">
        <v>5.0719500000000002</v>
      </c>
      <c r="AB325" s="11">
        <v>5.2779999999999996</v>
      </c>
      <c r="AC325" s="11">
        <v>791.98800000000006</v>
      </c>
      <c r="AD325" s="11">
        <v>19.796139999999998</v>
      </c>
      <c r="AE325" s="11">
        <v>42.848610000000001</v>
      </c>
      <c r="AF325" s="11">
        <v>4.1383650000000003</v>
      </c>
      <c r="AG325" s="11">
        <v>13.174479999999999</v>
      </c>
      <c r="AH325" s="11">
        <v>1.5462859999999998</v>
      </c>
      <c r="AI325" s="11">
        <v>0.49359199999999998</v>
      </c>
      <c r="AJ325" s="11">
        <v>2.1688319999999996</v>
      </c>
      <c r="AK325" s="11">
        <v>0.36824699999999999</v>
      </c>
      <c r="AL325" s="11">
        <v>1.4063580000000002</v>
      </c>
      <c r="AM325" s="11">
        <v>0.64717099999999994</v>
      </c>
      <c r="AN325" s="11">
        <v>1.1034999999999999</v>
      </c>
      <c r="AO325" s="11">
        <v>0.20042799999999997</v>
      </c>
      <c r="AP325" s="11">
        <v>1.282044</v>
      </c>
      <c r="AQ325" s="11">
        <v>0.16945499999999999</v>
      </c>
      <c r="AR325" s="11">
        <v>2.3024319999999996</v>
      </c>
      <c r="AS325" s="11">
        <v>0.46508000000000005</v>
      </c>
      <c r="AT325" s="11">
        <v>1.5238800000000001</v>
      </c>
      <c r="AU325" s="11">
        <v>28.922069999999998</v>
      </c>
      <c r="AV325" s="11">
        <v>10.33154</v>
      </c>
      <c r="AW325" s="11">
        <v>2.5711350000000004</v>
      </c>
      <c r="AY325" s="11"/>
    </row>
    <row r="326" spans="1:51" ht="29">
      <c r="A326" s="87" t="s">
        <v>695</v>
      </c>
      <c r="B326" s="37" t="s">
        <v>672</v>
      </c>
      <c r="C326" s="11">
        <v>77.093509749875565</v>
      </c>
      <c r="D326" s="11">
        <v>12.567359027082903</v>
      </c>
      <c r="E326" s="11">
        <v>0.1002247657343617</v>
      </c>
      <c r="F326" s="11">
        <v>1.2564259292060187</v>
      </c>
      <c r="G326" s="11">
        <v>7.7975052856526728E-2</v>
      </c>
      <c r="H326" s="11">
        <v>1.446543010599035E-2</v>
      </c>
      <c r="I326" s="11">
        <v>1.1283035482672474</v>
      </c>
      <c r="J326" s="11">
        <v>3.9645610940489266</v>
      </c>
      <c r="K326" s="11">
        <v>3.5998256063764558</v>
      </c>
      <c r="L326" s="11">
        <v>0.19734979644601119</v>
      </c>
      <c r="M326" s="11">
        <f t="shared" si="267"/>
        <v>7.5643867004253824</v>
      </c>
      <c r="N326" s="11">
        <f t="shared" si="268"/>
        <v>21.415901262916186</v>
      </c>
      <c r="O326" s="11">
        <v>96.782466179159044</v>
      </c>
      <c r="S326" s="11"/>
      <c r="T326" s="11"/>
      <c r="U326" s="11">
        <v>25.81</v>
      </c>
      <c r="V326" s="11">
        <v>15.133299999999998</v>
      </c>
      <c r="W326" s="11">
        <v>144.91875999999999</v>
      </c>
      <c r="X326" s="11">
        <v>76.600999999999985</v>
      </c>
      <c r="Y326" s="11">
        <v>13.854319999999998</v>
      </c>
      <c r="Z326" s="11">
        <v>81.760000000000005</v>
      </c>
      <c r="AA326" s="11">
        <v>5.4664349999999997</v>
      </c>
      <c r="AB326" s="11">
        <v>3.8859999999999997</v>
      </c>
      <c r="AC326" s="11">
        <v>788.79449999999997</v>
      </c>
      <c r="AD326" s="11">
        <v>20.013679999999997</v>
      </c>
      <c r="AE326" s="11">
        <v>40.378640000000004</v>
      </c>
      <c r="AF326" s="11">
        <v>4.2458549999999997</v>
      </c>
      <c r="AG326" s="11">
        <v>13.283359999999998</v>
      </c>
      <c r="AH326" s="11">
        <v>2.4359299999999995</v>
      </c>
      <c r="AI326" s="11">
        <v>0.30288599999999999</v>
      </c>
      <c r="AJ326" s="11">
        <v>1.8073600000000001</v>
      </c>
      <c r="AK326" s="11">
        <v>0.33476999999999996</v>
      </c>
      <c r="AL326" s="11">
        <v>0.71953200000000006</v>
      </c>
      <c r="AM326" s="11">
        <v>0.57038800000000001</v>
      </c>
      <c r="AN326" s="11">
        <v>1.7656000000000001</v>
      </c>
      <c r="AO326" s="11">
        <v>0.19142000000000001</v>
      </c>
      <c r="AP326" s="11">
        <v>1.956804</v>
      </c>
      <c r="AQ326" s="11" t="s">
        <v>239</v>
      </c>
      <c r="AR326" s="11">
        <v>2.7716479999999999</v>
      </c>
      <c r="AS326" s="11">
        <v>0.45345300000000005</v>
      </c>
      <c r="AT326" s="11">
        <v>1.72557</v>
      </c>
      <c r="AU326" s="11">
        <v>23.825669999999999</v>
      </c>
      <c r="AV326" s="11">
        <v>9.5621699999999983</v>
      </c>
      <c r="AW326" s="11">
        <v>2.5601940000000001</v>
      </c>
      <c r="AY326" s="11"/>
    </row>
    <row r="327" spans="1:51">
      <c r="A327" s="43" t="s">
        <v>68</v>
      </c>
      <c r="B327" s="44"/>
      <c r="C327" s="45">
        <f>AVERAGE(C303:C326)</f>
        <v>77.02187870430086</v>
      </c>
      <c r="D327" s="45">
        <f t="shared" ref="D327:AW327" si="269">AVERAGE(D303:D326)</f>
        <v>12.720902229121473</v>
      </c>
      <c r="E327" s="45">
        <f t="shared" si="269"/>
        <v>8.2783558184501421E-2</v>
      </c>
      <c r="F327" s="45">
        <f t="shared" si="269"/>
        <v>1.2349269999911872</v>
      </c>
      <c r="G327" s="45">
        <f t="shared" si="269"/>
        <v>9.4388770232630495E-2</v>
      </c>
      <c r="H327" s="45">
        <f t="shared" si="269"/>
        <v>2.4918150405049994E-2</v>
      </c>
      <c r="I327" s="45">
        <f t="shared" si="269"/>
        <v>0.81938606286317228</v>
      </c>
      <c r="J327" s="45">
        <f t="shared" si="269"/>
        <v>4.1139322499862416</v>
      </c>
      <c r="K327" s="45">
        <f t="shared" si="269"/>
        <v>3.7454931784583398</v>
      </c>
      <c r="L327" s="45">
        <f t="shared" si="269"/>
        <v>0.14139009645655376</v>
      </c>
      <c r="M327" s="45">
        <f t="shared" si="269"/>
        <v>7.8594254284445819</v>
      </c>
      <c r="N327" s="45">
        <f t="shared" si="269"/>
        <v>20.582050979061254</v>
      </c>
      <c r="O327" s="45">
        <f t="shared" si="269"/>
        <v>95.009964526789474</v>
      </c>
      <c r="P327" s="45"/>
      <c r="Q327" s="45"/>
      <c r="R327" s="45"/>
      <c r="S327" s="45"/>
      <c r="T327" s="45"/>
      <c r="U327" s="45">
        <f t="shared" si="269"/>
        <v>40.494999999999983</v>
      </c>
      <c r="V327" s="45">
        <f t="shared" si="269"/>
        <v>18.874294090909085</v>
      </c>
      <c r="W327" s="45">
        <f t="shared" si="269"/>
        <v>142.0498290909091</v>
      </c>
      <c r="X327" s="45">
        <f t="shared" si="269"/>
        <v>83.658431818181811</v>
      </c>
      <c r="Y327" s="45">
        <f t="shared" si="269"/>
        <v>14.896491090909088</v>
      </c>
      <c r="Z327" s="45">
        <f t="shared" si="269"/>
        <v>88.02181818181819</v>
      </c>
      <c r="AA327" s="45">
        <f t="shared" si="269"/>
        <v>5.2210345909090918</v>
      </c>
      <c r="AB327" s="45">
        <f t="shared" si="269"/>
        <v>4.4635142857142869</v>
      </c>
      <c r="AC327" s="45">
        <f t="shared" si="269"/>
        <v>784.77843181818173</v>
      </c>
      <c r="AD327" s="45">
        <f t="shared" si="269"/>
        <v>20.33010181818182</v>
      </c>
      <c r="AE327" s="45">
        <f t="shared" si="269"/>
        <v>40.676403181818188</v>
      </c>
      <c r="AF327" s="45">
        <f t="shared" si="269"/>
        <v>4.1110039090909103</v>
      </c>
      <c r="AG327" s="45">
        <f t="shared" si="269"/>
        <v>13.81291272727273</v>
      </c>
      <c r="AH327" s="45">
        <f t="shared" si="269"/>
        <v>2.4108967272727275</v>
      </c>
      <c r="AI327" s="45">
        <f t="shared" si="269"/>
        <v>0.42964940000000007</v>
      </c>
      <c r="AJ327" s="45">
        <f t="shared" si="269"/>
        <v>2.3629178181818182</v>
      </c>
      <c r="AK327" s="45">
        <f t="shared" si="269"/>
        <v>0.34613189090909086</v>
      </c>
      <c r="AL327" s="45">
        <f t="shared" si="269"/>
        <v>2.0976439090909089</v>
      </c>
      <c r="AM327" s="45">
        <f t="shared" si="269"/>
        <v>0.51504440909090909</v>
      </c>
      <c r="AN327" s="45">
        <f t="shared" si="269"/>
        <v>1.5820177272727272</v>
      </c>
      <c r="AO327" s="45">
        <f t="shared" si="269"/>
        <v>0.23898009523809516</v>
      </c>
      <c r="AP327" s="45">
        <f t="shared" si="269"/>
        <v>2.1854726666666662</v>
      </c>
      <c r="AQ327" s="45">
        <f t="shared" si="269"/>
        <v>0.34769655555555556</v>
      </c>
      <c r="AR327" s="45">
        <f t="shared" si="269"/>
        <v>2.6451679999999995</v>
      </c>
      <c r="AS327" s="45">
        <f t="shared" si="269"/>
        <v>0.46560850000000004</v>
      </c>
      <c r="AT327" s="45">
        <f t="shared" si="269"/>
        <v>1.6038429545454547</v>
      </c>
      <c r="AU327" s="45">
        <f t="shared" si="269"/>
        <v>29.947141363636355</v>
      </c>
      <c r="AV327" s="45">
        <f t="shared" si="269"/>
        <v>10.211638181818181</v>
      </c>
      <c r="AW327" s="45">
        <f t="shared" si="269"/>
        <v>2.5631779090909088</v>
      </c>
      <c r="AY327" s="11"/>
    </row>
    <row r="328" spans="1:51">
      <c r="A328" s="43" t="s">
        <v>383</v>
      </c>
      <c r="B328" s="44"/>
      <c r="C328" s="45">
        <f>2*_xlfn.STDEV.P(C303:C326)</f>
        <v>1.125865053324296</v>
      </c>
      <c r="D328" s="45">
        <f t="shared" ref="D328:AW328" si="270">2*_xlfn.STDEV.P(D303:D326)</f>
        <v>0.53963540624378648</v>
      </c>
      <c r="E328" s="45">
        <f t="shared" si="270"/>
        <v>5.9533879646762516E-2</v>
      </c>
      <c r="F328" s="45">
        <f t="shared" si="270"/>
        <v>0.21286585288723769</v>
      </c>
      <c r="G328" s="45">
        <f t="shared" si="270"/>
        <v>3.019831116304323E-2</v>
      </c>
      <c r="H328" s="45">
        <f t="shared" si="270"/>
        <v>3.0376650691174838E-2</v>
      </c>
      <c r="I328" s="45">
        <f t="shared" si="270"/>
        <v>0.63864052264801552</v>
      </c>
      <c r="J328" s="45">
        <f t="shared" si="270"/>
        <v>0.3412617633035735</v>
      </c>
      <c r="K328" s="45">
        <f t="shared" si="270"/>
        <v>0.23499756246919579</v>
      </c>
      <c r="L328" s="45">
        <f t="shared" si="270"/>
        <v>9.4045213700788541E-2</v>
      </c>
      <c r="M328" s="45">
        <f t="shared" si="270"/>
        <v>0.35819320611336547</v>
      </c>
      <c r="N328" s="45">
        <f t="shared" si="270"/>
        <v>1.1932542002540261</v>
      </c>
      <c r="O328" s="45">
        <f t="shared" si="270"/>
        <v>2.7889093984112638</v>
      </c>
      <c r="P328" s="45"/>
      <c r="Q328" s="45"/>
      <c r="R328" s="45"/>
      <c r="S328" s="45"/>
      <c r="T328" s="45"/>
      <c r="U328" s="45">
        <f t="shared" si="270"/>
        <v>37.884057610723744</v>
      </c>
      <c r="V328" s="45">
        <f t="shared" si="270"/>
        <v>6.5908644319561605</v>
      </c>
      <c r="W328" s="45">
        <f t="shared" si="270"/>
        <v>24.836700168383445</v>
      </c>
      <c r="X328" s="45">
        <f t="shared" si="270"/>
        <v>35.042612692257961</v>
      </c>
      <c r="Y328" s="45">
        <f t="shared" si="270"/>
        <v>6.0346737552145129</v>
      </c>
      <c r="Z328" s="45">
        <f t="shared" si="270"/>
        <v>41.541688413344531</v>
      </c>
      <c r="AA328" s="45">
        <f t="shared" si="270"/>
        <v>1.2833638967971492</v>
      </c>
      <c r="AB328" s="45">
        <f t="shared" si="270"/>
        <v>1.867936446645726</v>
      </c>
      <c r="AC328" s="45">
        <f t="shared" si="270"/>
        <v>133.13553456817655</v>
      </c>
      <c r="AD328" s="45">
        <f t="shared" si="270"/>
        <v>5.6882405134984273</v>
      </c>
      <c r="AE328" s="45">
        <f t="shared" si="270"/>
        <v>9.2805956116725845</v>
      </c>
      <c r="AF328" s="45">
        <f t="shared" si="270"/>
        <v>1.1253079189041062</v>
      </c>
      <c r="AG328" s="45">
        <f t="shared" si="270"/>
        <v>6.3593565053826095</v>
      </c>
      <c r="AH328" s="45">
        <f t="shared" si="270"/>
        <v>1.9077226099551901</v>
      </c>
      <c r="AI328" s="45">
        <f t="shared" si="270"/>
        <v>0.38893309140385518</v>
      </c>
      <c r="AJ328" s="45">
        <f t="shared" si="270"/>
        <v>1.3550858279881783</v>
      </c>
      <c r="AK328" s="45">
        <f t="shared" si="270"/>
        <v>0.31932373610283404</v>
      </c>
      <c r="AL328" s="45">
        <f t="shared" si="270"/>
        <v>1.6515087012082366</v>
      </c>
      <c r="AM328" s="45">
        <f t="shared" si="270"/>
        <v>0.41742392999341732</v>
      </c>
      <c r="AN328" s="45">
        <f t="shared" si="270"/>
        <v>1.3151327202907479</v>
      </c>
      <c r="AO328" s="45">
        <f t="shared" si="270"/>
        <v>0.2062235135546405</v>
      </c>
      <c r="AP328" s="45">
        <f t="shared" si="270"/>
        <v>1.6635586644619482</v>
      </c>
      <c r="AQ328" s="45">
        <f t="shared" si="270"/>
        <v>0.29541222322504734</v>
      </c>
      <c r="AR328" s="45">
        <f t="shared" si="270"/>
        <v>1.4237494895156271</v>
      </c>
      <c r="AS328" s="45">
        <f t="shared" si="270"/>
        <v>0.31123400448697808</v>
      </c>
      <c r="AT328" s="45">
        <f t="shared" si="270"/>
        <v>0.80467179384267573</v>
      </c>
      <c r="AU328" s="45">
        <f t="shared" si="270"/>
        <v>11.796886895552081</v>
      </c>
      <c r="AV328" s="45">
        <f t="shared" si="270"/>
        <v>4.095816780932541</v>
      </c>
      <c r="AW328" s="45">
        <f t="shared" si="270"/>
        <v>0.91119983023921214</v>
      </c>
      <c r="AY328" s="11"/>
    </row>
    <row r="329" spans="1:51">
      <c r="AY329" s="11"/>
    </row>
    <row r="330" spans="1:51" ht="29">
      <c r="A330" s="87" t="s">
        <v>696</v>
      </c>
      <c r="B330" s="37" t="s">
        <v>697</v>
      </c>
      <c r="C330" s="11">
        <v>73.768893306359161</v>
      </c>
      <c r="D330" s="11">
        <v>13.333921517123088</v>
      </c>
      <c r="E330" s="11">
        <v>0.32983637307280678</v>
      </c>
      <c r="F330" s="11">
        <v>1.8479160838400783</v>
      </c>
      <c r="G330" s="11">
        <v>0.35299806684657703</v>
      </c>
      <c r="H330" s="11">
        <v>3.0174305423064346E-2</v>
      </c>
      <c r="I330" s="11">
        <v>2.7281734075611968</v>
      </c>
      <c r="J330" s="11">
        <v>4.0267090340434146</v>
      </c>
      <c r="K330" s="11">
        <v>3.4377898316484341</v>
      </c>
      <c r="L330" s="11">
        <v>0.14358807408216828</v>
      </c>
      <c r="M330" s="11">
        <f>J330+K330</f>
        <v>7.4644988656918487</v>
      </c>
      <c r="N330" s="11">
        <f>C330/K330</f>
        <v>21.458232445520579</v>
      </c>
      <c r="O330" s="11">
        <v>96.108260300942206</v>
      </c>
      <c r="S330" s="11"/>
      <c r="T330" s="11"/>
      <c r="U330" s="11">
        <v>70.31</v>
      </c>
      <c r="V330" s="11">
        <v>21.186619999999998</v>
      </c>
      <c r="W330" s="11">
        <v>123.74152000000001</v>
      </c>
      <c r="X330" s="11">
        <v>126.6195</v>
      </c>
      <c r="Y330" s="11">
        <v>31.683239999999998</v>
      </c>
      <c r="Z330" s="11">
        <v>243.04000000000002</v>
      </c>
      <c r="AA330" s="11">
        <v>8.3405400000000007</v>
      </c>
      <c r="AB330" s="11">
        <v>3.5379999999999994</v>
      </c>
      <c r="AC330" s="11">
        <v>898.43799999999999</v>
      </c>
      <c r="AD330" s="11">
        <v>24.79956</v>
      </c>
      <c r="AE330" s="11">
        <v>53.909780000000005</v>
      </c>
      <c r="AF330" s="11">
        <v>5.9979420000000001</v>
      </c>
      <c r="AG330" s="11">
        <v>28.308799999999998</v>
      </c>
      <c r="AH330" s="11">
        <v>4.2363999999999997</v>
      </c>
      <c r="AI330" s="11">
        <v>1.5144299999999999</v>
      </c>
      <c r="AJ330" s="11">
        <v>5.87392</v>
      </c>
      <c r="AK330" s="11">
        <v>0.91503799999999991</v>
      </c>
      <c r="AL330" s="11">
        <v>4.371702</v>
      </c>
      <c r="AM330" s="11">
        <v>1.162714</v>
      </c>
      <c r="AN330" s="11">
        <v>3.4980949999999997</v>
      </c>
      <c r="AO330" s="11">
        <v>0.60804000000000002</v>
      </c>
      <c r="AP330" s="11">
        <v>3.5987200000000001</v>
      </c>
      <c r="AQ330" s="11">
        <v>0.72300799999999998</v>
      </c>
      <c r="AR330" s="11">
        <v>6.0998079999999995</v>
      </c>
      <c r="AS330" s="11">
        <v>0.65111200000000014</v>
      </c>
      <c r="AT330" s="11">
        <v>2.1513599999999999</v>
      </c>
      <c r="AU330" s="11">
        <v>28.412430000000001</v>
      </c>
      <c r="AV330" s="11">
        <v>10.958027</v>
      </c>
      <c r="AW330" s="11">
        <v>2.4507840000000005</v>
      </c>
      <c r="AY330" s="11"/>
    </row>
    <row r="331" spans="1:51" ht="29">
      <c r="A331" s="87" t="s">
        <v>698</v>
      </c>
      <c r="B331" s="37" t="s">
        <v>697</v>
      </c>
      <c r="C331" s="11">
        <v>73.705699203885914</v>
      </c>
      <c r="D331" s="11">
        <v>13.189540189955043</v>
      </c>
      <c r="E331" s="11">
        <v>0.21797428567540511</v>
      </c>
      <c r="F331" s="11">
        <v>1.9900633100845884</v>
      </c>
      <c r="G331" s="11">
        <v>0.32497015514191813</v>
      </c>
      <c r="H331" s="11">
        <v>4.6109945046720315E-2</v>
      </c>
      <c r="I331" s="11">
        <v>2.6544657000759675</v>
      </c>
      <c r="J331" s="11">
        <v>4.4454178838224454</v>
      </c>
      <c r="K331" s="11">
        <v>3.2989569774335354</v>
      </c>
      <c r="L331" s="11">
        <v>0.12680234887848088</v>
      </c>
      <c r="M331" s="11">
        <f t="shared" ref="M331:M335" si="271">J331+K331</f>
        <v>7.7443748612559808</v>
      </c>
      <c r="N331" s="11">
        <f t="shared" ref="N331:N335" si="272">C331/K331</f>
        <v>22.34212198221093</v>
      </c>
      <c r="O331" s="11">
        <v>95.424099845310067</v>
      </c>
      <c r="S331" s="11"/>
      <c r="T331" s="11"/>
      <c r="U331" s="11">
        <v>82.77</v>
      </c>
      <c r="V331" s="11">
        <v>26.774299999999997</v>
      </c>
      <c r="W331" s="11">
        <v>102.04523</v>
      </c>
      <c r="X331" s="11">
        <v>99.82</v>
      </c>
      <c r="Y331" s="11">
        <v>25.323879999999999</v>
      </c>
      <c r="Z331" s="11">
        <v>199.36</v>
      </c>
      <c r="AA331" s="11">
        <v>7.6642799999999998</v>
      </c>
      <c r="AB331" s="11">
        <v>3.4220000000000002</v>
      </c>
      <c r="AC331" s="11">
        <v>629.11950000000002</v>
      </c>
      <c r="AD331" s="11">
        <v>19.904909999999997</v>
      </c>
      <c r="AE331" s="11">
        <v>42.741219999999998</v>
      </c>
      <c r="AF331" s="11">
        <v>4.8048029999999997</v>
      </c>
      <c r="AG331" s="11">
        <v>20.687200000000001</v>
      </c>
      <c r="AH331" s="11">
        <v>5.1895899999999999</v>
      </c>
      <c r="AI331" s="11">
        <v>0.81891399999999992</v>
      </c>
      <c r="AJ331" s="11">
        <v>4.1795200000000001</v>
      </c>
      <c r="AK331" s="11">
        <v>0.66953999999999991</v>
      </c>
      <c r="AL331" s="11">
        <v>3.3796200000000001</v>
      </c>
      <c r="AM331" s="11">
        <v>0.83364400000000005</v>
      </c>
      <c r="AN331" s="11">
        <v>1.776635</v>
      </c>
      <c r="AO331" s="11">
        <v>0.37157999999999997</v>
      </c>
      <c r="AP331" s="11">
        <v>4.3859399999999997</v>
      </c>
      <c r="AQ331" s="11">
        <v>0.39539499999999994</v>
      </c>
      <c r="AR331" s="11">
        <v>4.9104000000000001</v>
      </c>
      <c r="AS331" s="11">
        <v>0.406945</v>
      </c>
      <c r="AT331" s="11">
        <v>1.8152100000000002</v>
      </c>
      <c r="AU331" s="11">
        <v>26.119050000000001</v>
      </c>
      <c r="AV331" s="11">
        <v>8.2432499999999997</v>
      </c>
      <c r="AW331" s="11">
        <v>1.9803210000000002</v>
      </c>
      <c r="AY331" s="11"/>
    </row>
    <row r="332" spans="1:51" ht="29">
      <c r="A332" s="87" t="s">
        <v>699</v>
      </c>
      <c r="B332" s="37" t="s">
        <v>697</v>
      </c>
      <c r="C332" s="11">
        <v>76.812032816074478</v>
      </c>
      <c r="D332" s="11">
        <v>12.484350761556092</v>
      </c>
      <c r="E332" s="11">
        <v>9.6858648604714812E-2</v>
      </c>
      <c r="F332" s="11">
        <v>1.2799922487655324</v>
      </c>
      <c r="G332" s="11">
        <v>9.6032163885331992E-2</v>
      </c>
      <c r="H332" s="11">
        <v>5.7281996486659298E-2</v>
      </c>
      <c r="I332" s="11">
        <v>1.3216518825740118</v>
      </c>
      <c r="J332" s="11">
        <v>4.0701462230884458</v>
      </c>
      <c r="K332" s="11">
        <v>3.5879359617552962</v>
      </c>
      <c r="L332" s="11">
        <v>0.19371729720942962</v>
      </c>
      <c r="M332" s="11">
        <f t="shared" si="271"/>
        <v>7.6580821848437424</v>
      </c>
      <c r="N332" s="11">
        <f t="shared" si="272"/>
        <v>21.408417997097239</v>
      </c>
      <c r="O332" s="11">
        <v>96.016206440725639</v>
      </c>
      <c r="S332" s="11"/>
      <c r="T332" s="11"/>
      <c r="U332" s="11">
        <v>25.81</v>
      </c>
      <c r="V332" s="11">
        <v>22.234310000000001</v>
      </c>
      <c r="W332" s="11">
        <v>134.01871</v>
      </c>
      <c r="X332" s="11">
        <v>57.504999999999995</v>
      </c>
      <c r="Y332" s="11">
        <v>8.8576800000000002</v>
      </c>
      <c r="Z332" s="11">
        <v>58.240000000000009</v>
      </c>
      <c r="AA332" s="11">
        <v>3.8321399999999999</v>
      </c>
      <c r="AB332" s="11">
        <v>3.4799999999999995</v>
      </c>
      <c r="AC332" s="11">
        <v>619.53899999999999</v>
      </c>
      <c r="AD332" s="11">
        <v>14.901489999999997</v>
      </c>
      <c r="AE332" s="11">
        <v>29.210080000000001</v>
      </c>
      <c r="AF332" s="11">
        <v>2.955975</v>
      </c>
      <c r="AG332" s="11">
        <v>12.194559999999999</v>
      </c>
      <c r="AH332" s="11">
        <v>1.6945600000000001</v>
      </c>
      <c r="AI332" s="11">
        <v>0.51602799999999993</v>
      </c>
      <c r="AJ332" s="11">
        <v>1.8073600000000001</v>
      </c>
      <c r="AK332" s="11">
        <v>0.1071264</v>
      </c>
      <c r="AL332" s="11">
        <v>1.101102</v>
      </c>
      <c r="AM332" s="11" t="s">
        <v>239</v>
      </c>
      <c r="AN332" s="11">
        <v>1.0041849999999999</v>
      </c>
      <c r="AO332" s="11" t="s">
        <v>239</v>
      </c>
      <c r="AP332" s="11" t="s">
        <v>239</v>
      </c>
      <c r="AQ332" s="11" t="s">
        <v>239</v>
      </c>
      <c r="AR332" s="11">
        <v>1.8877759999999999</v>
      </c>
      <c r="AS332" s="11">
        <v>0.15115100000000001</v>
      </c>
      <c r="AT332" s="11">
        <v>1.2437550000000002</v>
      </c>
      <c r="AU332" s="11">
        <v>14.0151</v>
      </c>
      <c r="AV332" s="11">
        <v>6.3747799999999994</v>
      </c>
      <c r="AW332" s="11">
        <v>2.3523149999999999</v>
      </c>
      <c r="AY332" s="11"/>
    </row>
    <row r="333" spans="1:51" ht="29">
      <c r="A333" s="87" t="s">
        <v>700</v>
      </c>
      <c r="B333" s="37" t="s">
        <v>697</v>
      </c>
      <c r="C333" s="11">
        <v>74.053762558005673</v>
      </c>
      <c r="D333" s="11">
        <v>13.515709556344804</v>
      </c>
      <c r="E333" s="11">
        <v>0.13325200825788608</v>
      </c>
      <c r="F333" s="11">
        <v>1.841584395376566</v>
      </c>
      <c r="G333" s="11">
        <v>0.31916957258507161</v>
      </c>
      <c r="H333" s="11">
        <v>6.0379816241854629E-2</v>
      </c>
      <c r="I333" s="11">
        <v>2.5015982487789081</v>
      </c>
      <c r="J333" s="11">
        <v>4.1037454418170851</v>
      </c>
      <c r="K333" s="11">
        <v>3.3250540185600634</v>
      </c>
      <c r="L333" s="11">
        <v>0.14574438403206288</v>
      </c>
      <c r="M333" s="11">
        <f t="shared" si="271"/>
        <v>7.4287994603771486</v>
      </c>
      <c r="N333" s="11">
        <f t="shared" si="272"/>
        <v>22.271446462116469</v>
      </c>
      <c r="O333" s="11">
        <v>96.058589790465504</v>
      </c>
      <c r="S333" s="11"/>
      <c r="T333" s="11"/>
      <c r="U333" s="11">
        <v>64.97</v>
      </c>
      <c r="V333" s="11">
        <v>22.467129999999997</v>
      </c>
      <c r="W333" s="11">
        <v>115.12529000000001</v>
      </c>
      <c r="X333" s="11">
        <v>108.39150000000001</v>
      </c>
      <c r="Y333" s="11">
        <v>24.9832</v>
      </c>
      <c r="Z333" s="11">
        <v>206.08</v>
      </c>
      <c r="AA333" s="11">
        <v>7.3036080000000005</v>
      </c>
      <c r="AB333" s="11">
        <v>4.2919999999999998</v>
      </c>
      <c r="AC333" s="11">
        <v>689.79600000000005</v>
      </c>
      <c r="AD333" s="11">
        <v>19.578599999999998</v>
      </c>
      <c r="AE333" s="11">
        <v>40.700810000000004</v>
      </c>
      <c r="AF333" s="11">
        <v>4.708062</v>
      </c>
      <c r="AG333" s="11">
        <v>22.429280000000002</v>
      </c>
      <c r="AH333" s="11">
        <v>5.0836799999999993</v>
      </c>
      <c r="AI333" s="11">
        <v>0.93109399999999987</v>
      </c>
      <c r="AJ333" s="11">
        <v>4.2924799999999994</v>
      </c>
      <c r="AK333" s="11">
        <v>0.90387899999999999</v>
      </c>
      <c r="AL333" s="11">
        <v>5.2329600000000003</v>
      </c>
      <c r="AM333" s="11">
        <v>1.042055</v>
      </c>
      <c r="AN333" s="11">
        <v>2.3504549999999997</v>
      </c>
      <c r="AO333" s="11">
        <v>0.31528</v>
      </c>
      <c r="AP333" s="11">
        <v>2.2267079999999999</v>
      </c>
      <c r="AQ333" s="11">
        <v>0.48577099999999995</v>
      </c>
      <c r="AR333" s="11">
        <v>5.6742400000000002</v>
      </c>
      <c r="AS333" s="11">
        <v>0.61623100000000008</v>
      </c>
      <c r="AT333" s="11">
        <v>1.8040050000000003</v>
      </c>
      <c r="AU333" s="11">
        <v>23.57085</v>
      </c>
      <c r="AV333" s="11">
        <v>8.4630700000000001</v>
      </c>
      <c r="AW333" s="11">
        <v>2.0350260000000002</v>
      </c>
      <c r="AY333" s="11"/>
    </row>
    <row r="334" spans="1:51" ht="29">
      <c r="A334" s="87" t="s">
        <v>701</v>
      </c>
      <c r="B334" s="37" t="s">
        <v>697</v>
      </c>
      <c r="C334" s="11">
        <v>76.521778751980733</v>
      </c>
      <c r="D334" s="11">
        <v>12.614111319368767</v>
      </c>
      <c r="E334" s="11">
        <v>0.10566472559328098</v>
      </c>
      <c r="F334" s="11">
        <v>1.2772095472197558</v>
      </c>
      <c r="G334" s="11">
        <v>8.8359660380366176E-2</v>
      </c>
      <c r="H334" s="11">
        <v>1.7439809078502688E-2</v>
      </c>
      <c r="I334" s="11">
        <v>1.1941139863163015</v>
      </c>
      <c r="J334" s="11">
        <v>4.3876507899268233</v>
      </c>
      <c r="K334" s="11">
        <v>3.6100404792500562</v>
      </c>
      <c r="L334" s="11">
        <v>0.18363093088541063</v>
      </c>
      <c r="M334" s="11">
        <f t="shared" si="271"/>
        <v>7.9976912691768796</v>
      </c>
      <c r="N334" s="11">
        <f t="shared" si="272"/>
        <v>21.196930946291559</v>
      </c>
      <c r="O334" s="11">
        <v>97.478131345802282</v>
      </c>
      <c r="S334" s="11"/>
      <c r="T334" s="11"/>
      <c r="U334" s="11">
        <v>47.17</v>
      </c>
      <c r="V334" s="11">
        <v>18.625599999999999</v>
      </c>
      <c r="W334" s="11">
        <v>127.27105999999999</v>
      </c>
      <c r="X334" s="11">
        <v>71.718499999999992</v>
      </c>
      <c r="Y334" s="11">
        <v>12.4916</v>
      </c>
      <c r="Z334" s="11">
        <v>79.968000000000018</v>
      </c>
      <c r="AA334" s="11">
        <v>5.6918549999999994</v>
      </c>
      <c r="AB334" s="11">
        <v>4.1179999999999994</v>
      </c>
      <c r="AC334" s="11">
        <v>727.05349999999999</v>
      </c>
      <c r="AD334" s="11">
        <v>16.64181</v>
      </c>
      <c r="AE334" s="11">
        <v>35.22392</v>
      </c>
      <c r="AF334" s="11">
        <v>3.4826760000000001</v>
      </c>
      <c r="AG334" s="11">
        <v>10.45248</v>
      </c>
      <c r="AH334" s="11">
        <v>2.5418399999999997</v>
      </c>
      <c r="AI334" s="11">
        <v>0.34775799999999996</v>
      </c>
      <c r="AJ334" s="11">
        <v>3.6147200000000002</v>
      </c>
      <c r="AK334" s="11">
        <v>0.34592899999999999</v>
      </c>
      <c r="AL334" s="11">
        <v>1.4717700000000002</v>
      </c>
      <c r="AM334" s="11">
        <v>0.58135700000000001</v>
      </c>
      <c r="AN334" s="11">
        <v>1.4014449999999998</v>
      </c>
      <c r="AO334" s="11">
        <v>7.4315999999999993E-2</v>
      </c>
      <c r="AP334" s="11">
        <v>1.8106060000000002</v>
      </c>
      <c r="AQ334" s="11" t="s">
        <v>239</v>
      </c>
      <c r="AR334" s="11">
        <v>2.8916799999999996</v>
      </c>
      <c r="AS334" s="11">
        <v>0.19765900000000003</v>
      </c>
      <c r="AT334" s="11">
        <v>1.2997799999999999</v>
      </c>
      <c r="AU334" s="11">
        <v>18.474450000000001</v>
      </c>
      <c r="AV334" s="11">
        <v>8.353159999999999</v>
      </c>
      <c r="AW334" s="11">
        <v>2.417961</v>
      </c>
      <c r="AY334" s="11"/>
    </row>
    <row r="335" spans="1:51" ht="29">
      <c r="A335" s="87" t="s">
        <v>702</v>
      </c>
      <c r="B335" s="37" t="s">
        <v>697</v>
      </c>
      <c r="C335" s="11">
        <v>73.44764916904559</v>
      </c>
      <c r="D335" s="11">
        <v>13.490957493649747</v>
      </c>
      <c r="E335" s="11">
        <v>0.31422031620394397</v>
      </c>
      <c r="F335" s="11">
        <v>1.9943811822291564</v>
      </c>
      <c r="G335" s="11">
        <v>0.33601042849546164</v>
      </c>
      <c r="H335" s="11">
        <v>3.4553436833423393E-2</v>
      </c>
      <c r="I335" s="11">
        <v>2.5925875574077986</v>
      </c>
      <c r="J335" s="11">
        <v>4.4487549923032619</v>
      </c>
      <c r="K335" s="11">
        <v>3.1551607008519738</v>
      </c>
      <c r="L335" s="11">
        <v>0.1857247229796507</v>
      </c>
      <c r="M335" s="11">
        <f t="shared" si="271"/>
        <v>7.6039156931552352</v>
      </c>
      <c r="N335" s="11">
        <f t="shared" si="272"/>
        <v>23.278576317590687</v>
      </c>
      <c r="O335" s="11">
        <v>92.610179862185333</v>
      </c>
      <c r="AY335" s="11"/>
    </row>
    <row r="336" spans="1:51">
      <c r="A336" s="43" t="s">
        <v>68</v>
      </c>
      <c r="B336" s="44"/>
      <c r="C336" s="45">
        <f>AVERAGE(C330:C335)</f>
        <v>74.718302634225253</v>
      </c>
      <c r="D336" s="45">
        <f t="shared" ref="D336:AW336" si="273">AVERAGE(D330:D335)</f>
        <v>13.104765139666256</v>
      </c>
      <c r="E336" s="45">
        <f t="shared" si="273"/>
        <v>0.19963439290133964</v>
      </c>
      <c r="F336" s="45">
        <f t="shared" si="273"/>
        <v>1.7051911279192797</v>
      </c>
      <c r="G336" s="45">
        <f t="shared" si="273"/>
        <v>0.25292334122245447</v>
      </c>
      <c r="H336" s="45">
        <f t="shared" si="273"/>
        <v>4.0989884851704107E-2</v>
      </c>
      <c r="I336" s="45">
        <f t="shared" si="273"/>
        <v>2.1654317971190307</v>
      </c>
      <c r="J336" s="45">
        <f t="shared" si="273"/>
        <v>4.2470707275002466</v>
      </c>
      <c r="K336" s="45">
        <f t="shared" si="273"/>
        <v>3.4024896615832261</v>
      </c>
      <c r="L336" s="45">
        <f t="shared" si="273"/>
        <v>0.16320129301120051</v>
      </c>
      <c r="M336" s="45">
        <f t="shared" si="273"/>
        <v>7.6495603890834722</v>
      </c>
      <c r="N336" s="45">
        <f t="shared" si="273"/>
        <v>21.992621025137908</v>
      </c>
      <c r="O336" s="45">
        <f t="shared" si="273"/>
        <v>95.615911264238505</v>
      </c>
      <c r="P336" s="45"/>
      <c r="Q336" s="45"/>
      <c r="R336" s="45"/>
      <c r="S336" s="45"/>
      <c r="T336" s="45"/>
      <c r="U336" s="45">
        <f t="shared" si="273"/>
        <v>58.205999999999996</v>
      </c>
      <c r="V336" s="45">
        <f t="shared" si="273"/>
        <v>22.257591999999999</v>
      </c>
      <c r="W336" s="45">
        <f t="shared" si="273"/>
        <v>120.44036200000001</v>
      </c>
      <c r="X336" s="45">
        <f t="shared" si="273"/>
        <v>92.810900000000004</v>
      </c>
      <c r="Y336" s="45">
        <f t="shared" si="273"/>
        <v>20.667920000000002</v>
      </c>
      <c r="Z336" s="45">
        <f t="shared" si="273"/>
        <v>157.33760000000001</v>
      </c>
      <c r="AA336" s="45">
        <f t="shared" si="273"/>
        <v>6.5664845999999999</v>
      </c>
      <c r="AB336" s="45">
        <f t="shared" si="273"/>
        <v>3.7699999999999996</v>
      </c>
      <c r="AC336" s="45">
        <f t="shared" si="273"/>
        <v>712.78919999999994</v>
      </c>
      <c r="AD336" s="45">
        <f t="shared" si="273"/>
        <v>19.165274</v>
      </c>
      <c r="AE336" s="45">
        <f t="shared" si="273"/>
        <v>40.357162000000002</v>
      </c>
      <c r="AF336" s="45">
        <f t="shared" si="273"/>
        <v>4.3898916000000003</v>
      </c>
      <c r="AG336" s="45">
        <f t="shared" si="273"/>
        <v>18.814463999999997</v>
      </c>
      <c r="AH336" s="45">
        <f t="shared" si="273"/>
        <v>3.7492139999999994</v>
      </c>
      <c r="AI336" s="45">
        <f t="shared" si="273"/>
        <v>0.82564479999999985</v>
      </c>
      <c r="AJ336" s="45">
        <f t="shared" si="273"/>
        <v>3.9536000000000002</v>
      </c>
      <c r="AK336" s="45">
        <f t="shared" si="273"/>
        <v>0.58830247999999996</v>
      </c>
      <c r="AL336" s="45">
        <f t="shared" si="273"/>
        <v>3.1114307999999999</v>
      </c>
      <c r="AM336" s="45">
        <f t="shared" si="273"/>
        <v>0.90494250000000009</v>
      </c>
      <c r="AN336" s="45">
        <f t="shared" si="273"/>
        <v>2.0061629999999999</v>
      </c>
      <c r="AO336" s="45">
        <f t="shared" si="273"/>
        <v>0.342304</v>
      </c>
      <c r="AP336" s="45">
        <f t="shared" si="273"/>
        <v>3.0054935</v>
      </c>
      <c r="AQ336" s="45">
        <f t="shared" si="273"/>
        <v>0.53472466666666663</v>
      </c>
      <c r="AR336" s="45">
        <f t="shared" si="273"/>
        <v>4.2927808000000001</v>
      </c>
      <c r="AS336" s="45">
        <f t="shared" si="273"/>
        <v>0.40461960000000002</v>
      </c>
      <c r="AT336" s="45">
        <f t="shared" si="273"/>
        <v>1.6628219999999998</v>
      </c>
      <c r="AU336" s="45">
        <f t="shared" si="273"/>
        <v>22.118376000000005</v>
      </c>
      <c r="AV336" s="45">
        <f t="shared" si="273"/>
        <v>8.4784573999999999</v>
      </c>
      <c r="AW336" s="45">
        <f t="shared" si="273"/>
        <v>2.2472814000000003</v>
      </c>
      <c r="AY336" s="11"/>
    </row>
    <row r="337" spans="1:49">
      <c r="A337" s="43" t="s">
        <v>383</v>
      </c>
      <c r="B337" s="44"/>
      <c r="C337" s="45">
        <f>2*_xlfn.STDEV.P(C330:C335)</f>
        <v>2.7831815969198415</v>
      </c>
      <c r="D337" s="45">
        <f t="shared" ref="D337:AW337" si="274">2*_xlfn.STDEV.P(D330:D335)</f>
        <v>0.81787304405738026</v>
      </c>
      <c r="E337" s="45">
        <f t="shared" si="274"/>
        <v>0.19012033751865243</v>
      </c>
      <c r="F337" s="45">
        <f t="shared" si="274"/>
        <v>0.61520668851224536</v>
      </c>
      <c r="G337" s="45">
        <f t="shared" si="274"/>
        <v>0.22831815218312659</v>
      </c>
      <c r="H337" s="45">
        <f t="shared" si="274"/>
        <v>3.0338403030196446E-2</v>
      </c>
      <c r="I337" s="45">
        <f t="shared" si="274"/>
        <v>1.292729680148694</v>
      </c>
      <c r="J337" s="45">
        <f t="shared" si="274"/>
        <v>0.36531683487330985</v>
      </c>
      <c r="K337" s="45">
        <f t="shared" si="274"/>
        <v>0.32311059456720959</v>
      </c>
      <c r="L337" s="45">
        <f t="shared" si="274"/>
        <v>5.0795056683908796E-2</v>
      </c>
      <c r="M337" s="45">
        <f t="shared" si="274"/>
        <v>0.3788791435806671</v>
      </c>
      <c r="N337" s="45">
        <f t="shared" si="274"/>
        <v>1.4407318952672121</v>
      </c>
      <c r="O337" s="45">
        <f t="shared" si="274"/>
        <v>2.9594689381423041</v>
      </c>
      <c r="P337" s="45"/>
      <c r="Q337" s="45"/>
      <c r="R337" s="45"/>
      <c r="S337" s="45"/>
      <c r="T337" s="45"/>
      <c r="U337" s="45">
        <f t="shared" si="274"/>
        <v>39.668049813420382</v>
      </c>
      <c r="V337" s="45">
        <f t="shared" si="274"/>
        <v>5.2751073009052289</v>
      </c>
      <c r="W337" s="45">
        <f t="shared" si="274"/>
        <v>22.064604875317929</v>
      </c>
      <c r="X337" s="45">
        <f t="shared" si="274"/>
        <v>50.0103983243485</v>
      </c>
      <c r="Y337" s="45">
        <f t="shared" si="274"/>
        <v>17.157409065529677</v>
      </c>
      <c r="Z337" s="45">
        <f t="shared" si="274"/>
        <v>147.76466250142488</v>
      </c>
      <c r="AA337" s="45">
        <f t="shared" si="274"/>
        <v>3.2419001265434737</v>
      </c>
      <c r="AB337" s="45">
        <f t="shared" si="274"/>
        <v>0.72255989371124096</v>
      </c>
      <c r="AC337" s="45">
        <f t="shared" si="274"/>
        <v>201.77978677816017</v>
      </c>
      <c r="AD337" s="45">
        <f t="shared" si="274"/>
        <v>6.7534170955166006</v>
      </c>
      <c r="AE337" s="45">
        <f t="shared" si="274"/>
        <v>16.494432798844091</v>
      </c>
      <c r="AF337" s="45">
        <f t="shared" si="274"/>
        <v>2.1425903804255597</v>
      </c>
      <c r="AG337" s="45">
        <f t="shared" si="274"/>
        <v>13.280432411813109</v>
      </c>
      <c r="AH337" s="45">
        <f t="shared" si="274"/>
        <v>2.7960240000000032</v>
      </c>
      <c r="AI337" s="45">
        <f t="shared" si="274"/>
        <v>0.80489912194997471</v>
      </c>
      <c r="AJ337" s="45">
        <f t="shared" si="274"/>
        <v>2.6191134675992913</v>
      </c>
      <c r="AK337" s="45">
        <f t="shared" si="274"/>
        <v>0.63448845438334511</v>
      </c>
      <c r="AL337" s="45">
        <f t="shared" si="274"/>
        <v>3.2113554165386051</v>
      </c>
      <c r="AM337" s="45">
        <f t="shared" si="274"/>
        <v>0.44162997608971155</v>
      </c>
      <c r="AN337" s="45">
        <f t="shared" si="274"/>
        <v>1.7359089719636782</v>
      </c>
      <c r="AO337" s="45">
        <f t="shared" si="274"/>
        <v>0.37950042238711673</v>
      </c>
      <c r="AP337" s="45">
        <f t="shared" si="274"/>
        <v>2.0716691850609239</v>
      </c>
      <c r="AQ337" s="45">
        <f t="shared" si="274"/>
        <v>0.27630859826087423</v>
      </c>
      <c r="AR337" s="45">
        <f t="shared" si="274"/>
        <v>3.2621909004589931</v>
      </c>
      <c r="AS337" s="45">
        <f t="shared" si="274"/>
        <v>0.41242920991724158</v>
      </c>
      <c r="AT337" s="45">
        <f t="shared" si="274"/>
        <v>0.68658037474428357</v>
      </c>
      <c r="AU337" s="45">
        <f t="shared" si="274"/>
        <v>10.456441748721975</v>
      </c>
      <c r="AV337" s="45">
        <f t="shared" si="274"/>
        <v>2.9182162683468444</v>
      </c>
      <c r="AW337" s="45">
        <f t="shared" si="274"/>
        <v>0.39789154420691075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3"/>
  <sheetViews>
    <sheetView topLeftCell="A16" workbookViewId="0">
      <selection activeCell="B42" sqref="B42"/>
    </sheetView>
  </sheetViews>
  <sheetFormatPr defaultRowHeight="14.5"/>
  <cols>
    <col min="1" max="1" width="44.453125" customWidth="1"/>
    <col min="2" max="2" width="21" customWidth="1"/>
    <col min="3" max="3" width="134.81640625" customWidth="1"/>
    <col min="4" max="4" width="42.81640625" customWidth="1"/>
    <col min="5" max="5" width="18.26953125" customWidth="1"/>
  </cols>
  <sheetData>
    <row r="1" spans="1:6" ht="18.5">
      <c r="A1" s="105" t="s">
        <v>135</v>
      </c>
      <c r="B1" s="105"/>
      <c r="C1" s="105"/>
      <c r="D1" s="105"/>
      <c r="E1" s="105"/>
      <c r="F1" s="105"/>
    </row>
    <row r="2" spans="1:6">
      <c r="A2" s="39"/>
      <c r="B2" s="39"/>
      <c r="C2" s="40"/>
      <c r="D2" s="40"/>
      <c r="E2" s="40"/>
      <c r="F2" s="23"/>
    </row>
    <row r="3" spans="1:6">
      <c r="A3" s="26" t="s">
        <v>136</v>
      </c>
      <c r="B3" s="27"/>
      <c r="C3" s="27"/>
      <c r="D3" s="24"/>
      <c r="E3" s="24"/>
      <c r="F3" s="23"/>
    </row>
    <row r="4" spans="1:6">
      <c r="A4" s="25" t="s">
        <v>137</v>
      </c>
      <c r="B4" s="24"/>
      <c r="C4" s="38" t="s">
        <v>138</v>
      </c>
      <c r="D4" s="38"/>
      <c r="E4" s="38"/>
      <c r="F4" s="23"/>
    </row>
    <row r="5" spans="1:6">
      <c r="A5" s="25" t="s">
        <v>139</v>
      </c>
      <c r="B5" s="25" t="s">
        <v>140</v>
      </c>
      <c r="C5" s="25" t="s">
        <v>141</v>
      </c>
      <c r="D5" s="24"/>
      <c r="E5" s="24"/>
      <c r="F5" s="23"/>
    </row>
    <row r="6" spans="1:6">
      <c r="A6" s="24"/>
      <c r="B6" s="25" t="s">
        <v>142</v>
      </c>
      <c r="C6" s="25" t="s">
        <v>143</v>
      </c>
      <c r="D6" s="24"/>
      <c r="E6" s="24"/>
      <c r="F6" s="23"/>
    </row>
    <row r="7" spans="1:6">
      <c r="A7" s="24"/>
      <c r="B7" s="25" t="s">
        <v>144</v>
      </c>
      <c r="C7" s="25" t="s">
        <v>145</v>
      </c>
      <c r="D7" s="24"/>
      <c r="E7" s="24"/>
      <c r="F7" s="23"/>
    </row>
    <row r="8" spans="1:6">
      <c r="A8" s="24"/>
      <c r="B8" s="25" t="s">
        <v>146</v>
      </c>
      <c r="C8" s="38" t="s">
        <v>147</v>
      </c>
      <c r="D8" s="38"/>
      <c r="E8" s="38"/>
      <c r="F8" s="23"/>
    </row>
    <row r="9" spans="1:6">
      <c r="A9" s="25" t="s">
        <v>148</v>
      </c>
      <c r="B9" s="24"/>
      <c r="C9" s="38" t="s">
        <v>149</v>
      </c>
      <c r="D9" s="38"/>
      <c r="E9" s="38"/>
      <c r="F9" s="23"/>
    </row>
    <row r="10" spans="1:6" ht="16.5">
      <c r="A10" s="25" t="s">
        <v>150</v>
      </c>
      <c r="B10" s="24"/>
      <c r="C10" s="25" t="s">
        <v>151</v>
      </c>
      <c r="D10" s="24"/>
      <c r="E10" s="24"/>
      <c r="F10" s="23"/>
    </row>
    <row r="11" spans="1:6">
      <c r="A11" s="25" t="s">
        <v>152</v>
      </c>
      <c r="B11" s="24"/>
      <c r="C11" s="25" t="s">
        <v>153</v>
      </c>
      <c r="D11" s="24"/>
      <c r="E11" s="24"/>
      <c r="F11" s="23"/>
    </row>
    <row r="12" spans="1:6">
      <c r="A12" s="24"/>
      <c r="B12" s="24"/>
      <c r="C12" s="24"/>
      <c r="D12" s="24"/>
      <c r="E12" s="24"/>
      <c r="F12" s="23"/>
    </row>
    <row r="13" spans="1:6">
      <c r="A13" s="26" t="s">
        <v>154</v>
      </c>
      <c r="B13" s="27"/>
      <c r="C13" s="27"/>
      <c r="D13" s="24"/>
      <c r="E13" s="24"/>
      <c r="F13" s="23"/>
    </row>
    <row r="14" spans="1:6">
      <c r="A14" s="25" t="s">
        <v>137</v>
      </c>
      <c r="B14" s="24"/>
      <c r="C14" s="38" t="s">
        <v>155</v>
      </c>
      <c r="D14" s="38"/>
      <c r="E14" s="38"/>
      <c r="F14" s="23"/>
    </row>
    <row r="15" spans="1:6">
      <c r="A15" s="25" t="s">
        <v>156</v>
      </c>
      <c r="B15" s="24"/>
      <c r="C15" s="25" t="s">
        <v>157</v>
      </c>
      <c r="D15" s="24"/>
      <c r="E15" s="24"/>
      <c r="F15" s="23"/>
    </row>
    <row r="16" spans="1:6">
      <c r="A16" s="25" t="s">
        <v>158</v>
      </c>
      <c r="B16" s="24"/>
      <c r="C16" s="25" t="s">
        <v>159</v>
      </c>
      <c r="D16" s="24"/>
      <c r="E16" s="24"/>
      <c r="F16" s="23"/>
    </row>
    <row r="17" spans="1:6">
      <c r="A17" s="25" t="s">
        <v>160</v>
      </c>
      <c r="B17" s="24"/>
      <c r="C17" s="38" t="s">
        <v>161</v>
      </c>
      <c r="D17" s="38"/>
      <c r="E17" s="38"/>
      <c r="F17" s="23"/>
    </row>
    <row r="18" spans="1:6">
      <c r="A18" s="25" t="s">
        <v>162</v>
      </c>
      <c r="B18" s="24"/>
      <c r="C18" s="38" t="s">
        <v>703</v>
      </c>
      <c r="D18" s="38"/>
      <c r="E18" s="24"/>
      <c r="F18" s="23"/>
    </row>
    <row r="19" spans="1:6">
      <c r="A19" s="25" t="s">
        <v>164</v>
      </c>
      <c r="B19" s="24"/>
      <c r="C19" s="25" t="s">
        <v>165</v>
      </c>
      <c r="D19" s="24"/>
      <c r="E19" s="24"/>
      <c r="F19" s="23"/>
    </row>
    <row r="20" spans="1:6" ht="16.5">
      <c r="A20" s="25" t="s">
        <v>166</v>
      </c>
      <c r="B20" s="24"/>
      <c r="C20" s="25" t="s">
        <v>167</v>
      </c>
      <c r="D20" s="24"/>
      <c r="E20" s="24"/>
      <c r="F20" s="23"/>
    </row>
    <row r="21" spans="1:6">
      <c r="A21" s="25" t="s">
        <v>152</v>
      </c>
      <c r="B21" s="24"/>
      <c r="C21" s="38" t="s">
        <v>168</v>
      </c>
      <c r="D21" s="38"/>
      <c r="E21" s="24"/>
      <c r="F21" s="23"/>
    </row>
    <row r="22" spans="1:6">
      <c r="A22" s="24"/>
      <c r="B22" s="24"/>
      <c r="C22" s="24"/>
      <c r="D22" s="24"/>
      <c r="E22" s="24"/>
      <c r="F22" s="23"/>
    </row>
    <row r="23" spans="1:6">
      <c r="A23" s="26" t="s">
        <v>169</v>
      </c>
      <c r="B23" s="27"/>
      <c r="C23" s="27"/>
      <c r="D23" s="24"/>
      <c r="E23" s="24"/>
      <c r="F23" s="23"/>
    </row>
    <row r="24" spans="1:6">
      <c r="A24" s="25" t="s">
        <v>170</v>
      </c>
      <c r="B24" s="24"/>
      <c r="C24" s="38" t="s">
        <v>171</v>
      </c>
      <c r="D24" s="38"/>
      <c r="E24" s="38"/>
      <c r="F24" s="23"/>
    </row>
    <row r="25" spans="1:6">
      <c r="A25" s="25" t="s">
        <v>172</v>
      </c>
      <c r="B25" s="24"/>
      <c r="C25" s="38" t="s">
        <v>173</v>
      </c>
      <c r="D25" s="38"/>
      <c r="E25" s="38"/>
      <c r="F25" s="23"/>
    </row>
    <row r="26" spans="1:6">
      <c r="A26" s="25" t="s">
        <v>174</v>
      </c>
      <c r="B26" s="24"/>
      <c r="C26" s="38" t="s">
        <v>175</v>
      </c>
      <c r="D26" s="38"/>
      <c r="E26" s="38"/>
      <c r="F26" s="23"/>
    </row>
    <row r="27" spans="1:6" ht="42" customHeight="1">
      <c r="A27" s="25" t="s">
        <v>176</v>
      </c>
      <c r="B27" s="24"/>
      <c r="C27" s="17" t="s">
        <v>704</v>
      </c>
      <c r="D27" s="37"/>
      <c r="E27" s="37"/>
      <c r="F27" s="23"/>
    </row>
    <row r="28" spans="1:6">
      <c r="A28" s="25" t="s">
        <v>178</v>
      </c>
      <c r="B28" s="24"/>
      <c r="C28" s="38" t="s">
        <v>179</v>
      </c>
      <c r="D28" s="38"/>
      <c r="E28" s="38"/>
      <c r="F28" s="23"/>
    </row>
    <row r="29" spans="1:6">
      <c r="A29" s="25" t="s">
        <v>180</v>
      </c>
      <c r="B29" s="24"/>
      <c r="C29" s="25" t="s">
        <v>181</v>
      </c>
      <c r="D29" s="24"/>
      <c r="E29" s="24"/>
      <c r="F29" s="23"/>
    </row>
    <row r="30" spans="1:6">
      <c r="A30" s="25" t="s">
        <v>182</v>
      </c>
      <c r="B30" s="24"/>
      <c r="C30" s="38" t="s">
        <v>183</v>
      </c>
      <c r="D30" s="38"/>
      <c r="E30" s="38"/>
      <c r="F30" s="23"/>
    </row>
    <row r="31" spans="1:6">
      <c r="A31" s="25" t="s">
        <v>152</v>
      </c>
      <c r="B31" s="24"/>
      <c r="C31" s="25" t="s">
        <v>153</v>
      </c>
      <c r="D31" s="24"/>
      <c r="E31" s="24"/>
      <c r="F31" s="23"/>
    </row>
    <row r="33" spans="1:31">
      <c r="A33" s="26" t="s">
        <v>184</v>
      </c>
      <c r="B33" s="27"/>
      <c r="C33" s="27"/>
    </row>
    <row r="34" spans="1:31">
      <c r="A34" s="28" t="s">
        <v>185</v>
      </c>
      <c r="C34" s="34" t="s">
        <v>705</v>
      </c>
    </row>
    <row r="35" spans="1:31">
      <c r="A35" s="28" t="s">
        <v>187</v>
      </c>
      <c r="C35" s="36" t="s">
        <v>706</v>
      </c>
    </row>
    <row r="36" spans="1:31">
      <c r="A36" s="28" t="s">
        <v>191</v>
      </c>
      <c r="C36" s="36" t="s">
        <v>707</v>
      </c>
    </row>
    <row r="37" spans="1:31">
      <c r="A37" s="29" t="s">
        <v>193</v>
      </c>
      <c r="C37" s="32" t="s">
        <v>194</v>
      </c>
    </row>
    <row r="38" spans="1:31">
      <c r="A38" s="28" t="s">
        <v>152</v>
      </c>
      <c r="C38" s="36" t="s">
        <v>195</v>
      </c>
    </row>
    <row r="39" spans="1:31">
      <c r="A39" s="30" t="s">
        <v>196</v>
      </c>
      <c r="B39" s="9"/>
      <c r="C39" s="85" t="s">
        <v>708</v>
      </c>
    </row>
    <row r="42" spans="1:31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</row>
    <row r="43" spans="1:31">
      <c r="C43" s="2"/>
      <c r="D43" s="2"/>
      <c r="E43" s="2"/>
      <c r="F43" s="2"/>
      <c r="G43" s="2"/>
      <c r="H43" s="2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2"/>
  <sheetViews>
    <sheetView topLeftCell="A55" zoomScale="90" zoomScaleNormal="90" zoomScaleSheetLayoutView="30" workbookViewId="0">
      <selection activeCell="B10" sqref="B10"/>
    </sheetView>
  </sheetViews>
  <sheetFormatPr defaultRowHeight="14.5"/>
  <cols>
    <col min="1" max="1" width="23.26953125" bestFit="1" customWidth="1"/>
    <col min="2" max="2" width="45.26953125" bestFit="1" customWidth="1"/>
    <col min="3" max="3" width="45.26953125" customWidth="1"/>
    <col min="4" max="4" width="16.7265625" bestFit="1" customWidth="1"/>
    <col min="5" max="5" width="9.26953125" bestFit="1" customWidth="1"/>
    <col min="8" max="8" width="12.54296875" bestFit="1" customWidth="1"/>
    <col min="9" max="9" width="13.7265625" bestFit="1" customWidth="1"/>
    <col min="10" max="10" width="30.81640625" bestFit="1" customWidth="1"/>
  </cols>
  <sheetData>
    <row r="1" spans="1:17" ht="16.5">
      <c r="A1" s="84" t="s">
        <v>709</v>
      </c>
      <c r="B1" s="81" t="s">
        <v>329</v>
      </c>
      <c r="C1" s="81" t="s">
        <v>710</v>
      </c>
      <c r="D1" s="81" t="s">
        <v>711</v>
      </c>
      <c r="E1" s="81" t="s">
        <v>712</v>
      </c>
      <c r="F1" s="81" t="s">
        <v>713</v>
      </c>
      <c r="G1" s="81" t="s">
        <v>714</v>
      </c>
      <c r="H1" s="81" t="s">
        <v>715</v>
      </c>
      <c r="I1" s="81" t="s">
        <v>716</v>
      </c>
      <c r="J1" s="82" t="s">
        <v>717</v>
      </c>
      <c r="K1" s="83"/>
      <c r="L1" s="83"/>
    </row>
    <row r="2" spans="1:17">
      <c r="A2" s="17" t="s">
        <v>718</v>
      </c>
      <c r="B2" s="17" t="s">
        <v>719</v>
      </c>
      <c r="C2" s="17" t="s">
        <v>720</v>
      </c>
      <c r="D2" s="2">
        <v>2.13</v>
      </c>
      <c r="E2" s="92">
        <v>2.9000000000000001E-2</v>
      </c>
      <c r="F2" s="2">
        <v>1.02</v>
      </c>
      <c r="G2" s="2">
        <v>48</v>
      </c>
      <c r="H2" s="2" t="s">
        <v>721</v>
      </c>
      <c r="I2" s="2">
        <v>0.83599999999999997</v>
      </c>
      <c r="J2" s="2">
        <v>0.183</v>
      </c>
    </row>
    <row r="3" spans="1:17">
      <c r="A3" s="17" t="s">
        <v>13</v>
      </c>
      <c r="B3" s="17" t="s">
        <v>722</v>
      </c>
      <c r="C3" s="17" t="s">
        <v>723</v>
      </c>
      <c r="D3" s="2">
        <v>2.1800000000000002</v>
      </c>
      <c r="E3" s="92">
        <v>3.1E-2</v>
      </c>
      <c r="F3" s="2">
        <v>1.06</v>
      </c>
      <c r="G3" s="2">
        <v>54</v>
      </c>
      <c r="H3" s="2" t="s">
        <v>724</v>
      </c>
      <c r="I3" s="2">
        <v>0.83599999999999997</v>
      </c>
      <c r="J3" s="2">
        <v>0.14199999999999999</v>
      </c>
    </row>
    <row r="4" spans="1:17">
      <c r="A4" s="17" t="s">
        <v>21</v>
      </c>
      <c r="B4" s="17" t="s">
        <v>722</v>
      </c>
      <c r="C4" s="17" t="s">
        <v>22</v>
      </c>
      <c r="D4" s="11">
        <v>2.09</v>
      </c>
      <c r="E4" s="2">
        <v>2.9000000000000001E-2</v>
      </c>
      <c r="F4" s="2">
        <v>1.2</v>
      </c>
      <c r="G4" s="2">
        <v>49</v>
      </c>
      <c r="H4" s="2" t="s">
        <v>725</v>
      </c>
      <c r="I4" s="2">
        <v>0.83599999999999997</v>
      </c>
      <c r="J4" s="2" t="s">
        <v>726</v>
      </c>
      <c r="K4" t="s">
        <v>727</v>
      </c>
    </row>
    <row r="5" spans="1:17">
      <c r="A5" s="17" t="s">
        <v>45</v>
      </c>
      <c r="B5" s="17" t="s">
        <v>728</v>
      </c>
      <c r="C5" s="17" t="s">
        <v>729</v>
      </c>
      <c r="D5" s="2">
        <v>2.31</v>
      </c>
      <c r="E5" s="2">
        <v>4.5999999999999999E-2</v>
      </c>
      <c r="F5" s="2">
        <v>0.84</v>
      </c>
      <c r="G5" s="2">
        <v>31</v>
      </c>
      <c r="H5" s="2" t="s">
        <v>730</v>
      </c>
      <c r="I5" s="2">
        <v>0.83599999999999997</v>
      </c>
      <c r="J5" s="2">
        <v>0.16900000000000001</v>
      </c>
    </row>
    <row r="6" spans="1:17">
      <c r="A6" s="17" t="s">
        <v>40</v>
      </c>
      <c r="B6" s="17" t="s">
        <v>731</v>
      </c>
      <c r="C6" s="17" t="s">
        <v>732</v>
      </c>
      <c r="D6" s="2">
        <v>2.2599999999999998</v>
      </c>
      <c r="E6" s="2">
        <v>4.5999999999999999E-2</v>
      </c>
      <c r="F6" s="2">
        <v>1</v>
      </c>
      <c r="G6" s="2">
        <v>41</v>
      </c>
      <c r="H6" s="2" t="s">
        <v>733</v>
      </c>
      <c r="I6" s="2">
        <v>0.83599999999999997</v>
      </c>
      <c r="J6" s="2">
        <v>0.156</v>
      </c>
    </row>
    <row r="7" spans="1:17">
      <c r="A7" s="17" t="s">
        <v>734</v>
      </c>
      <c r="B7" s="17" t="s">
        <v>735</v>
      </c>
      <c r="C7" s="17" t="s">
        <v>736</v>
      </c>
      <c r="D7" s="2">
        <v>2.25</v>
      </c>
      <c r="E7" s="2">
        <v>4.3999999999999997E-2</v>
      </c>
      <c r="F7" s="2">
        <v>1.1000000000000001</v>
      </c>
      <c r="G7" s="2">
        <v>36</v>
      </c>
      <c r="H7" s="2" t="s">
        <v>737</v>
      </c>
      <c r="I7" s="2">
        <v>0.83599999999999997</v>
      </c>
      <c r="J7" s="2">
        <v>0.193</v>
      </c>
    </row>
    <row r="8" spans="1:17">
      <c r="A8" s="17" t="s">
        <v>36</v>
      </c>
      <c r="B8" s="17" t="s">
        <v>738</v>
      </c>
      <c r="C8" s="17" t="s">
        <v>739</v>
      </c>
      <c r="D8" s="2">
        <v>2.23</v>
      </c>
      <c r="E8" s="2">
        <v>2.5999999999999999E-2</v>
      </c>
      <c r="F8" s="2">
        <v>1.2</v>
      </c>
      <c r="G8" s="2">
        <v>45</v>
      </c>
      <c r="H8" s="2" t="s">
        <v>740</v>
      </c>
      <c r="I8" s="2">
        <v>0.83599999999999997</v>
      </c>
      <c r="J8" s="2">
        <v>0.158</v>
      </c>
    </row>
    <row r="9" spans="1:17">
      <c r="A9" s="17" t="s">
        <v>32</v>
      </c>
      <c r="B9" s="17" t="s">
        <v>738</v>
      </c>
      <c r="C9" s="17" t="s">
        <v>739</v>
      </c>
      <c r="D9" s="2">
        <v>2.2200000000000002</v>
      </c>
      <c r="E9" s="2">
        <v>8.7999999999999995E-2</v>
      </c>
      <c r="F9" s="2">
        <v>0.8</v>
      </c>
      <c r="G9" s="2">
        <v>47</v>
      </c>
      <c r="H9" s="2" t="s">
        <v>741</v>
      </c>
      <c r="I9" s="2">
        <v>0.83599999999999997</v>
      </c>
      <c r="J9" s="2">
        <v>0.221</v>
      </c>
    </row>
    <row r="10" spans="1:17">
      <c r="A10" s="17" t="s">
        <v>8</v>
      </c>
      <c r="B10" s="17" t="s">
        <v>589</v>
      </c>
      <c r="C10" s="17" t="s">
        <v>742</v>
      </c>
      <c r="D10" s="2">
        <v>1.1100000000000001</v>
      </c>
      <c r="E10" s="2">
        <v>4.5999999999999999E-2</v>
      </c>
      <c r="F10" s="2">
        <v>0.95</v>
      </c>
      <c r="G10" s="2">
        <v>32</v>
      </c>
      <c r="H10" s="2" t="s">
        <v>743</v>
      </c>
      <c r="I10" s="2">
        <v>0.83599999999999997</v>
      </c>
      <c r="J10" s="2">
        <v>0.16800000000000001</v>
      </c>
    </row>
    <row r="11" spans="1:17">
      <c r="E11" t="s">
        <v>744</v>
      </c>
    </row>
    <row r="13" spans="1:17">
      <c r="A13" s="15" t="s">
        <v>745</v>
      </c>
      <c r="B13" s="2"/>
      <c r="C13" s="2"/>
      <c r="D13" s="15" t="s">
        <v>13</v>
      </c>
      <c r="E13" s="2"/>
      <c r="F13" s="2"/>
      <c r="G13" s="2"/>
      <c r="N13" s="15" t="s">
        <v>746</v>
      </c>
      <c r="Q13" s="15"/>
    </row>
    <row r="14" spans="1:17">
      <c r="A14" s="17"/>
      <c r="B14" s="2"/>
      <c r="C14" s="2"/>
      <c r="E14" s="2"/>
      <c r="F14" s="2"/>
      <c r="G14" s="2"/>
    </row>
    <row r="15" spans="1:17">
      <c r="A15" s="17"/>
      <c r="B15" s="2"/>
      <c r="C15" s="2"/>
      <c r="D15" s="2"/>
      <c r="E15" s="2"/>
      <c r="F15" s="2"/>
      <c r="G15" s="2"/>
    </row>
    <row r="16" spans="1:17">
      <c r="A16" s="17"/>
      <c r="B16" s="2"/>
      <c r="C16" s="2"/>
      <c r="D16" s="2"/>
      <c r="E16" s="2"/>
      <c r="F16" s="2"/>
      <c r="G16" s="2"/>
    </row>
    <row r="17" spans="1:10">
      <c r="A17" s="17"/>
      <c r="B17" s="2"/>
      <c r="C17" s="2"/>
      <c r="D17" s="2"/>
      <c r="E17" s="2"/>
      <c r="F17" s="2"/>
      <c r="G17" s="2"/>
    </row>
    <row r="18" spans="1:10">
      <c r="A18" s="17"/>
      <c r="B18" s="2"/>
      <c r="C18" s="2"/>
      <c r="D18" s="2"/>
      <c r="E18" s="2"/>
      <c r="F18" s="2"/>
      <c r="G18" s="2"/>
    </row>
    <row r="19" spans="1:10">
      <c r="A19" s="17"/>
      <c r="B19" s="2"/>
      <c r="C19" s="2"/>
      <c r="D19" s="2"/>
      <c r="E19" s="2"/>
      <c r="F19" s="2"/>
      <c r="G19" s="2"/>
    </row>
    <row r="20" spans="1:10">
      <c r="A20" s="17"/>
      <c r="B20" s="2"/>
      <c r="C20" s="2"/>
      <c r="D20" s="2"/>
      <c r="E20" s="2"/>
      <c r="F20" s="2"/>
      <c r="G20" s="2"/>
    </row>
    <row r="21" spans="1:10">
      <c r="A21" s="17"/>
      <c r="B21" s="2"/>
      <c r="C21" s="2"/>
      <c r="D21" s="2"/>
      <c r="E21" s="2"/>
      <c r="F21" s="2"/>
      <c r="G21" s="2"/>
    </row>
    <row r="22" spans="1:10">
      <c r="A22" s="17"/>
      <c r="B22" s="2"/>
      <c r="C22" s="2"/>
      <c r="D22" s="2"/>
      <c r="E22" s="2"/>
      <c r="F22" s="2"/>
      <c r="G22" s="2"/>
    </row>
    <row r="23" spans="1:10">
      <c r="A23" s="17"/>
      <c r="B23" s="2"/>
      <c r="C23" s="2"/>
      <c r="D23" s="2"/>
      <c r="E23" s="2"/>
      <c r="F23" s="2"/>
      <c r="G23" s="2"/>
    </row>
    <row r="24" spans="1:10">
      <c r="A24" s="17"/>
      <c r="B24" s="2"/>
      <c r="C24" s="2"/>
      <c r="D24" s="2"/>
      <c r="E24" s="2"/>
      <c r="F24" s="2"/>
      <c r="G24" s="2"/>
    </row>
    <row r="25" spans="1:10">
      <c r="A25" s="17"/>
      <c r="B25" s="2"/>
      <c r="C25" s="2"/>
      <c r="D25" s="2"/>
      <c r="E25" s="2"/>
      <c r="F25" s="2"/>
      <c r="G25" s="2"/>
    </row>
    <row r="26" spans="1:10">
      <c r="A26" s="17"/>
      <c r="B26" s="2"/>
      <c r="C26" s="2"/>
      <c r="D26" s="2"/>
      <c r="E26" s="2"/>
      <c r="F26" s="2"/>
      <c r="G26" s="2"/>
    </row>
    <row r="27" spans="1:10">
      <c r="A27" s="17"/>
      <c r="B27" s="2"/>
      <c r="C27" s="2"/>
      <c r="D27" s="2"/>
      <c r="E27" s="2"/>
      <c r="F27" s="2"/>
      <c r="G27" s="2"/>
    </row>
    <row r="28" spans="1:10">
      <c r="A28" s="17"/>
      <c r="B28" s="2"/>
      <c r="C28" s="2"/>
      <c r="D28" s="2"/>
      <c r="E28" s="2"/>
      <c r="F28" s="2"/>
      <c r="G28" s="2"/>
    </row>
    <row r="29" spans="1:10">
      <c r="A29" s="17"/>
      <c r="B29" s="2"/>
      <c r="C29" s="2"/>
      <c r="D29" s="2"/>
      <c r="E29" s="2"/>
      <c r="F29" s="2"/>
      <c r="G29" s="2"/>
    </row>
    <row r="30" spans="1:10">
      <c r="A30" s="17"/>
      <c r="B30" s="2"/>
      <c r="C30" s="2"/>
      <c r="D30" s="2"/>
      <c r="E30" s="2"/>
      <c r="F30" s="2"/>
      <c r="G30" s="2"/>
    </row>
    <row r="31" spans="1:10">
      <c r="A31" s="17"/>
      <c r="B31" s="2"/>
      <c r="C31" s="2"/>
      <c r="D31" s="2"/>
      <c r="E31" s="2"/>
      <c r="F31" s="2"/>
      <c r="G31" s="2"/>
      <c r="J31" t="s">
        <v>747</v>
      </c>
    </row>
    <row r="32" spans="1:10">
      <c r="A32" s="17"/>
      <c r="B32" s="2"/>
      <c r="C32" s="2"/>
      <c r="D32" s="2"/>
      <c r="E32" s="2"/>
      <c r="F32" s="2"/>
      <c r="G32" s="2"/>
    </row>
    <row r="33" spans="1:12">
      <c r="A33" s="17"/>
      <c r="B33" s="2"/>
      <c r="C33" s="2"/>
      <c r="D33" s="2"/>
      <c r="E33" s="2"/>
      <c r="F33" s="2"/>
      <c r="G33" s="2"/>
    </row>
    <row r="34" spans="1:12">
      <c r="A34" s="17"/>
      <c r="B34" s="2"/>
      <c r="C34" s="2"/>
      <c r="D34" s="2"/>
      <c r="E34" s="2"/>
      <c r="F34" s="2"/>
      <c r="G34" s="2"/>
    </row>
    <row r="35" spans="1:12">
      <c r="A35" s="17"/>
      <c r="B35" s="2"/>
      <c r="C35" s="2"/>
      <c r="D35" s="2"/>
      <c r="E35" s="2"/>
      <c r="F35" s="2"/>
      <c r="G35" s="2"/>
    </row>
    <row r="36" spans="1:12">
      <c r="A36" s="17"/>
      <c r="B36" s="2"/>
      <c r="C36" s="2"/>
      <c r="D36" s="2"/>
      <c r="E36" s="2"/>
      <c r="F36" s="2"/>
      <c r="G36" s="2"/>
    </row>
    <row r="37" spans="1:12">
      <c r="A37" s="17"/>
      <c r="B37" s="2"/>
      <c r="C37" s="2"/>
      <c r="D37" s="2"/>
      <c r="E37" s="2"/>
      <c r="F37" s="2"/>
      <c r="G37" s="2"/>
    </row>
    <row r="38" spans="1:12">
      <c r="A38" s="17"/>
      <c r="B38" s="2"/>
      <c r="C38" s="2"/>
      <c r="D38" s="2"/>
      <c r="E38" s="2"/>
      <c r="F38" s="2"/>
      <c r="G38" s="2"/>
    </row>
    <row r="39" spans="1:12">
      <c r="A39" s="17"/>
      <c r="B39" s="2"/>
      <c r="C39" s="2"/>
      <c r="D39" s="2"/>
      <c r="E39" s="2"/>
      <c r="F39" s="2"/>
      <c r="G39" s="2"/>
      <c r="L39" t="s">
        <v>748</v>
      </c>
    </row>
    <row r="40" spans="1:12">
      <c r="A40" s="17"/>
      <c r="B40" s="2"/>
      <c r="C40" s="2"/>
      <c r="D40" s="2"/>
      <c r="E40" s="2"/>
      <c r="F40" s="2"/>
      <c r="G40" s="2"/>
    </row>
    <row r="41" spans="1:12">
      <c r="B41" s="2"/>
      <c r="C41" s="2"/>
      <c r="D41" s="2"/>
      <c r="E41" s="2"/>
      <c r="F41" s="2"/>
      <c r="G41" s="2"/>
    </row>
    <row r="50" spans="1:4">
      <c r="A50" s="15" t="s">
        <v>749</v>
      </c>
      <c r="D50" s="15" t="s">
        <v>750</v>
      </c>
    </row>
    <row r="86" spans="1:12">
      <c r="A86" s="14" t="s">
        <v>751</v>
      </c>
      <c r="D86" s="14" t="s">
        <v>752</v>
      </c>
      <c r="L86" s="14" t="s">
        <v>753</v>
      </c>
    </row>
    <row r="122" spans="1:1">
      <c r="A122" s="14" t="s">
        <v>589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497"/>
  <sheetViews>
    <sheetView topLeftCell="A2" zoomScaleNormal="100" workbookViewId="0">
      <pane ySplit="1" topLeftCell="A36" activePane="bottomLeft" state="frozen"/>
      <selection activeCell="A2" sqref="A2"/>
      <selection pane="bottomLeft" activeCell="A123" sqref="A123:A126"/>
    </sheetView>
  </sheetViews>
  <sheetFormatPr defaultRowHeight="14.5"/>
  <cols>
    <col min="1" max="1" width="12.81640625" customWidth="1"/>
    <col min="3" max="4" width="9.54296875" bestFit="1" customWidth="1"/>
    <col min="5" max="5" width="11.26953125" bestFit="1" customWidth="1"/>
    <col min="6" max="6" width="9.54296875" bestFit="1" customWidth="1"/>
    <col min="7" max="7" width="11.26953125" bestFit="1" customWidth="1"/>
    <col min="8" max="9" width="9.54296875" bestFit="1" customWidth="1"/>
    <col min="10" max="10" width="10.81640625" bestFit="1" customWidth="1"/>
    <col min="11" max="11" width="9.54296875" bestFit="1" customWidth="1"/>
    <col min="12" max="12" width="10.7265625" bestFit="1" customWidth="1"/>
    <col min="13" max="13" width="9.54296875" bestFit="1" customWidth="1"/>
    <col min="15" max="15" width="10.54296875" bestFit="1" customWidth="1"/>
    <col min="16" max="16" width="9.54296875" bestFit="1" customWidth="1"/>
    <col min="17" max="17" width="10.54296875" bestFit="1" customWidth="1"/>
    <col min="18" max="18" width="9.453125" bestFit="1" customWidth="1"/>
    <col min="19" max="20" width="11.54296875" bestFit="1" customWidth="1"/>
    <col min="21" max="21" width="10.81640625" bestFit="1" customWidth="1"/>
    <col min="22" max="22" width="9.54296875" bestFit="1" customWidth="1"/>
    <col min="23" max="23" width="13.81640625" bestFit="1" customWidth="1"/>
    <col min="25" max="25" width="9.453125" customWidth="1"/>
    <col min="26" max="26" width="9.26953125" bestFit="1" customWidth="1"/>
  </cols>
  <sheetData>
    <row r="1" spans="1:30" s="44" customFormat="1" ht="16.5">
      <c r="E1" s="106" t="s">
        <v>754</v>
      </c>
      <c r="F1" s="106"/>
      <c r="G1" s="106"/>
      <c r="H1" s="106"/>
      <c r="I1" s="106"/>
      <c r="J1" s="106"/>
      <c r="K1" s="106"/>
      <c r="L1" s="106"/>
      <c r="M1" s="106"/>
      <c r="O1" s="107" t="s">
        <v>755</v>
      </c>
      <c r="P1" s="107"/>
      <c r="Q1" s="107"/>
      <c r="R1" s="107"/>
      <c r="S1" s="107"/>
      <c r="T1" s="107"/>
      <c r="U1" s="107"/>
      <c r="V1" s="107"/>
      <c r="W1" s="107"/>
      <c r="Y1" s="108" t="s">
        <v>756</v>
      </c>
      <c r="Z1" s="108"/>
      <c r="AA1" s="108"/>
      <c r="AB1" s="108"/>
      <c r="AC1" s="72"/>
      <c r="AD1" s="72"/>
    </row>
    <row r="2" spans="1:30" s="44" customFormat="1" ht="16.5">
      <c r="A2" s="49" t="s">
        <v>757</v>
      </c>
      <c r="B2" s="49"/>
      <c r="C2" s="47" t="s">
        <v>758</v>
      </c>
      <c r="D2" s="73" t="s">
        <v>759</v>
      </c>
      <c r="E2" s="73" t="s">
        <v>760</v>
      </c>
      <c r="F2" s="73" t="s">
        <v>759</v>
      </c>
      <c r="G2" s="47" t="s">
        <v>761</v>
      </c>
      <c r="H2" s="47" t="s">
        <v>759</v>
      </c>
      <c r="I2" s="47" t="s">
        <v>762</v>
      </c>
      <c r="J2" s="47" t="s">
        <v>763</v>
      </c>
      <c r="K2" s="47" t="s">
        <v>759</v>
      </c>
      <c r="L2" s="74" t="s">
        <v>764</v>
      </c>
      <c r="M2" s="74" t="s">
        <v>759</v>
      </c>
      <c r="N2" s="75"/>
      <c r="O2" s="76" t="s">
        <v>760</v>
      </c>
      <c r="P2" s="76" t="s">
        <v>759</v>
      </c>
      <c r="Q2" s="76" t="s">
        <v>761</v>
      </c>
      <c r="R2" s="76" t="s">
        <v>759</v>
      </c>
      <c r="S2" s="77" t="s">
        <v>763</v>
      </c>
      <c r="T2" s="77" t="s">
        <v>759</v>
      </c>
      <c r="U2" s="77" t="s">
        <v>764</v>
      </c>
      <c r="V2" s="77" t="s">
        <v>759</v>
      </c>
      <c r="W2" s="77" t="s">
        <v>765</v>
      </c>
      <c r="X2" s="78"/>
      <c r="Y2" s="79" t="s">
        <v>766</v>
      </c>
      <c r="Z2" s="79" t="s">
        <v>759</v>
      </c>
      <c r="AA2" s="80" t="s">
        <v>767</v>
      </c>
      <c r="AB2" s="79" t="s">
        <v>759</v>
      </c>
    </row>
    <row r="3" spans="1:30" ht="15.5">
      <c r="A3" s="55" t="s">
        <v>768</v>
      </c>
    </row>
    <row r="4" spans="1:30">
      <c r="A4" t="s">
        <v>769</v>
      </c>
      <c r="B4" s="94"/>
      <c r="C4" s="56">
        <v>0.45662100456621008</v>
      </c>
      <c r="D4" s="56">
        <v>5.4210712870874256E-2</v>
      </c>
      <c r="E4" s="56">
        <v>2.3900000000000001E-2</v>
      </c>
      <c r="F4" s="56">
        <v>9.2999999999999992E-3</v>
      </c>
      <c r="G4" s="56">
        <v>4.9899999999999999E-4</v>
      </c>
      <c r="H4" s="56">
        <v>8.0000000000000007E-5</v>
      </c>
      <c r="I4" s="56">
        <v>0.4215917676990335</v>
      </c>
      <c r="J4" s="56">
        <v>0.28999999999999998</v>
      </c>
      <c r="K4" s="56">
        <v>0.1</v>
      </c>
      <c r="L4" s="56">
        <v>8.4999999999999995E-4</v>
      </c>
      <c r="M4" s="56">
        <v>2.7E-4</v>
      </c>
      <c r="O4" s="11">
        <v>23.982195866003988</v>
      </c>
      <c r="P4" s="11">
        <v>9.2226412689604675</v>
      </c>
      <c r="Q4" s="11">
        <v>3.2159583619771115</v>
      </c>
      <c r="R4" s="11">
        <v>0.51545592206378632</v>
      </c>
      <c r="S4" s="11">
        <v>3417.6090238348879</v>
      </c>
      <c r="T4" s="11">
        <v>1000</v>
      </c>
      <c r="U4" s="11">
        <v>17.173096605920925</v>
      </c>
      <c r="V4" s="11">
        <v>4.8980454946000185</v>
      </c>
      <c r="W4" s="11">
        <f>(Q4/O4)*100</f>
        <v>13.409774400749933</v>
      </c>
      <c r="X4" s="11"/>
      <c r="Y4" s="11">
        <v>2.3152214744262332</v>
      </c>
      <c r="Z4" s="11">
        <v>0.55553200995587027</v>
      </c>
      <c r="AA4" s="56">
        <v>0.30887322588244309</v>
      </c>
      <c r="AB4" s="56">
        <v>0.13253698623074192</v>
      </c>
    </row>
    <row r="5" spans="1:30">
      <c r="A5" t="s">
        <v>770</v>
      </c>
      <c r="B5" s="94"/>
      <c r="C5" s="56">
        <v>0.67567567567567566</v>
      </c>
      <c r="D5" s="56">
        <v>5.9349890430971511E-2</v>
      </c>
      <c r="E5" s="56">
        <v>5.4999999999999997E-3</v>
      </c>
      <c r="F5" s="56">
        <v>2.2000000000000001E-3</v>
      </c>
      <c r="G5" s="56">
        <v>3.6699999999999998E-4</v>
      </c>
      <c r="H5" s="56">
        <v>3.0000000000000001E-5</v>
      </c>
      <c r="I5" s="56">
        <v>0.2325459658264761</v>
      </c>
      <c r="J5" s="56">
        <v>0.11700000000000001</v>
      </c>
      <c r="K5" s="56">
        <v>0.04</v>
      </c>
      <c r="L5" s="56">
        <v>1.6699999999999999E-4</v>
      </c>
      <c r="M5" s="56">
        <v>4.0000000000000003E-5</v>
      </c>
      <c r="O5" s="11">
        <v>5.5693052044166578</v>
      </c>
      <c r="P5" s="11">
        <v>2.2216237863401798</v>
      </c>
      <c r="Q5" s="11">
        <v>2.3653999804830081</v>
      </c>
      <c r="R5" s="11">
        <v>0.19332147648146736</v>
      </c>
      <c r="S5" s="11">
        <v>1910.8921735333097</v>
      </c>
      <c r="T5" s="11">
        <v>680</v>
      </c>
      <c r="U5" s="11">
        <v>3.375160324453188</v>
      </c>
      <c r="V5" s="11">
        <v>0.79313090959604504</v>
      </c>
      <c r="W5" s="11">
        <f t="shared" ref="W5:W66" si="0">(Q5/O5)*100</f>
        <v>42.472083925426844</v>
      </c>
      <c r="X5" s="11"/>
      <c r="Y5" s="11">
        <v>2.2374822731052477</v>
      </c>
      <c r="Z5" s="11">
        <v>0.21473213600905286</v>
      </c>
      <c r="AA5" s="56">
        <v>8.9798750602506541E-2</v>
      </c>
      <c r="AB5" s="56">
        <v>5.1914564347492385E-2</v>
      </c>
    </row>
    <row r="6" spans="1:30">
      <c r="A6" t="s">
        <v>771</v>
      </c>
      <c r="B6" s="94"/>
      <c r="C6" s="56">
        <v>0.60496067755595884</v>
      </c>
      <c r="D6" s="56">
        <v>2.6716351761394429E-2</v>
      </c>
      <c r="E6" s="56">
        <v>4.0000000000000001E-3</v>
      </c>
      <c r="F6" s="56">
        <v>1.5E-3</v>
      </c>
      <c r="G6" s="56">
        <v>3.5399999999999999E-4</v>
      </c>
      <c r="H6" s="56">
        <v>3.1999999999999999E-5</v>
      </c>
      <c r="I6" s="56">
        <v>0.24324266137370346</v>
      </c>
      <c r="J6" s="56">
        <v>8.5999999999999993E-2</v>
      </c>
      <c r="K6" s="56">
        <v>3.1E-2</v>
      </c>
      <c r="L6" s="56">
        <v>1.3899999999999999E-4</v>
      </c>
      <c r="M6" s="56">
        <v>3.6999999999999998E-5</v>
      </c>
      <c r="O6" s="11">
        <v>4.0534307453291936</v>
      </c>
      <c r="P6" s="11">
        <v>1.5170065536705792</v>
      </c>
      <c r="Q6" s="11">
        <v>2.2816267963470014</v>
      </c>
      <c r="R6" s="11">
        <v>0.20621225468939841</v>
      </c>
      <c r="S6" s="11">
        <v>1338.182708516865</v>
      </c>
      <c r="T6" s="11">
        <v>730</v>
      </c>
      <c r="U6" s="11">
        <v>2.8093045052046941</v>
      </c>
      <c r="V6" s="11">
        <v>0.71998256739724587</v>
      </c>
      <c r="W6" s="11">
        <f t="shared" si="0"/>
        <v>56.288782014498253</v>
      </c>
      <c r="X6" s="11"/>
      <c r="Y6" s="11">
        <v>2.2533551520839672</v>
      </c>
      <c r="Z6" s="11">
        <v>0.21592062236300524</v>
      </c>
      <c r="AA6" s="56">
        <v>5.0541619890268875E-2</v>
      </c>
      <c r="AB6" s="56">
        <v>3.977498877138088E-2</v>
      </c>
    </row>
    <row r="7" spans="1:30">
      <c r="A7" t="s">
        <v>772</v>
      </c>
      <c r="B7" s="94"/>
      <c r="C7" s="56">
        <v>0.62893081761006286</v>
      </c>
      <c r="D7" s="56">
        <v>1.7008820853605472E-2</v>
      </c>
      <c r="E7" s="56">
        <v>8.3000000000000001E-3</v>
      </c>
      <c r="F7" s="56">
        <v>3.0999999999999999E-3</v>
      </c>
      <c r="G7" s="56">
        <v>3.7800000000000003E-4</v>
      </c>
      <c r="H7" s="56">
        <v>5.0000000000000002E-5</v>
      </c>
      <c r="I7" s="56">
        <v>0.31805919735107319</v>
      </c>
      <c r="J7" s="56">
        <v>0.17499999999999999</v>
      </c>
      <c r="K7" s="56">
        <v>6.9000000000000006E-2</v>
      </c>
      <c r="L7" s="56">
        <v>2.9100000000000003E-4</v>
      </c>
      <c r="M7" s="56">
        <v>5.5000000000000002E-5</v>
      </c>
      <c r="O7" s="11">
        <v>8.3928968036072416</v>
      </c>
      <c r="P7" s="11">
        <v>3.1217767183340346</v>
      </c>
      <c r="Q7" s="11">
        <v>2.4362841321403454</v>
      </c>
      <c r="R7" s="11">
        <v>0.32219891791458838</v>
      </c>
      <c r="S7" s="11">
        <v>2606.0461321624289</v>
      </c>
      <c r="T7" s="11">
        <v>1100</v>
      </c>
      <c r="U7" s="11">
        <v>5.8809028340031508</v>
      </c>
      <c r="V7" s="11">
        <v>1.1285379646100278</v>
      </c>
      <c r="W7" s="11">
        <f t="shared" si="0"/>
        <v>29.027929082760057</v>
      </c>
      <c r="X7" s="11"/>
      <c r="Y7" s="11">
        <v>2.1247791365733044</v>
      </c>
      <c r="Z7" s="11">
        <v>0.34726076841059139</v>
      </c>
      <c r="AA7" s="56">
        <v>0.16325054275464462</v>
      </c>
      <c r="AB7" s="56">
        <v>8.9790674441215246E-2</v>
      </c>
    </row>
    <row r="8" spans="1:30">
      <c r="A8" t="s">
        <v>773</v>
      </c>
      <c r="B8" s="94"/>
      <c r="C8" s="56">
        <v>0.78740157480314954</v>
      </c>
      <c r="D8" s="56">
        <v>6.8200136400272796E-2</v>
      </c>
      <c r="E8" s="56">
        <v>1.18E-2</v>
      </c>
      <c r="F8" s="56">
        <v>5.0000000000000001E-3</v>
      </c>
      <c r="G8" s="56">
        <v>4.0900000000000002E-4</v>
      </c>
      <c r="H8" s="56">
        <v>2.8E-5</v>
      </c>
      <c r="I8" s="56">
        <v>0.21068362188362141</v>
      </c>
      <c r="J8" s="56">
        <v>0.17</v>
      </c>
      <c r="K8" s="56">
        <v>5.3999999999999999E-2</v>
      </c>
      <c r="L8" s="56">
        <v>2.61E-4</v>
      </c>
      <c r="M8" s="56">
        <v>6.3999999999999997E-5</v>
      </c>
      <c r="O8" s="11">
        <v>11.911380287047468</v>
      </c>
      <c r="P8" s="11">
        <v>5.0177063315716603</v>
      </c>
      <c r="Q8" s="11">
        <v>2.6360443661504376</v>
      </c>
      <c r="R8" s="11">
        <v>0.18042580294570881</v>
      </c>
      <c r="S8" s="11">
        <v>2557.64280735687</v>
      </c>
      <c r="T8" s="11">
        <v>760</v>
      </c>
      <c r="U8" s="11">
        <v>5.2747032930860804</v>
      </c>
      <c r="V8" s="11">
        <v>1.1652254109624642</v>
      </c>
      <c r="W8" s="11">
        <f t="shared" si="0"/>
        <v>22.130469371521063</v>
      </c>
      <c r="X8" s="11"/>
      <c r="Y8" s="11">
        <v>2.302882613244011</v>
      </c>
      <c r="Z8" s="11">
        <v>0.2417944055982201</v>
      </c>
      <c r="AA8" s="56">
        <v>0.15691288048005808</v>
      </c>
      <c r="AB8" s="56">
        <v>7.1210871088060207E-2</v>
      </c>
    </row>
    <row r="9" spans="1:30">
      <c r="A9" t="s">
        <v>774</v>
      </c>
      <c r="B9" s="94"/>
      <c r="C9" s="56">
        <v>0.32981530343007914</v>
      </c>
      <c r="D9" s="56">
        <v>6.0915755250938097E-3</v>
      </c>
      <c r="E9" s="56">
        <v>4.7000000000000002E-3</v>
      </c>
      <c r="F9" s="56">
        <v>3.0999999999999999E-3</v>
      </c>
      <c r="G9" s="56">
        <v>3.8999999999999999E-4</v>
      </c>
      <c r="H9" s="56">
        <v>9.0000000000000006E-5</v>
      </c>
      <c r="I9" s="56">
        <v>0.31459605970884585</v>
      </c>
      <c r="J9" s="56">
        <v>0.13500000000000001</v>
      </c>
      <c r="K9" s="56">
        <v>9.4E-2</v>
      </c>
      <c r="L9" s="56">
        <v>3.3E-4</v>
      </c>
      <c r="M9" s="56">
        <v>1.6000000000000001E-4</v>
      </c>
      <c r="O9" s="11">
        <v>4.7611204611173976</v>
      </c>
      <c r="P9" s="11">
        <v>3.1329625411527893</v>
      </c>
      <c r="Q9" s="11">
        <v>2.5136114086517884</v>
      </c>
      <c r="R9" s="11">
        <v>0.57995109546277768</v>
      </c>
      <c r="S9" s="11">
        <v>2164.0131457498137</v>
      </c>
      <c r="T9" s="11">
        <v>1600</v>
      </c>
      <c r="U9" s="11">
        <v>6.6689350576246076</v>
      </c>
      <c r="V9" s="11">
        <v>3.1762001153305688</v>
      </c>
      <c r="W9" s="11">
        <f t="shared" si="0"/>
        <v>52.794535008716494</v>
      </c>
      <c r="X9" s="11"/>
      <c r="Y9" s="11">
        <v>2.3276750738422574</v>
      </c>
      <c r="Z9" s="11">
        <v>0.59639005398414335</v>
      </c>
      <c r="AA9" s="56">
        <v>0.11259020441030614</v>
      </c>
      <c r="AB9" s="56">
        <v>0.11988667217081039</v>
      </c>
    </row>
    <row r="10" spans="1:30">
      <c r="A10" t="s">
        <v>775</v>
      </c>
      <c r="B10" s="94"/>
      <c r="C10" s="56">
        <v>0.55035773252614206</v>
      </c>
      <c r="D10" s="56">
        <v>2.7260427037618485E-2</v>
      </c>
      <c r="E10" s="56">
        <v>4.3E-3</v>
      </c>
      <c r="F10" s="56">
        <v>1.6999999999999999E-3</v>
      </c>
      <c r="G10" s="56">
        <v>3.3300000000000002E-4</v>
      </c>
      <c r="H10" s="56">
        <v>3.4E-5</v>
      </c>
      <c r="I10" s="56">
        <v>0.24976693022038568</v>
      </c>
      <c r="J10" s="56">
        <v>9.6000000000000002E-2</v>
      </c>
      <c r="K10" s="56">
        <v>3.7999999999999999E-2</v>
      </c>
      <c r="L10" s="56">
        <v>1.5200000000000001E-4</v>
      </c>
      <c r="M10" s="56">
        <v>4.1E-5</v>
      </c>
      <c r="O10" s="11">
        <v>4.3567867362098243</v>
      </c>
      <c r="P10" s="11">
        <v>1.7187605202993426</v>
      </c>
      <c r="Q10" s="11">
        <v>2.1462985837584041</v>
      </c>
      <c r="R10" s="11">
        <v>0.21910512018675865</v>
      </c>
      <c r="S10" s="11">
        <v>1547.7722104963732</v>
      </c>
      <c r="T10" s="11">
        <v>910</v>
      </c>
      <c r="U10" s="11">
        <v>3.0720252485174169</v>
      </c>
      <c r="V10" s="11">
        <v>0.80537146379751912</v>
      </c>
      <c r="W10" s="11">
        <f t="shared" si="0"/>
        <v>49.26333818270782</v>
      </c>
      <c r="X10" s="11"/>
      <c r="Y10" s="11">
        <v>2.099665920287253</v>
      </c>
      <c r="Z10" s="11">
        <v>0.23051026613073297</v>
      </c>
      <c r="AA10" s="56">
        <v>6.3209332917055855E-2</v>
      </c>
      <c r="AB10" s="56">
        <v>4.8782689485501414E-2</v>
      </c>
    </row>
    <row r="11" spans="1:30">
      <c r="A11" t="s">
        <v>776</v>
      </c>
      <c r="B11" s="94"/>
      <c r="C11" s="56">
        <v>0.5780346820809249</v>
      </c>
      <c r="D11" s="56">
        <v>4.0094891242607504E-2</v>
      </c>
      <c r="E11" s="56">
        <v>1.0200000000000001E-2</v>
      </c>
      <c r="F11" s="56">
        <v>5.3E-3</v>
      </c>
      <c r="G11" s="56">
        <v>3.9599999999999998E-4</v>
      </c>
      <c r="H11" s="56">
        <v>5.5000000000000002E-5</v>
      </c>
      <c r="I11" s="56">
        <v>0.3736108433124819</v>
      </c>
      <c r="J11" s="56">
        <v>0.17399999999999999</v>
      </c>
      <c r="K11" s="56">
        <v>0.06</v>
      </c>
      <c r="L11" s="56">
        <v>3.5E-4</v>
      </c>
      <c r="M11" s="56">
        <v>2.7999999999999998E-4</v>
      </c>
      <c r="O11" s="11">
        <v>10.304443368853262</v>
      </c>
      <c r="P11" s="11">
        <v>5.3271928155427215</v>
      </c>
      <c r="Q11" s="11">
        <v>2.5522746990725489</v>
      </c>
      <c r="R11" s="11">
        <v>0.35441243269276973</v>
      </c>
      <c r="S11" s="11">
        <v>2596.4950642460872</v>
      </c>
      <c r="T11" s="11">
        <v>850</v>
      </c>
      <c r="U11" s="11">
        <v>7.0730422291660142</v>
      </c>
      <c r="V11" s="11">
        <v>4.7226401021193478</v>
      </c>
      <c r="W11" s="11">
        <f t="shared" si="0"/>
        <v>24.768680924456195</v>
      </c>
      <c r="X11" s="11"/>
      <c r="Y11" s="11">
        <v>2.2269286797805861</v>
      </c>
      <c r="Z11" s="11">
        <v>0.35861828799370149</v>
      </c>
      <c r="AA11" s="56">
        <v>0.16198077868585148</v>
      </c>
      <c r="AB11" s="56">
        <v>7.870090666895381E-2</v>
      </c>
    </row>
    <row r="12" spans="1:30">
      <c r="A12" t="s">
        <v>777</v>
      </c>
      <c r="B12" s="94"/>
      <c r="C12" s="56">
        <v>0.42553191489361702</v>
      </c>
      <c r="D12" s="56">
        <v>3.6215482118605702E-2</v>
      </c>
      <c r="E12" s="56">
        <v>2.1999999999999999E-2</v>
      </c>
      <c r="F12" s="56">
        <v>1.0999999999999999E-2</v>
      </c>
      <c r="G12" s="56">
        <v>4.66E-4</v>
      </c>
      <c r="H12" s="56">
        <v>8.7000000000000001E-5</v>
      </c>
      <c r="I12" s="56">
        <v>0.44567612114603539</v>
      </c>
      <c r="J12" s="56">
        <v>0.32</v>
      </c>
      <c r="K12" s="56">
        <v>0.12</v>
      </c>
      <c r="L12" s="56">
        <v>6.7000000000000002E-4</v>
      </c>
      <c r="M12" s="56">
        <v>2.7999999999999998E-4</v>
      </c>
      <c r="O12" s="11">
        <v>22.096249968536032</v>
      </c>
      <c r="P12" s="11">
        <v>10.928780416658759</v>
      </c>
      <c r="Q12" s="11">
        <v>3.0033292874769253</v>
      </c>
      <c r="R12" s="11">
        <v>0.56057680505251994</v>
      </c>
      <c r="S12" s="11">
        <v>3569.8340913404395</v>
      </c>
      <c r="T12" s="11">
        <v>1100</v>
      </c>
      <c r="U12" s="11">
        <v>13.537658417461969</v>
      </c>
      <c r="V12" s="11">
        <v>5.0116232595267318</v>
      </c>
      <c r="W12" s="11">
        <f t="shared" si="0"/>
        <v>13.592031642262908</v>
      </c>
      <c r="X12" s="11"/>
      <c r="Y12" s="11">
        <v>2.0552572256353079</v>
      </c>
      <c r="Z12" s="11">
        <v>0.59981561758423141</v>
      </c>
      <c r="AA12" s="56">
        <v>0.34687481500898354</v>
      </c>
      <c r="AB12" s="56">
        <v>0.1581844243779652</v>
      </c>
    </row>
    <row r="13" spans="1:30">
      <c r="A13" t="s">
        <v>778</v>
      </c>
      <c r="B13" s="94"/>
      <c r="C13" s="56">
        <v>0.94073377234242717</v>
      </c>
      <c r="D13" s="56">
        <v>7.1683382464474699E-2</v>
      </c>
      <c r="E13" s="56">
        <v>1.04E-2</v>
      </c>
      <c r="F13" s="56">
        <v>6.8999999999999999E-3</v>
      </c>
      <c r="G13" s="56">
        <v>3.8200000000000002E-4</v>
      </c>
      <c r="H13" s="56">
        <v>6.3E-5</v>
      </c>
      <c r="I13" s="56">
        <v>0.38017268796939863</v>
      </c>
      <c r="J13" s="56">
        <v>0.16200000000000001</v>
      </c>
      <c r="K13" s="56">
        <v>6.5000000000000002E-2</v>
      </c>
      <c r="L13" s="56">
        <v>2.3000000000000001E-4</v>
      </c>
      <c r="M13" s="56">
        <v>1.1E-4</v>
      </c>
      <c r="O13" s="11">
        <v>10.505449615824</v>
      </c>
      <c r="P13" s="11">
        <v>6.9340291641648895</v>
      </c>
      <c r="Q13" s="11">
        <v>2.4620599940420433</v>
      </c>
      <c r="R13" s="11">
        <v>0.40596901330992119</v>
      </c>
      <c r="S13" s="11">
        <v>2476.6422107334852</v>
      </c>
      <c r="T13" s="11">
        <v>660</v>
      </c>
      <c r="U13" s="11">
        <v>4.6482780000994373</v>
      </c>
      <c r="V13" s="11">
        <v>1.9160727023237691</v>
      </c>
      <c r="W13" s="11">
        <f t="shared" si="0"/>
        <v>23.436026862986679</v>
      </c>
      <c r="X13" s="11"/>
      <c r="Y13" s="11">
        <v>2.1755484827125664</v>
      </c>
      <c r="Z13" s="11">
        <v>0.40407633163948403</v>
      </c>
      <c r="AA13" s="56">
        <v>0.14678629878328986</v>
      </c>
      <c r="AB13" s="56">
        <v>8.438547786879301E-2</v>
      </c>
    </row>
    <row r="14" spans="1:30">
      <c r="A14" t="s">
        <v>779</v>
      </c>
      <c r="B14" s="94"/>
      <c r="C14" s="56">
        <v>0.6082725060827251</v>
      </c>
      <c r="D14" s="56">
        <v>2.8859644449180391E-2</v>
      </c>
      <c r="E14" s="56">
        <v>1.3299999999999999E-2</v>
      </c>
      <c r="F14" s="56">
        <v>3.5999999999999999E-3</v>
      </c>
      <c r="G14" s="56">
        <v>3.7100000000000002E-4</v>
      </c>
      <c r="H14" s="56">
        <v>3.6000000000000001E-5</v>
      </c>
      <c r="I14" s="56">
        <v>0.34741912419998833</v>
      </c>
      <c r="J14" s="56">
        <v>0.252</v>
      </c>
      <c r="K14" s="56">
        <v>6.6000000000000003E-2</v>
      </c>
      <c r="L14" s="56">
        <v>3.8999999999999999E-4</v>
      </c>
      <c r="M14" s="56">
        <v>1.2999999999999999E-4</v>
      </c>
      <c r="O14" s="11">
        <v>13.415577470817789</v>
      </c>
      <c r="P14" s="11">
        <v>3.6074005642204949</v>
      </c>
      <c r="Q14" s="11">
        <v>2.3911761258131703</v>
      </c>
      <c r="R14" s="11">
        <v>0.2319848441788129</v>
      </c>
      <c r="S14" s="11">
        <v>3197.3747491717495</v>
      </c>
      <c r="T14" s="11">
        <v>510</v>
      </c>
      <c r="U14" s="11">
        <v>7.8812323348581836</v>
      </c>
      <c r="V14" s="11">
        <v>2.1788226593536582</v>
      </c>
      <c r="W14" s="11">
        <f t="shared" si="0"/>
        <v>17.823877734779376</v>
      </c>
      <c r="X14" s="11"/>
      <c r="Y14" s="11">
        <v>1.8546250879407278</v>
      </c>
      <c r="Z14" s="11">
        <v>0.27502266986580887</v>
      </c>
      <c r="AA14" s="56">
        <v>0.26077027440101974</v>
      </c>
      <c r="AB14" s="56">
        <v>8.9867956308500016E-2</v>
      </c>
    </row>
    <row r="15" spans="1:30">
      <c r="A15" t="s">
        <v>780</v>
      </c>
      <c r="B15" s="94"/>
      <c r="C15" s="56">
        <v>0.32258064516129031</v>
      </c>
      <c r="D15" s="56">
        <v>3.9542143600416232E-2</v>
      </c>
      <c r="E15" s="56">
        <v>3.8E-3</v>
      </c>
      <c r="F15" s="56">
        <v>2.0999999999999999E-3</v>
      </c>
      <c r="G15" s="56">
        <v>3.8299999999999999E-4</v>
      </c>
      <c r="H15" s="56">
        <v>6.8999999999999997E-5</v>
      </c>
      <c r="I15" s="56">
        <v>0.26216295039414184</v>
      </c>
      <c r="J15" s="56">
        <v>9.5000000000000001E-2</v>
      </c>
      <c r="K15" s="56">
        <v>6.3E-2</v>
      </c>
      <c r="L15" s="56">
        <v>1.4999999999999999E-4</v>
      </c>
      <c r="M15" s="56">
        <v>1.2999999999999999E-4</v>
      </c>
      <c r="O15" s="11">
        <v>3.8511430559945801</v>
      </c>
      <c r="P15" s="11">
        <v>2.1242323289892071</v>
      </c>
      <c r="Q15" s="11">
        <v>2.4685039434129905</v>
      </c>
      <c r="R15" s="11">
        <v>0.44463228440074742</v>
      </c>
      <c r="S15" s="11">
        <v>1528.073777847469</v>
      </c>
      <c r="T15" s="11">
        <v>860</v>
      </c>
      <c r="U15" s="11">
        <v>3.0316068948957637</v>
      </c>
      <c r="V15" s="11">
        <v>2.5542164177027833</v>
      </c>
      <c r="W15" s="11">
        <f t="shared" si="0"/>
        <v>64.097955010281609</v>
      </c>
      <c r="X15" s="11"/>
      <c r="Y15" s="11">
        <v>2.4129306767428482</v>
      </c>
      <c r="Z15" s="11">
        <v>0.46166196698787004</v>
      </c>
      <c r="AA15" s="56">
        <v>6.1934291311668985E-2</v>
      </c>
      <c r="AB15" s="56">
        <v>8.0163541111751446E-2</v>
      </c>
    </row>
    <row r="16" spans="1:30">
      <c r="A16" t="s">
        <v>781</v>
      </c>
      <c r="B16" s="94"/>
      <c r="C16" s="56">
        <v>0.59488399762046396</v>
      </c>
      <c r="D16" s="56">
        <v>2.5833748855618004E-2</v>
      </c>
      <c r="E16" s="56">
        <v>6.0000000000000001E-3</v>
      </c>
      <c r="F16" s="56">
        <v>2.0999999999999999E-3</v>
      </c>
      <c r="G16" s="56">
        <v>3.7199999999999999E-4</v>
      </c>
      <c r="H16" s="56">
        <v>5.5000000000000002E-5</v>
      </c>
      <c r="I16" s="56">
        <v>0.4297956961895632</v>
      </c>
      <c r="J16" s="56">
        <v>0.13200000000000001</v>
      </c>
      <c r="K16" s="56">
        <v>4.1000000000000002E-2</v>
      </c>
      <c r="L16" s="56">
        <v>1.84E-4</v>
      </c>
      <c r="M16" s="56">
        <v>5.8E-5</v>
      </c>
      <c r="O16" s="11">
        <v>6.0740942047494224</v>
      </c>
      <c r="P16" s="11">
        <v>2.1195868904963877</v>
      </c>
      <c r="Q16" s="11">
        <v>2.397620146042668</v>
      </c>
      <c r="R16" s="11">
        <v>0.35442093542813685</v>
      </c>
      <c r="S16" s="11">
        <v>2124.7414898157167</v>
      </c>
      <c r="T16" s="11">
        <v>740</v>
      </c>
      <c r="U16" s="11">
        <v>3.7187079146271209</v>
      </c>
      <c r="V16" s="11">
        <v>1.1500829350763342</v>
      </c>
      <c r="W16" s="11">
        <f t="shared" si="0"/>
        <v>39.472883778587665</v>
      </c>
      <c r="X16" s="11"/>
      <c r="Y16" s="11">
        <v>2.224208531198296</v>
      </c>
      <c r="Z16" s="11">
        <v>0.34118806923909556</v>
      </c>
      <c r="AA16" s="56">
        <v>0.1087943316805681</v>
      </c>
      <c r="AB16" s="56">
        <v>5.37169951379236E-2</v>
      </c>
    </row>
    <row r="17" spans="1:28">
      <c r="A17" t="s">
        <v>782</v>
      </c>
      <c r="B17" s="94"/>
      <c r="C17" s="56">
        <v>0.59453032104637338</v>
      </c>
      <c r="D17" s="56">
        <v>2.5803040092975776E-2</v>
      </c>
      <c r="E17" s="56">
        <v>2.8999999999999998E-3</v>
      </c>
      <c r="F17" s="56">
        <v>1.9E-3</v>
      </c>
      <c r="G17" s="56">
        <v>3.7800000000000003E-4</v>
      </c>
      <c r="H17" s="56">
        <v>4.1E-5</v>
      </c>
      <c r="I17" s="56">
        <v>0.14969399428578925</v>
      </c>
      <c r="J17" s="56">
        <v>6.7000000000000004E-2</v>
      </c>
      <c r="K17" s="56">
        <v>4.8000000000000001E-2</v>
      </c>
      <c r="L17" s="56">
        <v>1.7899999999999999E-4</v>
      </c>
      <c r="M17" s="56">
        <v>5.1999999999999997E-5</v>
      </c>
      <c r="O17" s="11">
        <v>2.9403494055190822</v>
      </c>
      <c r="P17" s="11">
        <v>1.9236492184544807</v>
      </c>
      <c r="Q17" s="11">
        <v>2.4362841321403454</v>
      </c>
      <c r="R17" s="11">
        <v>0.26420311268996244</v>
      </c>
      <c r="S17" s="11">
        <v>837.77358160662027</v>
      </c>
      <c r="T17" s="11">
        <v>1100</v>
      </c>
      <c r="U17" s="11">
        <v>3.6176651119040377</v>
      </c>
      <c r="V17" s="11">
        <v>1.0031780284654011</v>
      </c>
      <c r="W17" s="11">
        <f t="shared" si="0"/>
        <v>82.856960045884392</v>
      </c>
      <c r="X17" s="11"/>
      <c r="Y17" s="11">
        <v>2.459195759296668</v>
      </c>
      <c r="Z17" s="11">
        <v>0.29697844227400411</v>
      </c>
      <c r="AA17" s="56">
        <v>2.6475788020930133E-2</v>
      </c>
      <c r="AB17" s="56">
        <v>6.0876200127437607E-2</v>
      </c>
    </row>
    <row r="18" spans="1:28">
      <c r="A18" t="s">
        <v>783</v>
      </c>
      <c r="B18" s="94"/>
      <c r="C18" s="56">
        <v>0.54347826086956519</v>
      </c>
      <c r="D18" s="56">
        <v>4.430529300567107E-2</v>
      </c>
      <c r="E18" s="56">
        <v>5.1999999999999998E-3</v>
      </c>
      <c r="F18" s="56">
        <v>1.8E-3</v>
      </c>
      <c r="G18" s="56">
        <v>3.7300000000000001E-4</v>
      </c>
      <c r="H18" s="56">
        <v>2.8E-5</v>
      </c>
      <c r="I18" s="56">
        <v>0.22379294297425728</v>
      </c>
      <c r="J18" s="56">
        <v>0.104</v>
      </c>
      <c r="K18" s="56">
        <v>3.4000000000000002E-2</v>
      </c>
      <c r="L18" s="56">
        <v>1.7799999999999999E-4</v>
      </c>
      <c r="M18" s="56">
        <v>3.4E-5</v>
      </c>
      <c r="O18" s="11">
        <v>5.2663113035489202</v>
      </c>
      <c r="P18" s="11">
        <v>1.8182346755494565</v>
      </c>
      <c r="Q18" s="11">
        <v>2.4040641598291139</v>
      </c>
      <c r="R18" s="11">
        <v>0.18043229585276055</v>
      </c>
      <c r="S18" s="11">
        <v>1696.6986021170019</v>
      </c>
      <c r="T18" s="11">
        <v>750</v>
      </c>
      <c r="U18" s="11">
        <v>3.5974564907463948</v>
      </c>
      <c r="V18" s="11">
        <v>0.70948404048014135</v>
      </c>
      <c r="W18" s="11">
        <f t="shared" si="0"/>
        <v>45.649868024494424</v>
      </c>
      <c r="X18" s="11"/>
      <c r="Y18" s="11">
        <v>2.3170542187757666</v>
      </c>
      <c r="Z18" s="11">
        <v>0.19801820126207859</v>
      </c>
      <c r="AA18" s="56">
        <v>7.3334005360139204E-2</v>
      </c>
      <c r="AB18" s="56">
        <v>4.4045660466617641E-2</v>
      </c>
    </row>
    <row r="19" spans="1:28">
      <c r="A19" t="s">
        <v>784</v>
      </c>
      <c r="B19" s="94"/>
      <c r="C19" s="56">
        <v>0.51308363263211898</v>
      </c>
      <c r="D19" s="56">
        <v>1.4742269588198392E-2</v>
      </c>
      <c r="E19" s="56">
        <v>3.4599999999999999E-2</v>
      </c>
      <c r="F19" s="56">
        <v>7.1000000000000004E-3</v>
      </c>
      <c r="G19" s="56">
        <v>5.6899999999999995E-4</v>
      </c>
      <c r="H19" s="56">
        <v>6.3E-5</v>
      </c>
      <c r="I19" s="56">
        <v>0.57851699933392775</v>
      </c>
      <c r="J19" s="56">
        <v>0.442</v>
      </c>
      <c r="K19" s="56">
        <v>6.9000000000000006E-2</v>
      </c>
      <c r="L19" s="56">
        <v>1.0300000000000001E-3</v>
      </c>
      <c r="M19" s="56">
        <v>1.4999999999999999E-4</v>
      </c>
      <c r="O19" s="11">
        <v>34.538131276110697</v>
      </c>
      <c r="P19" s="11">
        <v>6.9681226349541587</v>
      </c>
      <c r="Q19" s="11">
        <v>3.6669665165545076</v>
      </c>
      <c r="R19" s="11">
        <v>0.4058931402761885</v>
      </c>
      <c r="S19" s="11">
        <v>4058.5054541357517</v>
      </c>
      <c r="T19" s="11">
        <v>250</v>
      </c>
      <c r="U19" s="11">
        <v>20.80788103004091</v>
      </c>
      <c r="V19" s="11">
        <v>2.8246828815950966</v>
      </c>
      <c r="W19" s="11">
        <f t="shared" si="0"/>
        <v>10.617153798042548</v>
      </c>
      <c r="X19" s="11"/>
      <c r="Y19" s="11">
        <v>1.9190613194399175</v>
      </c>
      <c r="Z19" s="11">
        <v>0.44485158570128569</v>
      </c>
      <c r="AA19" s="56">
        <v>0.50137768470454058</v>
      </c>
      <c r="AB19" s="56">
        <v>0.10801158412902531</v>
      </c>
    </row>
    <row r="20" spans="1:28">
      <c r="A20" t="s">
        <v>785</v>
      </c>
      <c r="B20" s="94"/>
      <c r="C20" s="56">
        <v>0.74626865671641784</v>
      </c>
      <c r="D20" s="56">
        <v>6.1260859879705941E-2</v>
      </c>
      <c r="E20" s="56">
        <v>1.15E-2</v>
      </c>
      <c r="F20" s="56">
        <v>4.7999999999999996E-3</v>
      </c>
      <c r="G20" s="56">
        <v>3.9300000000000001E-4</v>
      </c>
      <c r="H20" s="56">
        <v>4.6999999999999997E-5</v>
      </c>
      <c r="I20" s="56">
        <v>0.30956626253889485</v>
      </c>
      <c r="J20" s="56">
        <v>0.19600000000000001</v>
      </c>
      <c r="K20" s="56">
        <v>7.1999999999999995E-2</v>
      </c>
      <c r="L20" s="56">
        <v>2.7599999999999999E-4</v>
      </c>
      <c r="M20" s="56">
        <v>9.2E-5</v>
      </c>
      <c r="O20" s="11">
        <v>11.610273265637579</v>
      </c>
      <c r="P20" s="11">
        <v>4.8184267480304852</v>
      </c>
      <c r="Q20" s="11">
        <v>2.5329430828489601</v>
      </c>
      <c r="R20" s="11">
        <v>0.30286244161966985</v>
      </c>
      <c r="S20" s="11">
        <v>2793.1746007908114</v>
      </c>
      <c r="T20" s="11">
        <v>800</v>
      </c>
      <c r="U20" s="11">
        <v>5.577805336163407</v>
      </c>
      <c r="V20" s="11">
        <v>1.6546380612630223</v>
      </c>
      <c r="W20" s="11">
        <f t="shared" si="0"/>
        <v>21.816395057174077</v>
      </c>
      <c r="X20" s="11"/>
      <c r="Y20" s="11">
        <v>2.134049500707027</v>
      </c>
      <c r="Z20" s="11">
        <v>0.34253160156358742</v>
      </c>
      <c r="AA20" s="56">
        <v>0.18984363717375655</v>
      </c>
      <c r="AB20" s="56">
        <v>9.4293588025131547E-2</v>
      </c>
    </row>
    <row r="21" spans="1:28">
      <c r="A21" t="s">
        <v>786</v>
      </c>
      <c r="B21" s="94"/>
      <c r="C21" s="56">
        <v>0.60606060606060608</v>
      </c>
      <c r="D21" s="56">
        <v>5.1423324150596889E-2</v>
      </c>
      <c r="E21" s="56">
        <v>6.6E-3</v>
      </c>
      <c r="F21" s="56">
        <v>3.5000000000000001E-3</v>
      </c>
      <c r="G21" s="56">
        <v>3.6400000000000001E-4</v>
      </c>
      <c r="H21" s="56">
        <v>3.6999999999999998E-5</v>
      </c>
      <c r="I21" s="56">
        <v>0.20592015454799675</v>
      </c>
      <c r="J21" s="56">
        <v>0.11799999999999999</v>
      </c>
      <c r="K21" s="56">
        <v>5.7000000000000002E-2</v>
      </c>
      <c r="L21" s="56">
        <v>2.2000000000000001E-4</v>
      </c>
      <c r="M21" s="56">
        <v>9.2999999999999997E-5</v>
      </c>
      <c r="O21" s="11">
        <v>6.6795099356475678</v>
      </c>
      <c r="P21" s="11">
        <v>3.530539128153134</v>
      </c>
      <c r="Q21" s="11">
        <v>2.3460678038473799</v>
      </c>
      <c r="R21" s="11">
        <v>0.23843053602300202</v>
      </c>
      <c r="S21" s="11">
        <v>1926.1556973970089</v>
      </c>
      <c r="T21" s="11">
        <v>760</v>
      </c>
      <c r="U21" s="11">
        <v>4.4462011834028647</v>
      </c>
      <c r="V21" s="11">
        <v>1.6918427445838098</v>
      </c>
      <c r="W21" s="11">
        <f t="shared" si="0"/>
        <v>35.123352258625431</v>
      </c>
      <c r="X21" s="11"/>
      <c r="Y21" s="11">
        <v>2.2194435903432286</v>
      </c>
      <c r="Z21" s="11">
        <v>0.27645140087303854</v>
      </c>
      <c r="AA21" s="56">
        <v>9.1065625716423432E-2</v>
      </c>
      <c r="AB21" s="56">
        <v>7.3097150640287226E-2</v>
      </c>
    </row>
    <row r="22" spans="1:28">
      <c r="A22" t="s">
        <v>787</v>
      </c>
      <c r="B22" s="94"/>
      <c r="C22" s="56">
        <v>0.78003120124804992</v>
      </c>
      <c r="D22" s="56">
        <v>1.8253460247614272E-2</v>
      </c>
      <c r="E22" s="56">
        <v>3.2000000000000002E-3</v>
      </c>
      <c r="F22" s="56">
        <v>1.1000000000000001E-3</v>
      </c>
      <c r="G22" s="56">
        <v>3.3799999999999998E-4</v>
      </c>
      <c r="H22" s="56">
        <v>2.5000000000000001E-5</v>
      </c>
      <c r="I22" s="56">
        <v>0.21974944552824999</v>
      </c>
      <c r="J22" s="56">
        <v>6.7000000000000004E-2</v>
      </c>
      <c r="K22" s="56">
        <v>2.1999999999999999E-2</v>
      </c>
      <c r="L22" s="56">
        <v>1.27E-4</v>
      </c>
      <c r="M22" s="56">
        <v>1.7E-5</v>
      </c>
      <c r="O22" s="11">
        <v>3.2440380733302416</v>
      </c>
      <c r="P22" s="11">
        <v>1.113358611027238</v>
      </c>
      <c r="Q22" s="11">
        <v>2.178519844436281</v>
      </c>
      <c r="R22" s="11">
        <v>0.16110590075832373</v>
      </c>
      <c r="S22" s="11">
        <v>837.77358160662027</v>
      </c>
      <c r="T22" s="11">
        <v>610</v>
      </c>
      <c r="U22" s="11">
        <v>2.5667900188522998</v>
      </c>
      <c r="V22" s="11">
        <v>0.35018725719459637</v>
      </c>
      <c r="W22" s="11">
        <f t="shared" si="0"/>
        <v>67.154570790837582</v>
      </c>
      <c r="X22" s="11"/>
      <c r="Y22" s="11">
        <v>2.2015022096777574</v>
      </c>
      <c r="Z22" s="11">
        <v>0.16859373591002005</v>
      </c>
      <c r="AA22" s="56">
        <v>2.6482416697708806E-2</v>
      </c>
      <c r="AB22" s="56">
        <v>2.806076878682863E-2</v>
      </c>
    </row>
    <row r="23" spans="1:28" s="57" customFormat="1">
      <c r="A23" s="57" t="s">
        <v>788</v>
      </c>
      <c r="B23" s="94"/>
      <c r="C23" s="58">
        <v>0.53475935828876997</v>
      </c>
      <c r="D23" s="58">
        <v>3.4316108553290051E-2</v>
      </c>
      <c r="E23" s="58">
        <v>6.0000000000000001E-3</v>
      </c>
      <c r="F23" s="58">
        <v>2.0999999999999999E-3</v>
      </c>
      <c r="G23" s="58">
        <v>4.2099999999999999E-4</v>
      </c>
      <c r="H23" s="58">
        <v>3.1999999999999999E-5</v>
      </c>
      <c r="I23" s="58">
        <v>0.21447327559692184</v>
      </c>
      <c r="J23" s="58">
        <v>0.104</v>
      </c>
      <c r="K23" s="58">
        <v>3.5999999999999997E-2</v>
      </c>
      <c r="L23" s="58">
        <v>2.1000000000000001E-4</v>
      </c>
      <c r="M23" s="58">
        <v>4.1999999999999998E-5</v>
      </c>
      <c r="O23" s="59">
        <v>6.0740942047494224</v>
      </c>
      <c r="P23" s="59">
        <v>2.1195868904963877</v>
      </c>
      <c r="Q23" s="59">
        <v>2.7133692465107111</v>
      </c>
      <c r="R23" s="59">
        <v>0.20619844428251544</v>
      </c>
      <c r="S23" s="59">
        <v>1696.6986021170019</v>
      </c>
      <c r="T23" s="59">
        <v>720</v>
      </c>
      <c r="U23" s="59">
        <v>4.2441223463680107</v>
      </c>
      <c r="V23" s="59">
        <v>0.84427660600999199</v>
      </c>
      <c r="W23" s="59">
        <f t="shared" si="0"/>
        <v>44.671174911793237</v>
      </c>
      <c r="X23" s="59"/>
      <c r="Y23" s="59">
        <v>2.6040199788999545</v>
      </c>
      <c r="Z23" s="59">
        <v>0.2290962211261231</v>
      </c>
      <c r="AA23" s="58">
        <v>7.3325862255700841E-2</v>
      </c>
      <c r="AB23" s="58">
        <v>4.6523509539983736E-2</v>
      </c>
    </row>
    <row r="24" spans="1:28" s="57" customFormat="1">
      <c r="A24" s="57" t="s">
        <v>789</v>
      </c>
      <c r="B24" s="94"/>
      <c r="C24" s="58">
        <v>0.78125</v>
      </c>
      <c r="D24" s="58">
        <v>2.1972656249999997E-2</v>
      </c>
      <c r="E24" s="58">
        <v>4.7999999999999996E-3</v>
      </c>
      <c r="F24" s="58">
        <v>1.4E-3</v>
      </c>
      <c r="G24" s="58">
        <v>3.5500000000000001E-4</v>
      </c>
      <c r="H24" s="58">
        <v>2.5999999999999998E-5</v>
      </c>
      <c r="I24" s="58">
        <v>0.273346609125592</v>
      </c>
      <c r="J24" s="58">
        <v>9.7000000000000003E-2</v>
      </c>
      <c r="K24" s="58">
        <v>2.5000000000000001E-2</v>
      </c>
      <c r="L24" s="58">
        <v>1.3799999999999999E-4</v>
      </c>
      <c r="M24" s="58">
        <v>2.8E-5</v>
      </c>
      <c r="O24" s="59">
        <v>4.8621787397036034</v>
      </c>
      <c r="P24" s="59">
        <v>1.4147454961779238</v>
      </c>
      <c r="Q24" s="59">
        <v>2.2880709260860215</v>
      </c>
      <c r="R24" s="59">
        <v>0.16754728944713745</v>
      </c>
      <c r="S24" s="59">
        <v>1567.2162287945425</v>
      </c>
      <c r="T24" s="59">
        <v>510</v>
      </c>
      <c r="U24" s="59">
        <v>2.7890950758141448</v>
      </c>
      <c r="V24" s="59">
        <v>0.53294499884241087</v>
      </c>
      <c r="W24" s="59">
        <f t="shared" si="0"/>
        <v>47.058552319397073</v>
      </c>
      <c r="X24" s="59"/>
      <c r="Y24" s="59">
        <v>2.2211990317312225</v>
      </c>
      <c r="Z24" s="59">
        <v>0.17393675401099026</v>
      </c>
      <c r="AA24" s="58">
        <v>6.4472300700150406E-2</v>
      </c>
      <c r="AB24" s="58">
        <v>3.269447258893432E-2</v>
      </c>
    </row>
    <row r="25" spans="1:28" s="57" customFormat="1">
      <c r="A25" s="57" t="s">
        <v>790</v>
      </c>
      <c r="B25" s="94"/>
      <c r="C25" s="58">
        <v>0.65359477124183007</v>
      </c>
      <c r="D25" s="58">
        <v>5.126233499935922E-2</v>
      </c>
      <c r="E25" s="58">
        <v>1.38E-2</v>
      </c>
      <c r="F25" s="58">
        <v>7.4000000000000003E-3</v>
      </c>
      <c r="G25" s="58">
        <v>4.2200000000000001E-4</v>
      </c>
      <c r="H25" s="58">
        <v>6.3999999999999997E-5</v>
      </c>
      <c r="I25" s="58">
        <v>0.39013158036735796</v>
      </c>
      <c r="J25" s="58">
        <v>0.27100000000000002</v>
      </c>
      <c r="K25" s="58">
        <v>9.7000000000000003E-2</v>
      </c>
      <c r="L25" s="58">
        <v>4.2999999999999999E-4</v>
      </c>
      <c r="M25" s="58">
        <v>2.1000000000000001E-4</v>
      </c>
      <c r="O25" s="59">
        <v>13.916481754695605</v>
      </c>
      <c r="P25" s="59">
        <v>7.4115551332616132</v>
      </c>
      <c r="Q25" s="59">
        <v>2.7198129446735173</v>
      </c>
      <c r="R25" s="59">
        <v>0.41239647634210053</v>
      </c>
      <c r="S25" s="59">
        <v>3311.8207086661782</v>
      </c>
      <c r="T25" s="59">
        <v>640</v>
      </c>
      <c r="U25" s="59">
        <v>8.6893901261994877</v>
      </c>
      <c r="V25" s="59">
        <v>3.5208615889362838</v>
      </c>
      <c r="W25" s="59">
        <f t="shared" si="0"/>
        <v>19.54382575003784</v>
      </c>
      <c r="X25" s="59"/>
      <c r="Y25" s="59">
        <v>2.0305229705567749</v>
      </c>
      <c r="Z25" s="59">
        <v>0.45638688524596138</v>
      </c>
      <c r="AA25" s="58">
        <v>0.28482425865266892</v>
      </c>
      <c r="AB25" s="58">
        <v>0.12802297671234403</v>
      </c>
    </row>
    <row r="26" spans="1:28" s="57" customFormat="1">
      <c r="A26" s="57" t="s">
        <v>791</v>
      </c>
      <c r="B26" s="94"/>
      <c r="C26" s="58">
        <v>0.55865921787709494</v>
      </c>
      <c r="D26" s="58">
        <v>3.7452014606285694E-2</v>
      </c>
      <c r="E26" s="58">
        <v>5.4000000000000003E-3</v>
      </c>
      <c r="F26" s="58">
        <v>2.5999999999999999E-3</v>
      </c>
      <c r="G26" s="58">
        <v>3.5300000000000002E-4</v>
      </c>
      <c r="H26" s="58">
        <v>4.8000000000000001E-5</v>
      </c>
      <c r="I26" s="58">
        <v>0.26606482372585238</v>
      </c>
      <c r="J26" s="58">
        <v>0.13600000000000001</v>
      </c>
      <c r="K26" s="58">
        <v>6.7000000000000004E-2</v>
      </c>
      <c r="L26" s="58">
        <v>2.2000000000000001E-4</v>
      </c>
      <c r="M26" s="58">
        <v>1.6000000000000001E-4</v>
      </c>
      <c r="O26" s="59">
        <v>5.4683172831780356</v>
      </c>
      <c r="P26" s="59">
        <v>2.6258165292100526</v>
      </c>
      <c r="Q26" s="59">
        <v>2.2751826601675593</v>
      </c>
      <c r="R26" s="59">
        <v>0.30931869124332878</v>
      </c>
      <c r="S26" s="59">
        <v>2176.8728381572155</v>
      </c>
      <c r="T26" s="59">
        <v>900</v>
      </c>
      <c r="U26" s="59">
        <v>4.4462011834028647</v>
      </c>
      <c r="V26" s="59">
        <v>2.8553818380060179</v>
      </c>
      <c r="W26" s="59">
        <f t="shared" si="0"/>
        <v>41.606632211459491</v>
      </c>
      <c r="X26" s="59"/>
      <c r="Y26" s="59">
        <v>2.1048737484644064</v>
      </c>
      <c r="Z26" s="59">
        <v>0.33691351083380788</v>
      </c>
      <c r="AA26" s="58">
        <v>0.11386337582534484</v>
      </c>
      <c r="AB26" s="58">
        <v>8.6062276214541017E-2</v>
      </c>
    </row>
    <row r="27" spans="1:28" s="57" customFormat="1">
      <c r="A27" s="57" t="s">
        <v>792</v>
      </c>
      <c r="B27" s="94"/>
      <c r="C27" s="58">
        <v>0.59772863120143449</v>
      </c>
      <c r="D27" s="58">
        <v>9.6465469470643946E-3</v>
      </c>
      <c r="E27" s="58">
        <v>5.5999999999999999E-3</v>
      </c>
      <c r="F27" s="58">
        <v>1.8E-3</v>
      </c>
      <c r="G27" s="58">
        <v>3.6999999999999999E-4</v>
      </c>
      <c r="H27" s="58">
        <v>3.1000000000000001E-5</v>
      </c>
      <c r="I27" s="58">
        <v>0.27045302329178628</v>
      </c>
      <c r="J27" s="58">
        <v>0.114</v>
      </c>
      <c r="K27" s="58">
        <v>3.4000000000000002E-2</v>
      </c>
      <c r="L27" s="58">
        <v>1.55E-4</v>
      </c>
      <c r="M27" s="58">
        <v>3.0000000000000001E-5</v>
      </c>
      <c r="O27" s="59">
        <v>5.6702830826020847</v>
      </c>
      <c r="P27" s="59">
        <v>1.8175114318439873</v>
      </c>
      <c r="Q27" s="59">
        <v>2.3847320991434704</v>
      </c>
      <c r="R27" s="59">
        <v>0.19976492662259693</v>
      </c>
      <c r="S27" s="59">
        <v>1864.1336101536497</v>
      </c>
      <c r="T27" s="59">
        <v>610</v>
      </c>
      <c r="U27" s="59">
        <v>3.1326526274088451</v>
      </c>
      <c r="V27" s="59">
        <v>0.59380607638465654</v>
      </c>
      <c r="W27" s="59">
        <f t="shared" si="0"/>
        <v>42.056667443296682</v>
      </c>
      <c r="X27" s="59"/>
      <c r="Y27" s="59">
        <v>2.2669712285744872</v>
      </c>
      <c r="Z27" s="59">
        <v>0.21119738065008617</v>
      </c>
      <c r="AA27" s="58">
        <v>8.5998857182238139E-2</v>
      </c>
      <c r="AB27" s="58">
        <v>4.4411610907743856E-2</v>
      </c>
    </row>
    <row r="28" spans="1:28" s="57" customFormat="1">
      <c r="A28" s="57" t="s">
        <v>793</v>
      </c>
      <c r="B28" s="94"/>
      <c r="C28" s="58">
        <v>0.65963060686015829</v>
      </c>
      <c r="D28" s="58">
        <v>1.5228938812734526E-2</v>
      </c>
      <c r="E28" s="58">
        <v>5.7000000000000002E-3</v>
      </c>
      <c r="F28" s="58">
        <v>1.6999999999999999E-3</v>
      </c>
      <c r="G28" s="58">
        <v>3.2600000000000001E-4</v>
      </c>
      <c r="H28" s="58">
        <v>3.3000000000000003E-5</v>
      </c>
      <c r="I28" s="58">
        <v>0.30742010116289908</v>
      </c>
      <c r="J28" s="58">
        <v>0.15</v>
      </c>
      <c r="K28" s="58">
        <v>4.7E-2</v>
      </c>
      <c r="L28" s="58">
        <v>1.8000000000000001E-4</v>
      </c>
      <c r="M28" s="58">
        <v>3.8999999999999999E-5</v>
      </c>
      <c r="O28" s="59">
        <v>5.7712509197316439</v>
      </c>
      <c r="P28" s="59">
        <v>1.7163678935434321</v>
      </c>
      <c r="Q28" s="59">
        <v>2.101188548240994</v>
      </c>
      <c r="R28" s="59">
        <v>0.21266234008680132</v>
      </c>
      <c r="S28" s="59">
        <v>2345.9261447063373</v>
      </c>
      <c r="T28" s="59">
        <v>670</v>
      </c>
      <c r="U28" s="59">
        <v>3.6378737128611736</v>
      </c>
      <c r="V28" s="59">
        <v>0.75132897391057496</v>
      </c>
      <c r="W28" s="59">
        <f t="shared" si="0"/>
        <v>36.407852950165903</v>
      </c>
      <c r="X28" s="59"/>
      <c r="Y28" s="59">
        <v>1.9097585052343482</v>
      </c>
      <c r="Z28" s="59">
        <v>0.22590602834144569</v>
      </c>
      <c r="AA28" s="58">
        <v>0.13159852044560943</v>
      </c>
      <c r="AB28" s="58">
        <v>6.1808414364368111E-2</v>
      </c>
    </row>
    <row r="29" spans="1:28" s="57" customFormat="1">
      <c r="A29" s="57" t="s">
        <v>794</v>
      </c>
      <c r="B29" s="94"/>
      <c r="C29" s="58">
        <v>0.40783034257748779</v>
      </c>
      <c r="D29" s="58">
        <v>2.4948838249030654E-3</v>
      </c>
      <c r="E29" s="58">
        <v>5.4000000000000003E-3</v>
      </c>
      <c r="F29" s="58">
        <v>3.0000000000000001E-3</v>
      </c>
      <c r="G29" s="58">
        <v>3.7300000000000001E-4</v>
      </c>
      <c r="H29" s="58">
        <v>5.5000000000000002E-5</v>
      </c>
      <c r="I29" s="58">
        <v>0.21596026182766087</v>
      </c>
      <c r="J29" s="58">
        <v>0.21</v>
      </c>
      <c r="K29" s="58">
        <v>0.14000000000000001</v>
      </c>
      <c r="L29" s="58">
        <v>1.4999999999999999E-4</v>
      </c>
      <c r="M29" s="58">
        <v>7.7000000000000001E-5</v>
      </c>
      <c r="O29" s="59">
        <v>5.4683172831780356</v>
      </c>
      <c r="P29" s="59">
        <v>3.0297883029346759</v>
      </c>
      <c r="Q29" s="59">
        <v>2.4040641598291139</v>
      </c>
      <c r="R29" s="59">
        <v>0.3544205811393511</v>
      </c>
      <c r="S29" s="59">
        <v>2905.5450548633094</v>
      </c>
      <c r="T29" s="59">
        <v>1400</v>
      </c>
      <c r="U29" s="59">
        <v>3.0316068948957637</v>
      </c>
      <c r="V29" s="59">
        <v>1.5022990429859988</v>
      </c>
      <c r="W29" s="59">
        <f t="shared" si="0"/>
        <v>43.963508979711904</v>
      </c>
      <c r="X29" s="59"/>
      <c r="Y29" s="59">
        <v>1.9993012378813146</v>
      </c>
      <c r="Z29" s="59">
        <v>0.51431631244860032</v>
      </c>
      <c r="AA29" s="58">
        <v>0.20757742037589491</v>
      </c>
      <c r="AB29" s="58">
        <v>0.17922889002974493</v>
      </c>
    </row>
    <row r="30" spans="1:28" s="57" customFormat="1">
      <c r="A30" s="57" t="s">
        <v>795</v>
      </c>
      <c r="B30" s="94"/>
      <c r="C30" s="58">
        <v>0.77101002313030076</v>
      </c>
      <c r="D30" s="58">
        <v>1.6050324305719448E-2</v>
      </c>
      <c r="E30" s="58">
        <v>2.5799999999999998E-3</v>
      </c>
      <c r="F30" s="58">
        <v>4.6000000000000001E-4</v>
      </c>
      <c r="G30" s="58">
        <v>3.2000000000000003E-4</v>
      </c>
      <c r="H30" s="58">
        <v>1.7E-5</v>
      </c>
      <c r="I30" s="58">
        <v>0.28259415593436782</v>
      </c>
      <c r="J30" s="58">
        <v>6.0999999999999999E-2</v>
      </c>
      <c r="K30" s="58">
        <v>1.0999999999999999E-2</v>
      </c>
      <c r="L30" s="58">
        <v>1.026E-4</v>
      </c>
      <c r="M30" s="58">
        <v>7.9999999999999996E-6</v>
      </c>
      <c r="O30" s="59">
        <v>2.6163146808650306</v>
      </c>
      <c r="P30" s="59">
        <v>0.46587424893589235</v>
      </c>
      <c r="Q30" s="59">
        <v>2.0625225522652304</v>
      </c>
      <c r="R30" s="59">
        <v>0.10955398382106767</v>
      </c>
      <c r="S30" s="59">
        <v>639.23404336988085</v>
      </c>
      <c r="T30" s="59">
        <v>360</v>
      </c>
      <c r="U30" s="59">
        <v>2.0736682562898476</v>
      </c>
      <c r="V30" s="59">
        <v>0.17977063367481261</v>
      </c>
      <c r="W30" s="59">
        <f t="shared" si="0"/>
        <v>78.833122305582123</v>
      </c>
      <c r="X30" s="59"/>
      <c r="Y30" s="59">
        <v>2.1045686146712752</v>
      </c>
      <c r="Z30" s="59">
        <v>0.11175829501420668</v>
      </c>
      <c r="AA30" s="58">
        <v>1.8886781641933314E-2</v>
      </c>
      <c r="AB30" s="58">
        <v>1.4133738680583494E-2</v>
      </c>
    </row>
    <row r="31" spans="1:28" s="57" customFormat="1">
      <c r="A31" s="57" t="s">
        <v>796</v>
      </c>
      <c r="B31" s="94"/>
      <c r="C31" s="58">
        <v>0.41841004184100417</v>
      </c>
      <c r="D31" s="58">
        <v>2.1008035573606902E-3</v>
      </c>
      <c r="E31" s="58">
        <v>2.3E-3</v>
      </c>
      <c r="F31" s="58">
        <v>1.6999999999999999E-3</v>
      </c>
      <c r="G31" s="58">
        <v>3.48E-4</v>
      </c>
      <c r="H31" s="58">
        <v>2.8E-5</v>
      </c>
      <c r="I31" s="58">
        <v>0.10289915108550528</v>
      </c>
      <c r="J31" s="58">
        <v>4.4999999999999998E-2</v>
      </c>
      <c r="K31" s="58">
        <v>3.5000000000000003E-2</v>
      </c>
      <c r="L31" s="58">
        <v>1.2E-4</v>
      </c>
      <c r="M31" s="58">
        <v>4.1E-5</v>
      </c>
      <c r="O31" s="59">
        <v>2.3326994452794421</v>
      </c>
      <c r="P31" s="59">
        <v>1.722190153184306</v>
      </c>
      <c r="Q31" s="59">
        <v>2.2429618826392486</v>
      </c>
      <c r="R31" s="59">
        <v>0.18043680509094195</v>
      </c>
      <c r="S31" s="59">
        <v>3.2240827033841674E-11</v>
      </c>
      <c r="T31" s="59">
        <v>1000</v>
      </c>
      <c r="U31" s="59">
        <v>2.4253218913763748</v>
      </c>
      <c r="V31" s="59">
        <v>0.79652462794829459</v>
      </c>
      <c r="W31" s="59">
        <f t="shared" si="0"/>
        <v>96.153059374117376</v>
      </c>
      <c r="X31" s="59"/>
      <c r="Y31" s="59">
        <v>2.3398613064600253</v>
      </c>
      <c r="Z31" s="59">
        <v>0.20627971625527564</v>
      </c>
      <c r="AA31" s="58">
        <v>-1.3805749213571857E-3</v>
      </c>
      <c r="AB31" s="58">
        <v>-4.4322169540501465E-2</v>
      </c>
    </row>
    <row r="32" spans="1:28" s="57" customFormat="1">
      <c r="A32" s="57" t="s">
        <v>797</v>
      </c>
      <c r="B32" s="94"/>
      <c r="C32" s="58">
        <v>0.51282051282051289</v>
      </c>
      <c r="D32" s="58">
        <v>2.8928336620644316E-2</v>
      </c>
      <c r="E32" s="58">
        <v>4.7000000000000002E-3</v>
      </c>
      <c r="F32" s="58">
        <v>1.9E-3</v>
      </c>
      <c r="G32" s="58">
        <v>3.3399999999999999E-4</v>
      </c>
      <c r="H32" s="58">
        <v>2.6999999999999999E-5</v>
      </c>
      <c r="I32" s="58">
        <v>0.20062657712217352</v>
      </c>
      <c r="J32" s="58">
        <v>0.114</v>
      </c>
      <c r="K32" s="58">
        <v>4.4999999999999998E-2</v>
      </c>
      <c r="L32" s="58">
        <v>1.73E-4</v>
      </c>
      <c r="M32" s="58">
        <v>4.1E-5</v>
      </c>
      <c r="O32" s="59">
        <v>4.7611204611173976</v>
      </c>
      <c r="P32" s="59">
        <v>1.9202028478033224</v>
      </c>
      <c r="Q32" s="59">
        <v>2.1527428487790328</v>
      </c>
      <c r="R32" s="59">
        <v>0.17399506856410199</v>
      </c>
      <c r="S32" s="59">
        <v>1864.1336101536497</v>
      </c>
      <c r="T32" s="59">
        <v>820</v>
      </c>
      <c r="U32" s="59">
        <v>3.4964130818728751</v>
      </c>
      <c r="V32" s="59">
        <v>0.7995795471423639</v>
      </c>
      <c r="W32" s="59">
        <f t="shared" si="0"/>
        <v>45.215046885703053</v>
      </c>
      <c r="X32" s="59"/>
      <c r="Y32" s="59">
        <v>2.0580014518544503</v>
      </c>
      <c r="Z32" s="59">
        <v>0.20230095111376711</v>
      </c>
      <c r="AA32" s="58">
        <v>8.6004936058704309E-2</v>
      </c>
      <c r="AB32" s="58">
        <v>5.8017562055915683E-2</v>
      </c>
    </row>
    <row r="33" spans="1:28" s="57" customFormat="1">
      <c r="A33" s="57" t="s">
        <v>798</v>
      </c>
      <c r="B33" s="94"/>
      <c r="C33" s="58">
        <v>0.44247787610619471</v>
      </c>
      <c r="D33" s="58">
        <v>3.5241600751820819E-2</v>
      </c>
      <c r="E33" s="58">
        <v>2.3E-3</v>
      </c>
      <c r="F33" s="58">
        <v>1.4E-3</v>
      </c>
      <c r="G33" s="58">
        <v>3.7300000000000001E-4</v>
      </c>
      <c r="H33" s="58">
        <v>4.3000000000000002E-5</v>
      </c>
      <c r="I33" s="58">
        <v>0.17039345533610653</v>
      </c>
      <c r="J33" s="58">
        <v>4.8000000000000001E-2</v>
      </c>
      <c r="K33" s="58">
        <v>3.2000000000000001E-2</v>
      </c>
      <c r="L33" s="58">
        <v>1.2999999999999999E-4</v>
      </c>
      <c r="M33" s="58">
        <v>4.8999999999999998E-5</v>
      </c>
      <c r="O33" s="59">
        <v>2.3326994452794421</v>
      </c>
      <c r="P33" s="59">
        <v>1.4182742437988405</v>
      </c>
      <c r="Q33" s="59">
        <v>2.4040641598291139</v>
      </c>
      <c r="R33" s="59">
        <v>0.27709245434531088</v>
      </c>
      <c r="S33" s="59">
        <v>99.269113745122567</v>
      </c>
      <c r="T33" s="59">
        <v>810</v>
      </c>
      <c r="U33" s="59">
        <v>2.62741891323346</v>
      </c>
      <c r="V33" s="59">
        <v>0.98428068216830344</v>
      </c>
      <c r="W33" s="59">
        <f t="shared" si="0"/>
        <v>103.05931888028219</v>
      </c>
      <c r="X33" s="59"/>
      <c r="Y33" s="59">
        <v>2.4911867023701273</v>
      </c>
      <c r="Z33" s="59">
        <v>0.29313019039484312</v>
      </c>
      <c r="AA33" s="58">
        <v>2.4147519899683657E-3</v>
      </c>
      <c r="AB33" s="58">
        <v>4.0523617848581224E-2</v>
      </c>
    </row>
    <row r="34" spans="1:28" s="57" customFormat="1">
      <c r="A34" s="57" t="s">
        <v>799</v>
      </c>
      <c r="B34" s="94"/>
      <c r="C34" s="58">
        <v>0.47169811320754712</v>
      </c>
      <c r="D34" s="58">
        <v>5.3399786400854389E-2</v>
      </c>
      <c r="E34" s="58">
        <v>2.3E-2</v>
      </c>
      <c r="F34" s="58">
        <v>1.2999999999999999E-2</v>
      </c>
      <c r="G34" s="58">
        <v>4.5300000000000001E-4</v>
      </c>
      <c r="H34" s="58">
        <v>8.6000000000000003E-5</v>
      </c>
      <c r="I34" s="58">
        <v>0.41241551140823207</v>
      </c>
      <c r="J34" s="58">
        <v>0.31</v>
      </c>
      <c r="K34" s="58">
        <v>0.13</v>
      </c>
      <c r="L34" s="58">
        <v>6.4000000000000005E-4</v>
      </c>
      <c r="M34" s="58">
        <v>2.9E-4</v>
      </c>
      <c r="O34" s="59">
        <v>23.089289708574238</v>
      </c>
      <c r="P34" s="59">
        <v>12.903205955365529</v>
      </c>
      <c r="Q34" s="59">
        <v>2.9195643930770143</v>
      </c>
      <c r="R34" s="59">
        <v>0.55414059397249371</v>
      </c>
      <c r="S34" s="59">
        <v>3520.9211265303597</v>
      </c>
      <c r="T34" s="59">
        <v>1200</v>
      </c>
      <c r="U34" s="59">
        <v>12.931688475783439</v>
      </c>
      <c r="V34" s="59">
        <v>5.105551133066303</v>
      </c>
      <c r="W34" s="59">
        <f t="shared" si="0"/>
        <v>12.644669584585921</v>
      </c>
      <c r="X34" s="59"/>
      <c r="Y34" s="59">
        <v>2.0358292921291707</v>
      </c>
      <c r="Z34" s="59">
        <v>0.61840784988084874</v>
      </c>
      <c r="AA34" s="58">
        <v>0.33421207057598262</v>
      </c>
      <c r="AB34" s="58">
        <v>0.16998007792214265</v>
      </c>
    </row>
    <row r="35" spans="1:28" s="57" customFormat="1">
      <c r="A35" s="57" t="s">
        <v>800</v>
      </c>
      <c r="B35" s="94"/>
      <c r="C35" s="58">
        <v>0.59136605558840916</v>
      </c>
      <c r="D35" s="58">
        <v>1.8884545831918446E-2</v>
      </c>
      <c r="E35" s="58">
        <v>1.9699999999999999E-2</v>
      </c>
      <c r="F35" s="58">
        <v>4.1000000000000003E-3</v>
      </c>
      <c r="G35" s="58">
        <v>7.5199999999999996E-4</v>
      </c>
      <c r="H35" s="58">
        <v>9.3999999999999994E-5</v>
      </c>
      <c r="I35" s="58">
        <v>0.47461433642187917</v>
      </c>
      <c r="J35" s="58">
        <v>0.22</v>
      </c>
      <c r="K35" s="58">
        <v>5.0999999999999997E-2</v>
      </c>
      <c r="L35" s="58">
        <v>6.8999999999999997E-4</v>
      </c>
      <c r="M35" s="58">
        <v>1.2999999999999999E-4</v>
      </c>
      <c r="O35" s="59">
        <v>19.808566165449573</v>
      </c>
      <c r="P35" s="59">
        <v>4.0826424618545154</v>
      </c>
      <c r="Q35" s="59">
        <v>4.8458816417288508</v>
      </c>
      <c r="R35" s="59">
        <v>0.60550759140971278</v>
      </c>
      <c r="S35" s="59">
        <v>2980.6910788743189</v>
      </c>
      <c r="T35" s="59">
        <v>430</v>
      </c>
      <c r="U35" s="59">
        <v>13.941628285931133</v>
      </c>
      <c r="V35" s="59">
        <v>2.5832838714481587</v>
      </c>
      <c r="W35" s="59">
        <f t="shared" si="0"/>
        <v>24.463565920188195</v>
      </c>
      <c r="X35" s="59"/>
      <c r="Y35" s="59">
        <v>3.8667625486290027</v>
      </c>
      <c r="Z35" s="59">
        <v>0.58241940505080458</v>
      </c>
      <c r="AA35" s="58">
        <v>0.22017251387088702</v>
      </c>
      <c r="AB35" s="58">
        <v>7.0338496514294066E-2</v>
      </c>
    </row>
    <row r="36" spans="1:28" s="57" customFormat="1">
      <c r="A36" s="57" t="s">
        <v>801</v>
      </c>
      <c r="B36" s="94"/>
      <c r="C36" s="58">
        <v>0.58788947677836567</v>
      </c>
      <c r="D36" s="58">
        <v>1.313333340245614E-2</v>
      </c>
      <c r="E36" s="58">
        <v>1.01E-2</v>
      </c>
      <c r="F36" s="58">
        <v>4.7999999999999996E-3</v>
      </c>
      <c r="G36" s="58">
        <v>4.6500000000000003E-4</v>
      </c>
      <c r="H36" s="58">
        <v>9.7E-5</v>
      </c>
      <c r="I36" s="58">
        <v>0.41124590945608358</v>
      </c>
      <c r="J36" s="58">
        <v>0.186</v>
      </c>
      <c r="K36" s="58">
        <v>8.5999999999999993E-2</v>
      </c>
      <c r="L36" s="58">
        <v>4.4999999999999999E-4</v>
      </c>
      <c r="M36" s="58">
        <v>2.5000000000000001E-4</v>
      </c>
      <c r="O36" s="59">
        <v>10.203925321624043</v>
      </c>
      <c r="P36" s="59">
        <v>4.8251050941816027</v>
      </c>
      <c r="Q36" s="59">
        <v>2.9968858727034893</v>
      </c>
      <c r="R36" s="59">
        <v>0.62501154529622382</v>
      </c>
      <c r="S36" s="59">
        <v>2707.1112827541547</v>
      </c>
      <c r="T36" s="59">
        <v>1400</v>
      </c>
      <c r="U36" s="59">
        <v>9.0934569047966356</v>
      </c>
      <c r="V36" s="59">
        <v>4.3477843919556101</v>
      </c>
      <c r="W36" s="59">
        <f t="shared" si="0"/>
        <v>29.369931455226578</v>
      </c>
      <c r="X36" s="59"/>
      <c r="Y36" s="59">
        <v>2.5536842329346152</v>
      </c>
      <c r="Z36" s="59">
        <v>0.61284180269380151</v>
      </c>
      <c r="AA36" s="58">
        <v>0.17716573767028521</v>
      </c>
      <c r="AB36" s="58">
        <v>0.1111905955017581</v>
      </c>
    </row>
    <row r="37" spans="1:28" s="57" customFormat="1">
      <c r="A37" s="57" t="s">
        <v>802</v>
      </c>
      <c r="B37" s="94"/>
      <c r="C37" s="58">
        <v>0.65189048239895697</v>
      </c>
      <c r="D37" s="58">
        <v>2.3372866057328964E-2</v>
      </c>
      <c r="E37" s="58">
        <v>3.3999999999999998E-3</v>
      </c>
      <c r="F37" s="58">
        <v>1.1999999999999999E-3</v>
      </c>
      <c r="G37" s="58">
        <v>3.2699999999999998E-4</v>
      </c>
      <c r="H37" s="58">
        <v>2.9E-5</v>
      </c>
      <c r="I37" s="58">
        <v>0.23558301309063376</v>
      </c>
      <c r="J37" s="58">
        <v>8.2000000000000003E-2</v>
      </c>
      <c r="K37" s="58">
        <v>0.03</v>
      </c>
      <c r="L37" s="58">
        <v>1.4899999999999999E-4</v>
      </c>
      <c r="M37" s="58">
        <v>3.1000000000000001E-5</v>
      </c>
      <c r="O37" s="59">
        <v>3.4464467360670326</v>
      </c>
      <c r="P37" s="59">
        <v>1.2143309387165728</v>
      </c>
      <c r="Q37" s="59">
        <v>2.1076328583553234</v>
      </c>
      <c r="R37" s="59">
        <v>0.18688489991895135</v>
      </c>
      <c r="S37" s="59">
        <v>1245.5165856429039</v>
      </c>
      <c r="T37" s="59">
        <v>690</v>
      </c>
      <c r="U37" s="59">
        <v>3.0113976877712214</v>
      </c>
      <c r="V37" s="59">
        <v>0.60720229906679013</v>
      </c>
      <c r="W37" s="59">
        <f t="shared" si="0"/>
        <v>61.153791709558881</v>
      </c>
      <c r="X37" s="59"/>
      <c r="Y37" s="59">
        <v>2.0971146769346403</v>
      </c>
      <c r="Z37" s="59">
        <v>0.19606373628010965</v>
      </c>
      <c r="AA37" s="58">
        <v>4.5480430364987209E-2</v>
      </c>
      <c r="AB37" s="58">
        <v>3.8424746986971889E-2</v>
      </c>
    </row>
    <row r="38" spans="1:28" s="57" customFormat="1">
      <c r="A38" s="57" t="s">
        <v>803</v>
      </c>
      <c r="B38" s="94"/>
      <c r="C38" s="58">
        <v>0.53619302949061665</v>
      </c>
      <c r="D38" s="58">
        <v>1.4375148243716265E-2</v>
      </c>
      <c r="E38" s="58">
        <v>1.01E-2</v>
      </c>
      <c r="F38" s="58">
        <v>8.2000000000000007E-3</v>
      </c>
      <c r="G38" s="58">
        <v>3.8699999999999997E-4</v>
      </c>
      <c r="H38" s="58">
        <v>6.7000000000000002E-5</v>
      </c>
      <c r="I38" s="58">
        <v>0.27081760997813409</v>
      </c>
      <c r="J38" s="58">
        <v>0.26</v>
      </c>
      <c r="K38" s="58">
        <v>0.16</v>
      </c>
      <c r="L38" s="58">
        <v>2.14E-4</v>
      </c>
      <c r="M38" s="58">
        <v>7.8999999999999996E-5</v>
      </c>
      <c r="O38" s="59">
        <v>10.203925321624043</v>
      </c>
      <c r="P38" s="59">
        <v>8.2428878692269052</v>
      </c>
      <c r="Q38" s="59">
        <v>2.4942796764835475</v>
      </c>
      <c r="R38" s="59">
        <v>0.43174266578978987</v>
      </c>
      <c r="S38" s="59">
        <v>3246.7059207871744</v>
      </c>
      <c r="T38" s="59">
        <v>1200</v>
      </c>
      <c r="U38" s="59">
        <v>4.3249541236219011</v>
      </c>
      <c r="V38" s="59">
        <v>1.5564451630468865</v>
      </c>
      <c r="W38" s="59">
        <f t="shared" si="0"/>
        <v>24.444315279314111</v>
      </c>
      <c r="X38" s="59"/>
      <c r="Y38" s="59">
        <v>1.9082064171740529</v>
      </c>
      <c r="Z38" s="59">
        <v>0.60152721359820149</v>
      </c>
      <c r="AA38" s="58">
        <v>0.27089913624999584</v>
      </c>
      <c r="AB38" s="58">
        <v>0.20550267874084718</v>
      </c>
    </row>
    <row r="39" spans="1:28" s="57" customFormat="1">
      <c r="A39" s="57" t="s">
        <v>804</v>
      </c>
      <c r="B39" s="94"/>
      <c r="C39" s="58">
        <v>0.46511627906976744</v>
      </c>
      <c r="D39" s="58">
        <v>1.2114656571119525E-2</v>
      </c>
      <c r="E39" s="58">
        <v>3.5999999999999999E-3</v>
      </c>
      <c r="F39" s="58">
        <v>2.2000000000000001E-3</v>
      </c>
      <c r="G39" s="58">
        <v>3.5599999999999998E-4</v>
      </c>
      <c r="H39" s="58">
        <v>3.8999999999999999E-5</v>
      </c>
      <c r="I39" s="58">
        <v>0.15437132868271705</v>
      </c>
      <c r="J39" s="58">
        <v>8.6999999999999994E-2</v>
      </c>
      <c r="K39" s="58">
        <v>6.0999999999999999E-2</v>
      </c>
      <c r="L39" s="58">
        <v>1.02E-4</v>
      </c>
      <c r="M39" s="58">
        <v>4.8000000000000001E-5</v>
      </c>
      <c r="O39" s="59">
        <v>3.6488150582629011</v>
      </c>
      <c r="P39" s="59">
        <v>2.2258297301365588</v>
      </c>
      <c r="Q39" s="59">
        <v>2.2945150493817716</v>
      </c>
      <c r="R39" s="59">
        <v>0.2513206829392105</v>
      </c>
      <c r="S39" s="59">
        <v>1360.4948128553572</v>
      </c>
      <c r="T39" s="59">
        <v>1000</v>
      </c>
      <c r="U39" s="59">
        <v>2.0615421597525097</v>
      </c>
      <c r="V39" s="59">
        <v>0.93765107066230258</v>
      </c>
      <c r="W39" s="59">
        <f t="shared" si="0"/>
        <v>62.883840719351944</v>
      </c>
      <c r="X39" s="59"/>
      <c r="Y39" s="59">
        <v>2.2677691613908424</v>
      </c>
      <c r="Z39" s="59">
        <v>0.29740647328931347</v>
      </c>
      <c r="AA39" s="58">
        <v>5.1807572517130883E-2</v>
      </c>
      <c r="AB39" s="58">
        <v>7.7525021445566653E-2</v>
      </c>
    </row>
    <row r="40" spans="1:28" s="57" customFormat="1">
      <c r="A40" s="57" t="s">
        <v>805</v>
      </c>
      <c r="B40" s="94"/>
      <c r="C40" s="58">
        <v>0.45662100456621008</v>
      </c>
      <c r="D40" s="58">
        <v>4.1700548362210967E-2</v>
      </c>
      <c r="E40" s="58">
        <v>3.2000000000000002E-3</v>
      </c>
      <c r="F40" s="58">
        <v>1.6999999999999999E-3</v>
      </c>
      <c r="G40" s="58">
        <v>3.3799999999999998E-4</v>
      </c>
      <c r="H40" s="58">
        <v>3.4E-5</v>
      </c>
      <c r="I40" s="58">
        <v>0.18074652748948605</v>
      </c>
      <c r="J40" s="58">
        <v>9.5000000000000001E-2</v>
      </c>
      <c r="K40" s="58">
        <v>5.1999999999999998E-2</v>
      </c>
      <c r="L40" s="58">
        <v>1.16E-4</v>
      </c>
      <c r="M40" s="58">
        <v>4.0000000000000003E-5</v>
      </c>
      <c r="O40" s="59">
        <v>3.2440380733302416</v>
      </c>
      <c r="P40" s="59">
        <v>1.720645126133004</v>
      </c>
      <c r="Q40" s="59">
        <v>2.178519844436281</v>
      </c>
      <c r="R40" s="59">
        <v>0.21910402503132023</v>
      </c>
      <c r="S40" s="59">
        <v>1528.073777847469</v>
      </c>
      <c r="T40" s="59">
        <v>890</v>
      </c>
      <c r="U40" s="59">
        <v>2.3444825168319028</v>
      </c>
      <c r="V40" s="59">
        <v>0.80864145000320831</v>
      </c>
      <c r="W40" s="59">
        <f t="shared" si="0"/>
        <v>67.154570790837582</v>
      </c>
      <c r="X40" s="59"/>
      <c r="Y40" s="59">
        <v>2.1360173044889956</v>
      </c>
      <c r="Z40" s="59">
        <v>0.25128054728470517</v>
      </c>
      <c r="AA40" s="58">
        <v>6.1941969921889571E-2</v>
      </c>
      <c r="AB40" s="58">
        <v>6.6315869867352134E-2</v>
      </c>
    </row>
    <row r="41" spans="1:28" s="57" customFormat="1">
      <c r="A41" s="57" t="s">
        <v>806</v>
      </c>
      <c r="B41" s="94"/>
      <c r="C41" s="58">
        <v>0.3829950210647261</v>
      </c>
      <c r="D41" s="58">
        <v>6.7475185633770205E-3</v>
      </c>
      <c r="E41" s="58">
        <v>3.2000000000000002E-3</v>
      </c>
      <c r="F41" s="58">
        <v>1.1999999999999999E-3</v>
      </c>
      <c r="G41" s="58">
        <v>3.2600000000000001E-4</v>
      </c>
      <c r="H41" s="58">
        <v>3.1000000000000001E-5</v>
      </c>
      <c r="I41" s="58">
        <v>0.25103710069372309</v>
      </c>
      <c r="J41" s="58">
        <v>0.09</v>
      </c>
      <c r="K41" s="58">
        <v>3.3000000000000002E-2</v>
      </c>
      <c r="L41" s="58">
        <v>9.5000000000000005E-5</v>
      </c>
      <c r="M41" s="58">
        <v>2.8E-5</v>
      </c>
      <c r="O41" s="59">
        <v>3.2440380733302416</v>
      </c>
      <c r="P41" s="59">
        <v>1.2145730302115321</v>
      </c>
      <c r="Q41" s="59">
        <v>2.101188548240994</v>
      </c>
      <c r="R41" s="59">
        <v>0.19977371341487396</v>
      </c>
      <c r="S41" s="59">
        <v>1425.5297113435308</v>
      </c>
      <c r="T41" s="59">
        <v>680</v>
      </c>
      <c r="U41" s="59">
        <v>1.9200704959217287</v>
      </c>
      <c r="V41" s="59">
        <v>0.56517436678318089</v>
      </c>
      <c r="W41" s="59">
        <f t="shared" si="0"/>
        <v>64.770773361607652</v>
      </c>
      <c r="X41" s="59"/>
      <c r="Y41" s="59">
        <v>2.079449806568896</v>
      </c>
      <c r="Z41" s="59">
        <v>0.20866872165781236</v>
      </c>
      <c r="AA41" s="58">
        <v>5.5611755814424957E-2</v>
      </c>
      <c r="AB41" s="58">
        <v>4.2379007651305645E-2</v>
      </c>
    </row>
    <row r="42" spans="1:28" s="57" customFormat="1">
      <c r="A42" s="57" t="s">
        <v>807</v>
      </c>
      <c r="B42" s="94"/>
      <c r="C42" s="58">
        <v>0.5701254275940707</v>
      </c>
      <c r="D42" s="58">
        <v>9.426247092490337E-3</v>
      </c>
      <c r="E42" s="58">
        <v>1.0999999999999999E-2</v>
      </c>
      <c r="F42" s="58">
        <v>0.01</v>
      </c>
      <c r="G42" s="58">
        <v>4.6000000000000001E-4</v>
      </c>
      <c r="H42" s="58">
        <v>1.2E-4</v>
      </c>
      <c r="I42" s="58">
        <v>0.3900191300257006</v>
      </c>
      <c r="J42" s="58">
        <v>0.151</v>
      </c>
      <c r="K42" s="58">
        <v>9.2999999999999999E-2</v>
      </c>
      <c r="L42" s="58">
        <v>4.0000000000000002E-4</v>
      </c>
      <c r="M42" s="58">
        <v>2.5999999999999998E-4</v>
      </c>
      <c r="O42" s="59">
        <v>11.108229718570607</v>
      </c>
      <c r="P42" s="59">
        <v>10.043353642500902</v>
      </c>
      <c r="Q42" s="59">
        <v>2.9646687022339973</v>
      </c>
      <c r="R42" s="59">
        <v>0.77321402340257916</v>
      </c>
      <c r="S42" s="59">
        <v>2357.2813637362992</v>
      </c>
      <c r="T42" s="59">
        <v>1100</v>
      </c>
      <c r="U42" s="59">
        <v>8.0832748120645039</v>
      </c>
      <c r="V42" s="59">
        <v>4.6617580972202104</v>
      </c>
      <c r="W42" s="59">
        <f t="shared" si="0"/>
        <v>26.688939438096952</v>
      </c>
      <c r="X42" s="59"/>
      <c r="Y42" s="59">
        <v>2.6592036926227265</v>
      </c>
      <c r="Z42" s="59">
        <v>0.75762858481147444</v>
      </c>
      <c r="AA42" s="58">
        <v>0.13284109939822292</v>
      </c>
      <c r="AB42" s="58">
        <v>0.11896264177585715</v>
      </c>
    </row>
    <row r="43" spans="1:28" s="57" customFormat="1">
      <c r="A43" s="57" t="s">
        <v>808</v>
      </c>
      <c r="B43" s="94"/>
      <c r="C43" s="58">
        <v>0.50581689428426913</v>
      </c>
      <c r="D43" s="58">
        <v>1.0489879952278722E-2</v>
      </c>
      <c r="E43" s="58">
        <v>7.4000000000000003E-3</v>
      </c>
      <c r="F43" s="58">
        <v>3.3999999999999998E-3</v>
      </c>
      <c r="G43" s="58">
        <v>3.7500000000000001E-4</v>
      </c>
      <c r="H43" s="58">
        <v>4.8999999999999998E-5</v>
      </c>
      <c r="I43" s="58">
        <v>0.30507295744474161</v>
      </c>
      <c r="J43" s="58">
        <v>0.152</v>
      </c>
      <c r="K43" s="58">
        <v>6.2E-2</v>
      </c>
      <c r="L43" s="58">
        <v>2.22E-4</v>
      </c>
      <c r="M43" s="58">
        <v>6.3E-5</v>
      </c>
      <c r="O43" s="59">
        <v>7.4861698019121254</v>
      </c>
      <c r="P43" s="59">
        <v>3.4269430028521533</v>
      </c>
      <c r="Q43" s="59">
        <v>2.4169521680786259</v>
      </c>
      <c r="R43" s="59">
        <v>0.31575588646602404</v>
      </c>
      <c r="S43" s="59">
        <v>2368.5483524112501</v>
      </c>
      <c r="T43" s="59">
        <v>1100</v>
      </c>
      <c r="U43" s="59">
        <v>4.4866167083648989</v>
      </c>
      <c r="V43" s="59">
        <v>1.2358800381738597</v>
      </c>
      <c r="W43" s="59">
        <f t="shared" si="0"/>
        <v>32.285564341077134</v>
      </c>
      <c r="X43" s="59"/>
      <c r="Y43" s="59">
        <v>2.1834665833795692</v>
      </c>
      <c r="Z43" s="59">
        <v>0.33537732258430447</v>
      </c>
      <c r="AA43" s="58">
        <v>0.13412255061539372</v>
      </c>
      <c r="AB43" s="58">
        <v>8.0329748208714538E-2</v>
      </c>
    </row>
    <row r="44" spans="1:28" s="57" customFormat="1">
      <c r="A44" s="57" t="s">
        <v>809</v>
      </c>
      <c r="B44" s="94"/>
      <c r="C44" s="58">
        <v>0.74019245003700962</v>
      </c>
      <c r="D44" s="58">
        <v>3.999559500570074E-2</v>
      </c>
      <c r="E44" s="58">
        <v>8.2000000000000007E-3</v>
      </c>
      <c r="F44" s="58">
        <v>3.3E-3</v>
      </c>
      <c r="G44" s="58">
        <v>3.8099999999999999E-4</v>
      </c>
      <c r="H44" s="58">
        <v>5.5000000000000002E-5</v>
      </c>
      <c r="I44" s="58">
        <v>0.32278773087414037</v>
      </c>
      <c r="J44" s="58">
        <v>0.189</v>
      </c>
      <c r="K44" s="58">
        <v>0.08</v>
      </c>
      <c r="L44" s="58">
        <v>2.4000000000000001E-4</v>
      </c>
      <c r="M44" s="58">
        <v>1E-4</v>
      </c>
      <c r="O44" s="59">
        <v>8.2921893348158608</v>
      </c>
      <c r="P44" s="59">
        <v>3.3235112832251295</v>
      </c>
      <c r="Q44" s="59">
        <v>2.4556160382281735</v>
      </c>
      <c r="R44" s="59">
        <v>0.35441774685456451</v>
      </c>
      <c r="S44" s="59">
        <v>2733.4793555988999</v>
      </c>
      <c r="T44" s="59">
        <v>620</v>
      </c>
      <c r="U44" s="59">
        <v>4.8503527965070976</v>
      </c>
      <c r="V44" s="59">
        <v>1.790420062862093</v>
      </c>
      <c r="W44" s="59">
        <f t="shared" si="0"/>
        <v>29.613603103802067</v>
      </c>
      <c r="X44" s="59"/>
      <c r="Y44" s="59">
        <v>2.093380891000761</v>
      </c>
      <c r="Z44" s="59">
        <v>0.38651036733965399</v>
      </c>
      <c r="AA44" s="58">
        <v>0.18098057059686865</v>
      </c>
      <c r="AB44" s="58">
        <v>0.10386848088794298</v>
      </c>
    </row>
    <row r="45" spans="1:28" s="57" customFormat="1">
      <c r="A45" s="57" t="s">
        <v>810</v>
      </c>
      <c r="B45" s="94"/>
      <c r="C45" s="58">
        <v>0.78492935635792782</v>
      </c>
      <c r="D45" s="58">
        <v>2.2180107401008949E-2</v>
      </c>
      <c r="E45" s="58">
        <v>6.3E-3</v>
      </c>
      <c r="F45" s="58">
        <v>1.2999999999999999E-3</v>
      </c>
      <c r="G45" s="58">
        <v>3.48E-4</v>
      </c>
      <c r="H45" s="58">
        <v>2.3E-5</v>
      </c>
      <c r="I45" s="58">
        <v>0.28975622623340974</v>
      </c>
      <c r="J45" s="58">
        <v>0.14199999999999999</v>
      </c>
      <c r="K45" s="58">
        <v>3.1E-2</v>
      </c>
      <c r="L45" s="58">
        <v>1.4899999999999999E-4</v>
      </c>
      <c r="M45" s="58">
        <v>1.5999999999999999E-5</v>
      </c>
      <c r="O45" s="59">
        <v>6.3768471921109366</v>
      </c>
      <c r="P45" s="59">
        <v>1.3117340447519561</v>
      </c>
      <c r="Q45" s="59">
        <v>2.2429618826392486</v>
      </c>
      <c r="R45" s="59">
        <v>0.14821594703898805</v>
      </c>
      <c r="S45" s="59">
        <v>2251.7394557407442</v>
      </c>
      <c r="T45" s="59">
        <v>420</v>
      </c>
      <c r="U45" s="59">
        <v>3.0113976877712214</v>
      </c>
      <c r="V45" s="59">
        <v>0.3378299248913007</v>
      </c>
      <c r="W45" s="59">
        <f t="shared" si="0"/>
        <v>35.173524079644089</v>
      </c>
      <c r="X45" s="59"/>
      <c r="Y45" s="59">
        <v>2.0510554838033035</v>
      </c>
      <c r="Z45" s="59">
        <v>0.16120923423928837</v>
      </c>
      <c r="AA45" s="58">
        <v>0.12146317748741949</v>
      </c>
      <c r="AB45" s="58">
        <v>4.2162951670951763E-2</v>
      </c>
    </row>
    <row r="46" spans="1:28" s="57" customFormat="1">
      <c r="A46" s="57" t="s">
        <v>811</v>
      </c>
      <c r="B46" s="94"/>
      <c r="C46" s="58">
        <v>0.4587155963302752</v>
      </c>
      <c r="D46" s="58">
        <v>2.7354599781163197E-2</v>
      </c>
      <c r="E46" s="58">
        <v>6.4999999999999997E-3</v>
      </c>
      <c r="F46" s="58">
        <v>2.5000000000000001E-3</v>
      </c>
      <c r="G46" s="58">
        <v>3.7800000000000003E-4</v>
      </c>
      <c r="H46" s="58">
        <v>3.4999999999999997E-5</v>
      </c>
      <c r="I46" s="58">
        <v>0.21979877145245078</v>
      </c>
      <c r="J46" s="58">
        <v>0.14599999999999999</v>
      </c>
      <c r="K46" s="58">
        <v>0.06</v>
      </c>
      <c r="L46" s="58">
        <v>1.8200000000000001E-4</v>
      </c>
      <c r="M46" s="58">
        <v>5.5000000000000002E-5</v>
      </c>
      <c r="O46" s="59">
        <v>6.5786323782394005</v>
      </c>
      <c r="P46" s="59">
        <v>2.5220642157397943</v>
      </c>
      <c r="Q46" s="59">
        <v>2.4362841321403454</v>
      </c>
      <c r="R46" s="59">
        <v>0.22553924254021182</v>
      </c>
      <c r="S46" s="59">
        <v>2299.595506979766</v>
      </c>
      <c r="T46" s="59">
        <v>890</v>
      </c>
      <c r="U46" s="59">
        <v>3.6782908541516495</v>
      </c>
      <c r="V46" s="59">
        <v>1.0725178265515738</v>
      </c>
      <c r="W46" s="59">
        <f t="shared" si="0"/>
        <v>37.033291907281701</v>
      </c>
      <c r="X46" s="59"/>
      <c r="Y46" s="59">
        <v>2.2204288700291257</v>
      </c>
      <c r="Z46" s="59">
        <v>0.27317274287757731</v>
      </c>
      <c r="AA46" s="58">
        <v>0.12652329624595188</v>
      </c>
      <c r="AB46" s="58">
        <v>7.7651732440915777E-2</v>
      </c>
    </row>
    <row r="47" spans="1:28" s="57" customFormat="1">
      <c r="A47" s="57" t="s">
        <v>812</v>
      </c>
      <c r="B47" s="94"/>
      <c r="C47" s="58">
        <v>0.66445182724252494</v>
      </c>
      <c r="D47" s="58">
        <v>1.9867330382666859E-2</v>
      </c>
      <c r="E47" s="58">
        <v>5.1000000000000004E-3</v>
      </c>
      <c r="F47" s="58">
        <v>1.6999999999999999E-3</v>
      </c>
      <c r="G47" s="58">
        <v>3.3199999999999999E-4</v>
      </c>
      <c r="H47" s="58">
        <v>2.5000000000000001E-5</v>
      </c>
      <c r="I47" s="58">
        <v>0.218602889074762</v>
      </c>
      <c r="J47" s="58">
        <v>0.11899999999999999</v>
      </c>
      <c r="K47" s="58">
        <v>0.04</v>
      </c>
      <c r="L47" s="58">
        <v>1.54E-4</v>
      </c>
      <c r="M47" s="58">
        <v>2.8E-5</v>
      </c>
      <c r="O47" s="59">
        <v>5.1652932411607955</v>
      </c>
      <c r="P47" s="59">
        <v>1.7173924888435279</v>
      </c>
      <c r="Q47" s="59">
        <v>2.1398543122970839</v>
      </c>
      <c r="R47" s="59">
        <v>0.16110686707291183</v>
      </c>
      <c r="S47" s="59">
        <v>1941.2632041807747</v>
      </c>
      <c r="T47" s="59">
        <v>680</v>
      </c>
      <c r="U47" s="59">
        <v>3.1124435213192156</v>
      </c>
      <c r="V47" s="59">
        <v>0.54329682555999614</v>
      </c>
      <c r="W47" s="59">
        <f t="shared" si="0"/>
        <v>41.427547525185517</v>
      </c>
      <c r="X47" s="59"/>
      <c r="Y47" s="59">
        <v>2.0271623810463177</v>
      </c>
      <c r="Z47" s="59">
        <v>0.18390468313029548</v>
      </c>
      <c r="AA47" s="58">
        <v>9.2337634424143944E-2</v>
      </c>
      <c r="AB47" s="58">
        <v>5.1986554888421597E-2</v>
      </c>
    </row>
    <row r="48" spans="1:28" s="57" customFormat="1">
      <c r="A48" s="57" t="s">
        <v>813</v>
      </c>
      <c r="B48" s="94"/>
      <c r="C48" s="58">
        <v>0.61766522544780733</v>
      </c>
      <c r="D48" s="58">
        <v>2.0983068190011986E-2</v>
      </c>
      <c r="E48" s="58">
        <v>8.3000000000000001E-3</v>
      </c>
      <c r="F48" s="58">
        <v>3.7000000000000002E-3</v>
      </c>
      <c r="G48" s="58">
        <v>3.86E-4</v>
      </c>
      <c r="H48" s="58">
        <v>4.3000000000000002E-5</v>
      </c>
      <c r="I48" s="58">
        <v>0.3070132854412147</v>
      </c>
      <c r="J48" s="58">
        <v>0.13900000000000001</v>
      </c>
      <c r="K48" s="58">
        <v>4.8000000000000001E-2</v>
      </c>
      <c r="L48" s="58">
        <v>2.5399999999999999E-4</v>
      </c>
      <c r="M48" s="58">
        <v>5.7000000000000003E-5</v>
      </c>
      <c r="O48" s="59">
        <v>8.3928968036072416</v>
      </c>
      <c r="P48" s="59">
        <v>3.7259915670438484</v>
      </c>
      <c r="Q48" s="59">
        <v>2.4878357528784392</v>
      </c>
      <c r="R48" s="59">
        <v>0.2770888535333178</v>
      </c>
      <c r="S48" s="59">
        <v>2214.7863222305409</v>
      </c>
      <c r="T48" s="59">
        <v>730</v>
      </c>
      <c r="U48" s="59">
        <v>5.1332541174591366</v>
      </c>
      <c r="V48" s="59">
        <v>1.0996755322576937</v>
      </c>
      <c r="W48" s="59">
        <f t="shared" si="0"/>
        <v>29.642158257077284</v>
      </c>
      <c r="X48" s="59"/>
      <c r="Y48" s="59">
        <v>2.2817384279763684</v>
      </c>
      <c r="Z48" s="59">
        <v>0.28994593805022545</v>
      </c>
      <c r="AA48" s="58">
        <v>0.1176569779768093</v>
      </c>
      <c r="AB48" s="58">
        <v>6.2583842674212589E-2</v>
      </c>
    </row>
    <row r="49" spans="1:28" s="57" customFormat="1">
      <c r="A49" s="57" t="s">
        <v>814</v>
      </c>
      <c r="B49" s="94"/>
      <c r="C49" s="58">
        <v>0.33898305084745761</v>
      </c>
      <c r="D49" s="58">
        <v>1.0916403332375754E-2</v>
      </c>
      <c r="E49" s="58">
        <v>4.0000000000000001E-3</v>
      </c>
      <c r="F49" s="58">
        <v>2.5000000000000001E-3</v>
      </c>
      <c r="G49" s="58">
        <v>3.8400000000000001E-4</v>
      </c>
      <c r="H49" s="58">
        <v>3.8999999999999999E-5</v>
      </c>
      <c r="I49" s="58">
        <v>0.14119097087015153</v>
      </c>
      <c r="J49" s="58">
        <v>6.6000000000000003E-2</v>
      </c>
      <c r="K49" s="58">
        <v>4.7E-2</v>
      </c>
      <c r="L49" s="58">
        <v>1.5200000000000001E-4</v>
      </c>
      <c r="M49" s="58">
        <v>7.2000000000000002E-5</v>
      </c>
      <c r="O49" s="59">
        <v>4.0534307453291936</v>
      </c>
      <c r="P49" s="59">
        <v>2.5283442561176321</v>
      </c>
      <c r="Q49" s="59">
        <v>2.4749478863424583</v>
      </c>
      <c r="R49" s="59">
        <v>0.25131364866125089</v>
      </c>
      <c r="S49" s="59">
        <v>806.37570116183906</v>
      </c>
      <c r="T49" s="59">
        <v>1200</v>
      </c>
      <c r="U49" s="59">
        <v>3.0720252485174169</v>
      </c>
      <c r="V49" s="59">
        <v>1.4014471883789485</v>
      </c>
      <c r="W49" s="59">
        <f t="shared" si="0"/>
        <v>61.058102181574561</v>
      </c>
      <c r="X49" s="59"/>
      <c r="Y49" s="59">
        <v>2.5092575286160614</v>
      </c>
      <c r="Z49" s="59">
        <v>0.28597663945335727</v>
      </c>
      <c r="AA49" s="58">
        <v>2.5208174476710019E-2</v>
      </c>
      <c r="AB49" s="58">
        <v>5.9602852064393856E-2</v>
      </c>
    </row>
    <row r="50" spans="1:28" s="57" customFormat="1">
      <c r="A50" s="57" t="s">
        <v>815</v>
      </c>
      <c r="B50" s="94"/>
      <c r="C50" s="58">
        <v>0.4366812227074236</v>
      </c>
      <c r="D50" s="58">
        <v>3.0510478442440075E-2</v>
      </c>
      <c r="E50" s="58">
        <v>1.4E-2</v>
      </c>
      <c r="F50" s="58">
        <v>1.0999999999999999E-2</v>
      </c>
      <c r="G50" s="58">
        <v>4.4999999999999999E-4</v>
      </c>
      <c r="H50" s="58">
        <v>1.1E-4</v>
      </c>
      <c r="I50" s="58">
        <v>0.47937499412749485</v>
      </c>
      <c r="J50" s="58">
        <v>0.18099999999999999</v>
      </c>
      <c r="K50" s="58">
        <v>8.1000000000000003E-2</v>
      </c>
      <c r="L50" s="58">
        <v>5.5999999999999995E-4</v>
      </c>
      <c r="M50" s="58">
        <v>3.1E-4</v>
      </c>
      <c r="O50" s="59">
        <v>14.116774299630841</v>
      </c>
      <c r="P50" s="59">
        <v>11.015003536316817</v>
      </c>
      <c r="Q50" s="59">
        <v>2.9002338782582666</v>
      </c>
      <c r="R50" s="59">
        <v>0.70878660605950528</v>
      </c>
      <c r="S50" s="59">
        <v>2662.054459441601</v>
      </c>
      <c r="T50" s="59">
        <v>1300</v>
      </c>
      <c r="U50" s="59">
        <v>11.315679808266506</v>
      </c>
      <c r="V50" s="59">
        <v>5.5920680272784207</v>
      </c>
      <c r="W50" s="59">
        <f t="shared" si="0"/>
        <v>20.544593380189617</v>
      </c>
      <c r="X50" s="59"/>
      <c r="Y50" s="59">
        <v>2.4979990958761076</v>
      </c>
      <c r="Z50" s="59">
        <v>0.6617154184786429</v>
      </c>
      <c r="AA50" s="58">
        <v>0.17083601256449391</v>
      </c>
      <c r="AB50" s="58">
        <v>0.10482896440671799</v>
      </c>
    </row>
    <row r="51" spans="1:28" s="57" customFormat="1">
      <c r="A51" s="57" t="s">
        <v>816</v>
      </c>
      <c r="B51" s="94"/>
      <c r="C51" s="58">
        <v>0.59488399762046396</v>
      </c>
      <c r="D51" s="58">
        <v>1.4863252766245977E-2</v>
      </c>
      <c r="E51" s="58">
        <v>2.5999999999999999E-3</v>
      </c>
      <c r="F51" s="58">
        <v>1.5E-3</v>
      </c>
      <c r="G51" s="58">
        <v>3.1500000000000001E-4</v>
      </c>
      <c r="H51" s="58">
        <v>3.8000000000000002E-5</v>
      </c>
      <c r="I51" s="58">
        <v>0.19611613513818404</v>
      </c>
      <c r="J51" s="58">
        <v>6.3E-2</v>
      </c>
      <c r="K51" s="58">
        <v>3.7999999999999999E-2</v>
      </c>
      <c r="L51" s="58">
        <v>1.0900000000000001E-4</v>
      </c>
      <c r="M51" s="58">
        <v>4.6E-5</v>
      </c>
      <c r="O51" s="59">
        <v>2.636569880962496</v>
      </c>
      <c r="P51" s="59">
        <v>1.5191248552615819</v>
      </c>
      <c r="Q51" s="59">
        <v>2.0303007117887475</v>
      </c>
      <c r="R51" s="59">
        <v>0.2448865996413386</v>
      </c>
      <c r="S51" s="59">
        <v>708.23070884661604</v>
      </c>
      <c r="T51" s="59">
        <v>1000</v>
      </c>
      <c r="U51" s="59">
        <v>2.2030128333816226</v>
      </c>
      <c r="V51" s="59">
        <v>0.88327107647807179</v>
      </c>
      <c r="W51" s="59">
        <f t="shared" si="0"/>
        <v>77.005382123517762</v>
      </c>
      <c r="X51" s="59"/>
      <c r="Y51" s="59">
        <v>2.0742125105777296</v>
      </c>
      <c r="Z51" s="59">
        <v>0.25894401184570581</v>
      </c>
      <c r="AA51" s="58">
        <v>2.1420263132638607E-2</v>
      </c>
      <c r="AB51" s="58">
        <v>4.8197953746180432E-2</v>
      </c>
    </row>
    <row r="52" spans="1:28" s="57" customFormat="1">
      <c r="A52" s="57" t="s">
        <v>817</v>
      </c>
      <c r="B52" s="94"/>
      <c r="C52" s="58">
        <v>0.59276822762299941</v>
      </c>
      <c r="D52" s="58">
        <v>7.7302317769448641E-3</v>
      </c>
      <c r="E52" s="58">
        <v>3.8E-3</v>
      </c>
      <c r="F52" s="58">
        <v>2.3E-3</v>
      </c>
      <c r="G52" s="58">
        <v>3.8900000000000002E-4</v>
      </c>
      <c r="H52" s="58">
        <v>3.8999999999999999E-5</v>
      </c>
      <c r="I52" s="58">
        <v>0.15091565652832264</v>
      </c>
      <c r="J52" s="58">
        <v>6.7000000000000004E-2</v>
      </c>
      <c r="K52" s="58">
        <v>4.3999999999999997E-2</v>
      </c>
      <c r="L52" s="58">
        <v>1.2999999999999999E-4</v>
      </c>
      <c r="M52" s="58">
        <v>4.1E-5</v>
      </c>
      <c r="O52" s="59">
        <v>3.8511430559945801</v>
      </c>
      <c r="P52" s="59">
        <v>2.3265401698453223</v>
      </c>
      <c r="Q52" s="59">
        <v>2.5071675043709245</v>
      </c>
      <c r="R52" s="59">
        <v>0.25131239258162263</v>
      </c>
      <c r="S52" s="59">
        <v>837.77358160662027</v>
      </c>
      <c r="T52" s="59">
        <v>1100</v>
      </c>
      <c r="U52" s="59">
        <v>2.62741891323346</v>
      </c>
      <c r="V52" s="59">
        <v>0.79607821747644625</v>
      </c>
      <c r="W52" s="59">
        <f t="shared" si="0"/>
        <v>65.101905276365642</v>
      </c>
      <c r="X52" s="59"/>
      <c r="Y52" s="59">
        <v>2.5282706816457909</v>
      </c>
      <c r="Z52" s="59">
        <v>0.28193430272283271</v>
      </c>
      <c r="AA52" s="58">
        <v>2.6474011065205954E-2</v>
      </c>
      <c r="AB52" s="58">
        <v>5.5819036104833582E-2</v>
      </c>
    </row>
    <row r="53" spans="1:28" s="57" customFormat="1">
      <c r="A53" s="57" t="s">
        <v>818</v>
      </c>
      <c r="B53" s="94"/>
      <c r="C53" s="58">
        <v>0.34722222222222221</v>
      </c>
      <c r="D53" s="58">
        <v>1.5673225308641976E-2</v>
      </c>
      <c r="E53" s="58">
        <v>4.4999999999999997E-3</v>
      </c>
      <c r="F53" s="58">
        <v>1.6000000000000001E-3</v>
      </c>
      <c r="G53" s="58">
        <v>3.6299999999999999E-4</v>
      </c>
      <c r="H53" s="58">
        <v>3.8000000000000002E-5</v>
      </c>
      <c r="I53" s="58">
        <v>0.2688752975334131</v>
      </c>
      <c r="J53" s="58">
        <v>9.6000000000000002E-2</v>
      </c>
      <c r="K53" s="58">
        <v>3.5999999999999997E-2</v>
      </c>
      <c r="L53" s="58">
        <v>1.5200000000000001E-4</v>
      </c>
      <c r="M53" s="58">
        <v>4.6E-5</v>
      </c>
      <c r="O53" s="59">
        <v>4.5589737247824553</v>
      </c>
      <c r="P53" s="59">
        <v>1.6173348782587813</v>
      </c>
      <c r="Q53" s="59">
        <v>2.3396237320844526</v>
      </c>
      <c r="R53" s="59">
        <v>0.24487484934991161</v>
      </c>
      <c r="S53" s="59">
        <v>1547.7722104963732</v>
      </c>
      <c r="T53" s="59">
        <v>700</v>
      </c>
      <c r="U53" s="59">
        <v>3.0720252485174169</v>
      </c>
      <c r="V53" s="59">
        <v>0.92898619020242235</v>
      </c>
      <c r="W53" s="59">
        <f t="shared" si="0"/>
        <v>51.319087876429791</v>
      </c>
      <c r="X53" s="59"/>
      <c r="Y53" s="59">
        <v>2.2881658968670409</v>
      </c>
      <c r="Z53" s="59">
        <v>0.25370264686958305</v>
      </c>
      <c r="AA53" s="58">
        <v>6.3204092618272825E-2</v>
      </c>
      <c r="AB53" s="58">
        <v>4.6285564645702729E-2</v>
      </c>
    </row>
    <row r="54" spans="1:28" s="57" customFormat="1">
      <c r="A54" s="57" t="s">
        <v>819</v>
      </c>
      <c r="B54" s="94"/>
      <c r="C54" s="58">
        <v>0.50428643469490664</v>
      </c>
      <c r="D54" s="58">
        <v>9.6635827122574149E-3</v>
      </c>
      <c r="E54" s="58">
        <v>4.7000000000000002E-3</v>
      </c>
      <c r="F54" s="58">
        <v>3.5999999999999999E-3</v>
      </c>
      <c r="G54" s="58">
        <v>3.4299999999999999E-4</v>
      </c>
      <c r="H54" s="58">
        <v>4.3000000000000002E-5</v>
      </c>
      <c r="I54" s="58">
        <v>0.15513427928723797</v>
      </c>
      <c r="J54" s="58">
        <v>0.11899999999999999</v>
      </c>
      <c r="K54" s="58">
        <v>9.5000000000000001E-2</v>
      </c>
      <c r="L54" s="58">
        <v>1.2E-4</v>
      </c>
      <c r="M54" s="58">
        <v>6.8999999999999997E-5</v>
      </c>
      <c r="O54" s="59">
        <v>4.7611204611173976</v>
      </c>
      <c r="P54" s="59">
        <v>3.6382790800484002</v>
      </c>
      <c r="Q54" s="59">
        <v>2.2107409440626928</v>
      </c>
      <c r="R54" s="59">
        <v>0.27710076426863756</v>
      </c>
      <c r="S54" s="59">
        <v>1941.2632041807747</v>
      </c>
      <c r="T54" s="59">
        <v>1700</v>
      </c>
      <c r="U54" s="59">
        <v>2.4253218913763748</v>
      </c>
      <c r="V54" s="59">
        <v>1.3180952182848114</v>
      </c>
      <c r="W54" s="59">
        <f t="shared" si="0"/>
        <v>46.433207521572548</v>
      </c>
      <c r="X54" s="59"/>
      <c r="Y54" s="59">
        <v>2.0973291038535349</v>
      </c>
      <c r="Z54" s="59">
        <v>0.36698831824823652</v>
      </c>
      <c r="AA54" s="58">
        <v>9.2335568231219259E-2</v>
      </c>
      <c r="AB54" s="58">
        <v>0.1208706620847599</v>
      </c>
    </row>
    <row r="55" spans="1:28" s="57" customFormat="1">
      <c r="A55" s="57" t="s">
        <v>820</v>
      </c>
      <c r="B55" s="94"/>
      <c r="C55" s="58">
        <v>0.70521861777150918</v>
      </c>
      <c r="D55" s="58">
        <v>8.9519993793280433E-3</v>
      </c>
      <c r="E55" s="58">
        <v>3.48E-3</v>
      </c>
      <c r="F55" s="58">
        <v>8.0000000000000004E-4</v>
      </c>
      <c r="G55" s="58">
        <v>3.21E-4</v>
      </c>
      <c r="H55" s="58">
        <v>2.0999999999999999E-5</v>
      </c>
      <c r="I55" s="58">
        <v>0.28240900797351975</v>
      </c>
      <c r="J55" s="58">
        <v>8.1000000000000003E-2</v>
      </c>
      <c r="K55" s="58">
        <v>1.7999999999999999E-2</v>
      </c>
      <c r="L55" s="58">
        <v>2.2000000000000001E-4</v>
      </c>
      <c r="M55" s="58">
        <v>1.6000000000000001E-4</v>
      </c>
      <c r="O55" s="59">
        <v>3.5273989049096435</v>
      </c>
      <c r="P55" s="59">
        <v>0.80948941942587094</v>
      </c>
      <c r="Q55" s="59">
        <v>2.0689669010330318</v>
      </c>
      <c r="R55" s="59">
        <v>0.13533125649100161</v>
      </c>
      <c r="S55" s="59">
        <v>1221.444380347046</v>
      </c>
      <c r="T55" s="59">
        <v>480</v>
      </c>
      <c r="U55" s="59">
        <v>4.4462011834028647</v>
      </c>
      <c r="V55" s="59">
        <v>2.683447292962998</v>
      </c>
      <c r="W55" s="59">
        <f t="shared" si="0"/>
        <v>58.654179944131656</v>
      </c>
      <c r="X55" s="59"/>
      <c r="Y55" s="59">
        <v>2.0608870613780303</v>
      </c>
      <c r="Z55" s="59">
        <v>0.13842517194255549</v>
      </c>
      <c r="AA55" s="58">
        <v>4.4215043246488069E-2</v>
      </c>
      <c r="AB55" s="58">
        <v>2.3472061377888258E-2</v>
      </c>
    </row>
    <row r="56" spans="1:28" s="57" customFormat="1">
      <c r="A56" s="57" t="s">
        <v>821</v>
      </c>
      <c r="B56" s="94"/>
      <c r="C56" s="58">
        <v>0.57175528873642079</v>
      </c>
      <c r="D56" s="58">
        <v>1.8306630171091801E-2</v>
      </c>
      <c r="E56" s="58">
        <v>6.4000000000000003E-3</v>
      </c>
      <c r="F56" s="58">
        <v>2.5999999999999999E-3</v>
      </c>
      <c r="G56" s="58">
        <v>3.8400000000000001E-4</v>
      </c>
      <c r="H56" s="58">
        <v>5.1999999999999997E-5</v>
      </c>
      <c r="I56" s="58">
        <v>0.30714276924465622</v>
      </c>
      <c r="J56" s="58">
        <v>0.14299999999999999</v>
      </c>
      <c r="K56" s="58">
        <v>0.06</v>
      </c>
      <c r="L56" s="58">
        <v>2.0699999999999999E-4</v>
      </c>
      <c r="M56" s="58">
        <v>6.3999999999999997E-5</v>
      </c>
      <c r="O56" s="59">
        <v>6.4777447977245144</v>
      </c>
      <c r="P56" s="59">
        <v>2.6232074110371491</v>
      </c>
      <c r="Q56" s="59">
        <v>2.4749478863424583</v>
      </c>
      <c r="R56" s="59">
        <v>0.33508486488166789</v>
      </c>
      <c r="S56" s="59">
        <v>2263.8518052611912</v>
      </c>
      <c r="T56" s="59">
        <v>930</v>
      </c>
      <c r="U56" s="59">
        <v>4.1834983012873224</v>
      </c>
      <c r="V56" s="59">
        <v>1.2438516375760633</v>
      </c>
      <c r="W56" s="59">
        <f t="shared" si="0"/>
        <v>38.206937192274879</v>
      </c>
      <c r="X56" s="59"/>
      <c r="Y56" s="59">
        <v>2.2594984753641985</v>
      </c>
      <c r="Z56" s="59">
        <v>0.35113784821276384</v>
      </c>
      <c r="AA56" s="58">
        <v>0.1227230392484978</v>
      </c>
      <c r="AB56" s="58">
        <v>7.7553693239630156E-2</v>
      </c>
    </row>
    <row r="57" spans="1:28" s="57" customFormat="1">
      <c r="A57" s="57" t="s">
        <v>822</v>
      </c>
      <c r="B57" s="94"/>
      <c r="C57" s="58">
        <v>0.59523809523809523</v>
      </c>
      <c r="D57" s="58">
        <v>4.6060090702947844E-2</v>
      </c>
      <c r="E57" s="58">
        <v>2.5699999999999998E-3</v>
      </c>
      <c r="F57" s="58">
        <v>3.6000000000000002E-4</v>
      </c>
      <c r="G57" s="58">
        <v>3.2299999999999999E-4</v>
      </c>
      <c r="H57" s="58">
        <v>1.0000000000000001E-5</v>
      </c>
      <c r="I57" s="58">
        <v>0.21685045487274235</v>
      </c>
      <c r="J57" s="58">
        <v>5.74E-2</v>
      </c>
      <c r="K57" s="58">
        <v>8.0000000000000002E-3</v>
      </c>
      <c r="L57" s="58">
        <v>1.0739999999999999E-4</v>
      </c>
      <c r="M57" s="58">
        <v>9.2E-6</v>
      </c>
      <c r="O57" s="59">
        <v>2.6061869292926101</v>
      </c>
      <c r="P57" s="59">
        <v>0.36460087492390841</v>
      </c>
      <c r="Q57" s="59">
        <v>2.0818555792432454</v>
      </c>
      <c r="R57" s="59">
        <v>6.4443326626611619E-2</v>
      </c>
      <c r="S57" s="59">
        <v>506.9346421994303</v>
      </c>
      <c r="T57" s="59">
        <v>260</v>
      </c>
      <c r="U57" s="59">
        <v>2.170676766710498</v>
      </c>
      <c r="V57" s="59">
        <v>0.23735480113096091</v>
      </c>
      <c r="W57" s="59">
        <f t="shared" si="0"/>
        <v>79.881283872769544</v>
      </c>
      <c r="X57" s="59"/>
      <c r="Y57" s="59">
        <v>2.1394144360436207</v>
      </c>
      <c r="Z57" s="59">
        <v>6.7442249882263577E-2</v>
      </c>
      <c r="AA57" s="58">
        <v>1.4327032392179615E-2</v>
      </c>
      <c r="AB57" s="58">
        <v>1.029199579796224E-2</v>
      </c>
    </row>
    <row r="58" spans="1:28" s="57" customFormat="1">
      <c r="A58" s="57" t="s">
        <v>823</v>
      </c>
      <c r="B58" s="94"/>
      <c r="C58" s="58">
        <v>0.7496251874062968</v>
      </c>
      <c r="D58" s="58">
        <v>5.5069916316204719E-2</v>
      </c>
      <c r="E58" s="58">
        <v>6.3E-3</v>
      </c>
      <c r="F58" s="58">
        <v>3.5000000000000001E-3</v>
      </c>
      <c r="G58" s="58">
        <v>4.0099999999999999E-4</v>
      </c>
      <c r="H58" s="58">
        <v>3.1999999999999999E-5</v>
      </c>
      <c r="I58" s="58">
        <v>0.14733526215387585</v>
      </c>
      <c r="J58" s="58">
        <v>0.112</v>
      </c>
      <c r="K58" s="58">
        <v>0.06</v>
      </c>
      <c r="L58" s="58">
        <v>2.12E-4</v>
      </c>
      <c r="M58" s="58">
        <v>5.8999999999999998E-5</v>
      </c>
      <c r="O58" s="59">
        <v>6.3768471921109366</v>
      </c>
      <c r="P58" s="59">
        <v>3.5315916589475744</v>
      </c>
      <c r="Q58" s="59">
        <v>2.5844939306196113</v>
      </c>
      <c r="R58" s="59">
        <v>0.20620256659835245</v>
      </c>
      <c r="S58" s="59">
        <v>1832.120970505955</v>
      </c>
      <c r="T58" s="59">
        <v>890</v>
      </c>
      <c r="U58" s="59">
        <v>4.2845382754045218</v>
      </c>
      <c r="V58" s="59">
        <v>1.0880563731798119</v>
      </c>
      <c r="W58" s="59">
        <f t="shared" si="0"/>
        <v>40.529337661046611</v>
      </c>
      <c r="X58" s="59"/>
      <c r="Y58" s="59">
        <v>2.4505965176709079</v>
      </c>
      <c r="Z58" s="59">
        <v>0.27404213549793194</v>
      </c>
      <c r="AA58" s="58">
        <v>8.3460855313222199E-2</v>
      </c>
      <c r="AB58" s="58">
        <v>7.6711347360197496E-2</v>
      </c>
    </row>
    <row r="59" spans="1:28" s="57" customFormat="1">
      <c r="A59" s="57" t="s">
        <v>824</v>
      </c>
      <c r="B59" s="94"/>
      <c r="C59" s="58">
        <v>0.79365079365079361</v>
      </c>
      <c r="D59" s="58">
        <v>8.1884605694129503E-2</v>
      </c>
      <c r="E59" s="58">
        <v>2.2899999999999999E-3</v>
      </c>
      <c r="F59" s="58">
        <v>7.2999999999999996E-4</v>
      </c>
      <c r="G59" s="58">
        <v>4.2099999999999999E-4</v>
      </c>
      <c r="H59" s="58">
        <v>4.6E-5</v>
      </c>
      <c r="I59" s="58">
        <v>0.29154703495682283</v>
      </c>
      <c r="J59" s="58">
        <v>5.2999999999999999E-2</v>
      </c>
      <c r="K59" s="58">
        <v>1.9E-2</v>
      </c>
      <c r="L59" s="58">
        <v>1.5100000000000001E-4</v>
      </c>
      <c r="M59" s="58">
        <v>2.1999999999999999E-5</v>
      </c>
      <c r="O59" s="59">
        <v>2.3225688644297726</v>
      </c>
      <c r="P59" s="59">
        <v>0.73953609122858066</v>
      </c>
      <c r="Q59" s="59">
        <v>2.7133692465107111</v>
      </c>
      <c r="R59" s="59">
        <v>0.296410263656116</v>
      </c>
      <c r="S59" s="59">
        <v>328.79678831034403</v>
      </c>
      <c r="T59" s="59">
        <v>430</v>
      </c>
      <c r="U59" s="59">
        <v>3.0518160818096534</v>
      </c>
      <c r="V59" s="59">
        <v>0.56505322946276026</v>
      </c>
      <c r="W59" s="59">
        <f t="shared" si="0"/>
        <v>116.82621290873483</v>
      </c>
      <c r="X59" s="59"/>
      <c r="Y59" s="59">
        <v>2.7698240979232227</v>
      </c>
      <c r="Z59" s="59">
        <v>0.30116250021852969</v>
      </c>
      <c r="AA59" s="58">
        <v>8.7394981863898862E-3</v>
      </c>
      <c r="AB59" s="58">
        <v>2.4085272553831048E-2</v>
      </c>
    </row>
    <row r="60" spans="1:28" s="57" customFormat="1">
      <c r="A60" s="57" t="s">
        <v>825</v>
      </c>
      <c r="B60" s="94"/>
      <c r="C60" s="58">
        <v>0.68027210884353739</v>
      </c>
      <c r="D60" s="58">
        <v>5.5532417048452028E-2</v>
      </c>
      <c r="E60" s="58">
        <v>3.1E-2</v>
      </c>
      <c r="F60" s="58">
        <v>1.0999999999999999E-2</v>
      </c>
      <c r="G60" s="58">
        <v>5.2700000000000002E-4</v>
      </c>
      <c r="H60" s="58">
        <v>9.7999999999999997E-5</v>
      </c>
      <c r="I60" s="58">
        <v>0.66202135615754176</v>
      </c>
      <c r="J60" s="58">
        <v>0.36099999999999999</v>
      </c>
      <c r="K60" s="58">
        <v>7.5999999999999998E-2</v>
      </c>
      <c r="L60" s="58">
        <v>6.4000000000000005E-4</v>
      </c>
      <c r="M60" s="58">
        <v>2.0000000000000001E-4</v>
      </c>
      <c r="O60" s="59">
        <v>30.998837421762492</v>
      </c>
      <c r="P60" s="59">
        <v>10.833378841731573</v>
      </c>
      <c r="Q60" s="59">
        <v>3.3963654102716951</v>
      </c>
      <c r="R60" s="59">
        <v>0.63141583370253651</v>
      </c>
      <c r="S60" s="59">
        <v>3754.0676068062908</v>
      </c>
      <c r="T60" s="59">
        <v>420</v>
      </c>
      <c r="U60" s="59">
        <v>12.931688475783439</v>
      </c>
      <c r="V60" s="59">
        <v>3.6206226678888007</v>
      </c>
      <c r="W60" s="59">
        <f t="shared" si="0"/>
        <v>10.956428346204053</v>
      </c>
      <c r="X60" s="59"/>
      <c r="Y60" s="59">
        <v>2.1264271958020888</v>
      </c>
      <c r="Z60" s="59">
        <v>0.52960657552790358</v>
      </c>
      <c r="AA60" s="58">
        <v>0.39879217298750874</v>
      </c>
      <c r="AB60" s="58">
        <v>0.10868786731707421</v>
      </c>
    </row>
    <row r="61" spans="1:28" s="57" customFormat="1">
      <c r="A61" s="57" t="s">
        <v>826</v>
      </c>
      <c r="B61" s="94"/>
      <c r="C61" s="58">
        <v>0.65616797900262469</v>
      </c>
      <c r="D61" s="58">
        <v>5.1666770000206664E-3</v>
      </c>
      <c r="E61" s="58">
        <v>3.3E-3</v>
      </c>
      <c r="F61" s="58">
        <v>1.2999999999999999E-3</v>
      </c>
      <c r="G61" s="58">
        <v>3.2400000000000001E-4</v>
      </c>
      <c r="H61" s="58">
        <v>3.0000000000000001E-5</v>
      </c>
      <c r="I61" s="58">
        <v>0.24072270141305924</v>
      </c>
      <c r="J61" s="58">
        <v>7.4999999999999997E-2</v>
      </c>
      <c r="K61" s="58">
        <v>2.8000000000000001E-2</v>
      </c>
      <c r="L61" s="58">
        <v>1.26E-4</v>
      </c>
      <c r="M61" s="58">
        <v>2.3E-5</v>
      </c>
      <c r="O61" s="59">
        <v>3.3452474482714236</v>
      </c>
      <c r="P61" s="59">
        <v>1.3156563034325657</v>
      </c>
      <c r="Q61" s="59">
        <v>2.0882999086842529</v>
      </c>
      <c r="R61" s="59">
        <v>0.19332978661247358</v>
      </c>
      <c r="S61" s="59">
        <v>1068.5015336558345</v>
      </c>
      <c r="T61" s="59">
        <v>770</v>
      </c>
      <c r="U61" s="59">
        <v>2.546580346979272</v>
      </c>
      <c r="V61" s="59">
        <v>0.46659168063809647</v>
      </c>
      <c r="W61" s="59">
        <f t="shared" si="0"/>
        <v>62.425872554310793</v>
      </c>
      <c r="X61" s="59"/>
      <c r="Y61" s="59">
        <v>2.0970142438885939</v>
      </c>
      <c r="Z61" s="59">
        <v>0.20081676115216052</v>
      </c>
      <c r="AA61" s="58">
        <v>3.661594626888974E-2</v>
      </c>
      <c r="AB61" s="58">
        <v>3.575984715336282E-2</v>
      </c>
    </row>
    <row r="62" spans="1:28" s="57" customFormat="1">
      <c r="A62" s="57" t="s">
        <v>827</v>
      </c>
      <c r="B62" s="94"/>
      <c r="C62" s="58">
        <v>0.43365134431916735</v>
      </c>
      <c r="D62" s="58">
        <v>1.8429241866122464E-2</v>
      </c>
      <c r="E62" s="58">
        <v>2.5000000000000001E-3</v>
      </c>
      <c r="F62" s="58">
        <v>1.1000000000000001E-3</v>
      </c>
      <c r="G62" s="58">
        <v>3.2699999999999998E-4</v>
      </c>
      <c r="H62" s="58">
        <v>2.1999999999999999E-5</v>
      </c>
      <c r="I62" s="58">
        <v>0.1644627899318033</v>
      </c>
      <c r="J62" s="58">
        <v>5.7000000000000002E-2</v>
      </c>
      <c r="K62" s="58">
        <v>2.3E-2</v>
      </c>
      <c r="L62" s="58">
        <v>9.8999999999999994E-5</v>
      </c>
      <c r="M62" s="58">
        <v>1.7E-5</v>
      </c>
      <c r="O62" s="59">
        <v>2.5352898396579637</v>
      </c>
      <c r="P62" s="59">
        <v>1.1141360185361848</v>
      </c>
      <c r="Q62" s="59">
        <v>2.1076328583553234</v>
      </c>
      <c r="R62" s="59">
        <v>0.14177475166265274</v>
      </c>
      <c r="S62" s="59">
        <v>491.53323097375306</v>
      </c>
      <c r="T62" s="59">
        <v>670</v>
      </c>
      <c r="U62" s="59">
        <v>2.0009115679329001</v>
      </c>
      <c r="V62" s="59">
        <v>0.35626611588527068</v>
      </c>
      <c r="W62" s="59">
        <f t="shared" si="0"/>
        <v>83.131830743251996</v>
      </c>
      <c r="X62" s="59"/>
      <c r="Y62" s="59">
        <v>2.1717627496918044</v>
      </c>
      <c r="Z62" s="59">
        <v>0.15282896169706414</v>
      </c>
      <c r="AA62" s="58">
        <v>1.381968265927248E-2</v>
      </c>
      <c r="AB62" s="58">
        <v>2.9178576825359848E-2</v>
      </c>
    </row>
    <row r="63" spans="1:28" s="57" customFormat="1">
      <c r="A63" s="57" t="s">
        <v>828</v>
      </c>
      <c r="B63" s="94"/>
      <c r="C63" s="58">
        <v>0.56818181818181823</v>
      </c>
      <c r="D63" s="58">
        <v>1.6464359504132234E-2</v>
      </c>
      <c r="E63" s="58">
        <v>8.6E-3</v>
      </c>
      <c r="F63" s="58">
        <v>2.8999999999999998E-3</v>
      </c>
      <c r="G63" s="58">
        <v>3.8699999999999997E-4</v>
      </c>
      <c r="H63" s="58">
        <v>3.4E-5</v>
      </c>
      <c r="I63" s="58">
        <v>0.26399329317369391</v>
      </c>
      <c r="J63" s="58">
        <v>0.16200000000000001</v>
      </c>
      <c r="K63" s="58">
        <v>5.1999999999999998E-2</v>
      </c>
      <c r="L63" s="58">
        <v>2.5500000000000002E-4</v>
      </c>
      <c r="M63" s="58">
        <v>5.3999999999999998E-5</v>
      </c>
      <c r="O63" s="59">
        <v>8.6949592937887132</v>
      </c>
      <c r="P63" s="59">
        <v>2.9195031275479275</v>
      </c>
      <c r="Q63" s="59">
        <v>2.4942796764835475</v>
      </c>
      <c r="R63" s="59">
        <v>0.21909329308735603</v>
      </c>
      <c r="S63" s="59">
        <v>2476.6422107334852</v>
      </c>
      <c r="T63" s="59">
        <v>800</v>
      </c>
      <c r="U63" s="59">
        <v>5.1534612031523466</v>
      </c>
      <c r="V63" s="59">
        <v>1.0201273374296456</v>
      </c>
      <c r="W63" s="59">
        <f t="shared" si="0"/>
        <v>28.686502054878492</v>
      </c>
      <c r="X63" s="59"/>
      <c r="Y63" s="59">
        <v>2.2165803576234393</v>
      </c>
      <c r="Z63" s="59">
        <v>0.25320610026205653</v>
      </c>
      <c r="AA63" s="58">
        <v>0.14678496399755336</v>
      </c>
      <c r="AB63" s="58">
        <v>6.8423258561598685E-2</v>
      </c>
    </row>
    <row r="64" spans="1:28" s="57" customFormat="1">
      <c r="A64" s="57" t="s">
        <v>829</v>
      </c>
      <c r="B64" s="94"/>
      <c r="C64" s="58">
        <v>0.52356020942408377</v>
      </c>
      <c r="D64" s="58">
        <v>3.2893835147062851E-2</v>
      </c>
      <c r="E64" s="58">
        <v>4.4000000000000003E-3</v>
      </c>
      <c r="F64" s="58">
        <v>1.4E-3</v>
      </c>
      <c r="G64" s="58">
        <v>3.57E-4</v>
      </c>
      <c r="H64" s="58">
        <v>2.5000000000000001E-5</v>
      </c>
      <c r="I64" s="58">
        <v>0.22034473251684142</v>
      </c>
      <c r="J64" s="58">
        <v>0.1</v>
      </c>
      <c r="K64" s="58">
        <v>3.1E-2</v>
      </c>
      <c r="L64" s="58">
        <v>1.54E-4</v>
      </c>
      <c r="M64" s="58">
        <v>2.6999999999999999E-5</v>
      </c>
      <c r="O64" s="59">
        <v>4.4578852630277241</v>
      </c>
      <c r="P64" s="59">
        <v>1.4153089153321163</v>
      </c>
      <c r="Q64" s="59">
        <v>2.3009591662356943</v>
      </c>
      <c r="R64" s="59">
        <v>0.16110284083860066</v>
      </c>
      <c r="S64" s="59">
        <v>1624.0831565115939</v>
      </c>
      <c r="T64" s="59">
        <v>640</v>
      </c>
      <c r="U64" s="59">
        <v>3.1124435213192156</v>
      </c>
      <c r="V64" s="59">
        <v>0.56030609425998978</v>
      </c>
      <c r="W64" s="59">
        <f t="shared" si="0"/>
        <v>51.615486502515317</v>
      </c>
      <c r="X64" s="59"/>
      <c r="Y64" s="59">
        <v>2.2338806935240054</v>
      </c>
      <c r="Z64" s="59">
        <v>0.17642395067063882</v>
      </c>
      <c r="AA64" s="58">
        <v>6.8270983572927921E-2</v>
      </c>
      <c r="AB64" s="58">
        <v>4.0197428407230056E-2</v>
      </c>
    </row>
    <row r="65" spans="1:28" s="57" customFormat="1">
      <c r="A65" s="57" t="s">
        <v>830</v>
      </c>
      <c r="B65" s="94"/>
      <c r="C65" s="58">
        <v>0.50505050505050508</v>
      </c>
      <c r="D65" s="58">
        <v>1.6069788797061526E-2</v>
      </c>
      <c r="E65" s="58">
        <v>2.2800000000000001E-2</v>
      </c>
      <c r="F65" s="58">
        <v>6.4999999999999997E-3</v>
      </c>
      <c r="G65" s="58">
        <v>4.7899999999999999E-4</v>
      </c>
      <c r="H65" s="58">
        <v>4.5000000000000003E-5</v>
      </c>
      <c r="I65" s="58">
        <v>0.36481760522969631</v>
      </c>
      <c r="J65" s="58">
        <v>0.34200000000000003</v>
      </c>
      <c r="K65" s="58">
        <v>8.2000000000000003E-2</v>
      </c>
      <c r="L65" s="58">
        <v>5.1000000000000004E-4</v>
      </c>
      <c r="M65" s="58">
        <v>7.6000000000000004E-5</v>
      </c>
      <c r="O65" s="59">
        <v>22.890759440416751</v>
      </c>
      <c r="P65" s="59">
        <v>6.4528645347765625</v>
      </c>
      <c r="Q65" s="59">
        <v>3.0870930934460605</v>
      </c>
      <c r="R65" s="59">
        <v>0.28994975226366976</v>
      </c>
      <c r="S65" s="59">
        <v>3671.7296257978146</v>
      </c>
      <c r="T65" s="59">
        <v>600</v>
      </c>
      <c r="U65" s="59">
        <v>10.305608776151679</v>
      </c>
      <c r="V65" s="59">
        <v>1.4991968748983673</v>
      </c>
      <c r="W65" s="59">
        <f t="shared" si="0"/>
        <v>13.486197788594891</v>
      </c>
      <c r="X65" s="59"/>
      <c r="Y65" s="59">
        <v>2.0210803188531772</v>
      </c>
      <c r="Z65" s="59">
        <v>0.39638891396699705</v>
      </c>
      <c r="AA65" s="58">
        <v>0.37473624911665587</v>
      </c>
      <c r="AB65" s="58">
        <v>0.11417119655280873</v>
      </c>
    </row>
    <row r="66" spans="1:28" s="57" customFormat="1">
      <c r="A66" s="57" t="s">
        <v>831</v>
      </c>
      <c r="B66" s="94"/>
      <c r="C66" s="58">
        <v>0.63051702395964693</v>
      </c>
      <c r="D66" s="58">
        <v>1.4311861830105478E-2</v>
      </c>
      <c r="E66" s="58">
        <v>2.1999999999999999E-2</v>
      </c>
      <c r="F66" s="58">
        <v>1.4999999999999999E-2</v>
      </c>
      <c r="G66" s="58">
        <v>4.8000000000000001E-4</v>
      </c>
      <c r="H66" s="58">
        <v>1.3999999999999999E-4</v>
      </c>
      <c r="I66" s="58">
        <v>0.75822307506111009</v>
      </c>
      <c r="J66" s="58">
        <v>0.311</v>
      </c>
      <c r="K66" s="58">
        <v>7.8E-2</v>
      </c>
      <c r="L66" s="58">
        <v>5.9999999999999995E-4</v>
      </c>
      <c r="M66" s="58">
        <v>3.4000000000000002E-4</v>
      </c>
      <c r="O66" s="59">
        <v>22.096249968536032</v>
      </c>
      <c r="P66" s="59">
        <v>14.902882386352855</v>
      </c>
      <c r="Q66" s="59">
        <v>3.0935364180549234</v>
      </c>
      <c r="R66" s="59">
        <v>0.90206499429830489</v>
      </c>
      <c r="S66" s="59">
        <v>3525.8906774323368</v>
      </c>
      <c r="T66" s="59">
        <v>340</v>
      </c>
      <c r="U66" s="59">
        <v>12.123700292421413</v>
      </c>
      <c r="V66" s="59">
        <v>5.8635892033997967</v>
      </c>
      <c r="W66" s="59">
        <f t="shared" si="0"/>
        <v>14.000277976851125</v>
      </c>
      <c r="X66" s="59"/>
      <c r="Y66" s="59">
        <v>2.1420002969918541</v>
      </c>
      <c r="Z66" s="59">
        <v>0.68565410457077314</v>
      </c>
      <c r="AA66" s="58">
        <v>0.33547384272894015</v>
      </c>
      <c r="AB66" s="58">
        <v>0.10752385470113977</v>
      </c>
    </row>
    <row r="67" spans="1:28" s="57" customFormat="1"/>
    <row r="68" spans="1:28" ht="15.5">
      <c r="A68" s="55" t="s">
        <v>832</v>
      </c>
    </row>
    <row r="69" spans="1:28" s="57" customFormat="1">
      <c r="A69" s="57" t="s">
        <v>833</v>
      </c>
      <c r="B69" s="57" t="s">
        <v>834</v>
      </c>
      <c r="C69" s="58">
        <v>0.67888662593346905</v>
      </c>
      <c r="D69" s="58">
        <v>4.0097173425805703E-2</v>
      </c>
      <c r="E69" s="58">
        <v>2.2000000000000001E-3</v>
      </c>
      <c r="F69" s="58">
        <v>1.6000000000000001E-3</v>
      </c>
      <c r="G69" s="58">
        <v>3.6699999999999998E-4</v>
      </c>
      <c r="H69" s="58">
        <v>2.6999999999999999E-5</v>
      </c>
      <c r="I69" s="58">
        <v>8.3494897264338841E-2</v>
      </c>
      <c r="J69" s="58">
        <v>4.1000000000000002E-2</v>
      </c>
      <c r="K69" s="58">
        <v>3.5999999999999997E-2</v>
      </c>
      <c r="L69" s="58">
        <v>1.2799999999999999E-4</v>
      </c>
      <c r="M69" s="58">
        <v>3.6999999999999998E-5</v>
      </c>
      <c r="N69" s="67"/>
      <c r="O69" s="59">
        <v>2.2313890881730227</v>
      </c>
      <c r="P69" s="59">
        <v>1.6210465827289422</v>
      </c>
      <c r="Q69" s="59">
        <v>2.3653999804830081</v>
      </c>
      <c r="R69" s="59">
        <v>0.17398932883332061</v>
      </c>
      <c r="S69" s="59">
        <v>5.1855875648836943E-12</v>
      </c>
      <c r="T69" s="59">
        <v>0.46</v>
      </c>
      <c r="U69" s="59">
        <v>2.5869996705182325</v>
      </c>
      <c r="V69" s="59">
        <v>0.70866303565407651</v>
      </c>
      <c r="W69" s="59">
        <v>106.00571603671811</v>
      </c>
      <c r="X69" s="67"/>
      <c r="Y69" s="59">
        <v>2.464988558207116</v>
      </c>
      <c r="Z69" s="59">
        <v>0.20581533895414597</v>
      </c>
      <c r="AA69" s="58">
        <v>-6.4489119125219745E-3</v>
      </c>
      <c r="AB69" s="58">
        <v>-4.5595153680665447E-2</v>
      </c>
    </row>
    <row r="70" spans="1:28" s="57" customFormat="1">
      <c r="A70" s="57" t="s">
        <v>835</v>
      </c>
      <c r="B70" s="57" t="s">
        <v>834</v>
      </c>
      <c r="C70" s="58">
        <v>0.50075112669003508</v>
      </c>
      <c r="D70" s="58">
        <v>1.8806376816100461E-2</v>
      </c>
      <c r="E70" s="58">
        <v>3.0000000000000001E-3</v>
      </c>
      <c r="F70" s="58">
        <v>2.5999999999999999E-3</v>
      </c>
      <c r="G70" s="58">
        <v>3.01E-4</v>
      </c>
      <c r="H70" s="58">
        <v>3.1999999999999999E-5</v>
      </c>
      <c r="I70" s="58">
        <v>0.11165028465543478</v>
      </c>
      <c r="J70" s="58">
        <v>9.2999999999999999E-2</v>
      </c>
      <c r="K70" s="58">
        <v>8.7999999999999995E-2</v>
      </c>
      <c r="L70" s="58">
        <v>1.34E-4</v>
      </c>
      <c r="M70" s="58">
        <v>5.8999999999999998E-5</v>
      </c>
      <c r="N70" s="67"/>
      <c r="O70" s="59">
        <v>3.0415890539659554</v>
      </c>
      <c r="P70" s="59">
        <v>2.6320996395491401</v>
      </c>
      <c r="Q70" s="59">
        <v>1.9400787016171179</v>
      </c>
      <c r="R70" s="59">
        <v>0.20622318065018269</v>
      </c>
      <c r="S70" s="59">
        <v>1487.8875016221064</v>
      </c>
      <c r="T70" s="59">
        <v>0.52</v>
      </c>
      <c r="U70" s="59">
        <v>2.7082571561805469</v>
      </c>
      <c r="V70" s="59">
        <v>1.114966826518931</v>
      </c>
      <c r="W70" s="59">
        <v>63.785036939406126</v>
      </c>
      <c r="X70" s="68"/>
      <c r="Y70" s="59">
        <v>1.9156420087084101</v>
      </c>
      <c r="Z70" s="59">
        <v>0.29086969415624819</v>
      </c>
      <c r="AA70" s="58">
        <v>5.9415343607115645E-2</v>
      </c>
      <c r="AB70" s="58">
        <v>0.11169412395473122</v>
      </c>
    </row>
    <row r="71" spans="1:28" s="57" customFormat="1">
      <c r="A71" s="57" t="s">
        <v>836</v>
      </c>
      <c r="B71" s="57" t="s">
        <v>834</v>
      </c>
      <c r="C71" s="58">
        <v>0.61576354679802947</v>
      </c>
      <c r="D71" s="58">
        <v>3.5641486083137171E-2</v>
      </c>
      <c r="E71" s="58">
        <v>3.5999999999999999E-3</v>
      </c>
      <c r="F71" s="58">
        <v>1.4E-3</v>
      </c>
      <c r="G71" s="58">
        <v>3.3300000000000002E-4</v>
      </c>
      <c r="H71" s="58">
        <v>3.1000000000000001E-5</v>
      </c>
      <c r="I71" s="58">
        <v>0.24270698667277948</v>
      </c>
      <c r="J71" s="58">
        <v>8.5999999999999993E-2</v>
      </c>
      <c r="K71" s="58">
        <v>3.2000000000000001E-2</v>
      </c>
      <c r="L71" s="58">
        <v>1.47E-4</v>
      </c>
      <c r="M71" s="58">
        <v>3.1999999999999999E-5</v>
      </c>
      <c r="N71" s="67"/>
      <c r="O71" s="59">
        <v>3.6488150582629011</v>
      </c>
      <c r="P71" s="59">
        <v>1.416437100995992</v>
      </c>
      <c r="Q71" s="59">
        <v>2.1462985837584041</v>
      </c>
      <c r="R71" s="59">
        <v>0.19977231546439758</v>
      </c>
      <c r="S71" s="59">
        <v>1338.182708516865</v>
      </c>
      <c r="T71" s="59">
        <v>0.08</v>
      </c>
      <c r="U71" s="59">
        <v>2.9709792129079635</v>
      </c>
      <c r="V71" s="59">
        <v>0.64363670649293758</v>
      </c>
      <c r="W71" s="59">
        <v>58.821796925498248</v>
      </c>
      <c r="X71" s="67"/>
      <c r="Y71" s="59">
        <v>2.1244661223031733</v>
      </c>
      <c r="Z71" s="59">
        <v>0.20924858034967483</v>
      </c>
      <c r="AA71" s="58">
        <v>5.0545110618210973E-2</v>
      </c>
      <c r="AB71" s="58">
        <v>4.1025704910536878E-2</v>
      </c>
    </row>
    <row r="72" spans="1:28" s="57" customFormat="1">
      <c r="A72" s="57" t="s">
        <v>837</v>
      </c>
      <c r="B72" s="57" t="s">
        <v>834</v>
      </c>
      <c r="C72" s="58">
        <v>0.52631578947368418</v>
      </c>
      <c r="D72" s="58">
        <v>3.8781163434903052E-2</v>
      </c>
      <c r="E72" s="58">
        <v>2.5000000000000001E-3</v>
      </c>
      <c r="F72" s="58">
        <v>2.7000000000000001E-3</v>
      </c>
      <c r="G72" s="58">
        <v>3.1399999999999999E-4</v>
      </c>
      <c r="H72" s="58">
        <v>3.8999999999999999E-5</v>
      </c>
      <c r="I72" s="58">
        <v>0.11091483129210646</v>
      </c>
      <c r="J72" s="58">
        <v>6.2E-2</v>
      </c>
      <c r="K72" s="58">
        <v>6.9000000000000006E-2</v>
      </c>
      <c r="L72" s="58">
        <v>1.5699999999999999E-4</v>
      </c>
      <c r="M72" s="58">
        <v>5.8999999999999998E-5</v>
      </c>
      <c r="N72" s="67"/>
      <c r="O72" s="59">
        <v>2.5352898396579637</v>
      </c>
      <c r="P72" s="59">
        <v>2.7346975000433624</v>
      </c>
      <c r="Q72" s="59">
        <v>2.0238563243655792</v>
      </c>
      <c r="R72" s="59">
        <v>0.25133123509451721</v>
      </c>
      <c r="S72" s="59">
        <v>674.10867823409183</v>
      </c>
      <c r="T72" s="59">
        <v>0.28000000000000003</v>
      </c>
      <c r="U72" s="59">
        <v>3.1730707789747385</v>
      </c>
      <c r="V72" s="59">
        <v>1.1392028774090674</v>
      </c>
      <c r="W72" s="59">
        <v>79.827414314042215</v>
      </c>
      <c r="X72" s="67"/>
      <c r="Y72" s="59">
        <v>2.0729601927767423</v>
      </c>
      <c r="Z72" s="59">
        <v>0.30327878710247058</v>
      </c>
      <c r="AA72" s="58">
        <v>2.0153938003916599E-2</v>
      </c>
      <c r="AB72" s="58">
        <v>8.7415896847565996E-2</v>
      </c>
    </row>
    <row r="73" spans="1:28" s="57" customFormat="1">
      <c r="A73" s="57" t="s">
        <v>838</v>
      </c>
      <c r="B73" s="57" t="s">
        <v>834</v>
      </c>
      <c r="C73" s="58">
        <v>0.68681318681318682</v>
      </c>
      <c r="D73" s="58">
        <v>1.037767177877068E-2</v>
      </c>
      <c r="E73" s="58">
        <v>9.1999999999999998E-3</v>
      </c>
      <c r="F73" s="58">
        <v>1.9E-3</v>
      </c>
      <c r="G73" s="58">
        <v>4.0299999999999998E-4</v>
      </c>
      <c r="H73" s="58">
        <v>3.1000000000000001E-5</v>
      </c>
      <c r="I73" s="58">
        <v>0.3497293615229829</v>
      </c>
      <c r="J73" s="58">
        <v>0.16500000000000001</v>
      </c>
      <c r="K73" s="58">
        <v>3.4000000000000002E-2</v>
      </c>
      <c r="L73" s="58">
        <v>2.9300000000000002E-4</v>
      </c>
      <c r="M73" s="58">
        <v>6.2000000000000003E-5</v>
      </c>
      <c r="N73" s="67"/>
      <c r="O73" s="59">
        <v>9.2988148294316133</v>
      </c>
      <c r="P73" s="59">
        <v>1.9116407066864824</v>
      </c>
      <c r="Q73" s="59">
        <v>2.5973815781484708</v>
      </c>
      <c r="R73" s="59">
        <v>0.1997583370356219</v>
      </c>
      <c r="S73" s="59">
        <v>2507.5535551048965</v>
      </c>
      <c r="T73" s="59">
        <v>-3.4</v>
      </c>
      <c r="U73" s="59">
        <v>5.921315490305048</v>
      </c>
      <c r="V73" s="59">
        <v>1.098711186457894</v>
      </c>
      <c r="W73" s="59">
        <v>27.932393813537576</v>
      </c>
      <c r="X73" s="67"/>
      <c r="Y73" s="59">
        <v>2.2903820631496803</v>
      </c>
      <c r="Z73" s="59">
        <v>0.2093268498116293</v>
      </c>
      <c r="AA73" s="58">
        <v>0.15058158733136104</v>
      </c>
      <c r="AB73" s="58">
        <v>4.708931209918743E-2</v>
      </c>
    </row>
    <row r="74" spans="1:28" s="57" customFormat="1">
      <c r="A74" s="57" t="s">
        <v>839</v>
      </c>
      <c r="B74" s="57" t="s">
        <v>834</v>
      </c>
      <c r="C74" s="58">
        <v>0.52356020942408377</v>
      </c>
      <c r="D74" s="58">
        <v>5.2081905649516189E-2</v>
      </c>
      <c r="E74" s="58">
        <v>1.47E-2</v>
      </c>
      <c r="F74" s="58">
        <v>4.4999999999999997E-3</v>
      </c>
      <c r="G74" s="58">
        <v>3.9399999999999998E-4</v>
      </c>
      <c r="H74" s="58">
        <v>3.1000000000000001E-5</v>
      </c>
      <c r="I74" s="58">
        <v>0.26408666785488816</v>
      </c>
      <c r="J74" s="58">
        <v>0.26100000000000001</v>
      </c>
      <c r="K74" s="58">
        <v>7.4999999999999997E-2</v>
      </c>
      <c r="L74" s="58">
        <v>4.7800000000000002E-4</v>
      </c>
      <c r="M74" s="58">
        <v>9.8999999999999994E-5</v>
      </c>
      <c r="N74" s="67"/>
      <c r="O74" s="59">
        <v>14.817487234502803</v>
      </c>
      <c r="P74" s="59">
        <v>4.5030292102648906</v>
      </c>
      <c r="Q74" s="59">
        <v>2.5393869613643458</v>
      </c>
      <c r="R74" s="59">
        <v>0.19976013415259114</v>
      </c>
      <c r="S74" s="59">
        <v>3252.7521024971575</v>
      </c>
      <c r="T74" s="59">
        <v>-4.8</v>
      </c>
      <c r="U74" s="59">
        <v>9.659136824498221</v>
      </c>
      <c r="V74" s="59">
        <v>1.8530273466280494</v>
      </c>
      <c r="W74" s="59">
        <v>17.137770535420707</v>
      </c>
      <c r="X74" s="68"/>
      <c r="Y74" s="59">
        <v>1.9383438097835834</v>
      </c>
      <c r="Z74" s="59">
        <v>0.29496321840049788</v>
      </c>
      <c r="AA74" s="58">
        <v>0.27216431090932586</v>
      </c>
      <c r="AB74" s="58">
        <v>0.10103775894673002</v>
      </c>
    </row>
    <row r="75" spans="1:28" s="57" customFormat="1">
      <c r="A75" s="57" t="s">
        <v>840</v>
      </c>
      <c r="B75" s="57" t="s">
        <v>834</v>
      </c>
      <c r="C75" s="58">
        <v>1.3404825737265416</v>
      </c>
      <c r="D75" s="58">
        <v>0.10961050535833651</v>
      </c>
      <c r="E75" s="58">
        <v>4.6100000000000004E-3</v>
      </c>
      <c r="F75" s="58">
        <v>9.3999999999999997E-4</v>
      </c>
      <c r="G75" s="58">
        <v>3.2699999999999998E-4</v>
      </c>
      <c r="H75" s="58">
        <v>1.8E-5</v>
      </c>
      <c r="I75" s="58">
        <v>0.24956046554988126</v>
      </c>
      <c r="J75" s="58">
        <v>0.10299999999999999</v>
      </c>
      <c r="K75" s="58">
        <v>2.1999999999999999E-2</v>
      </c>
      <c r="L75" s="58">
        <v>1.2999999999999999E-4</v>
      </c>
      <c r="M75" s="58">
        <v>1.8E-5</v>
      </c>
      <c r="N75" s="67"/>
      <c r="O75" s="59">
        <v>4.6701594099564003</v>
      </c>
      <c r="P75" s="59">
        <v>0.9500802003378731</v>
      </c>
      <c r="Q75" s="59">
        <v>2.1076328583553234</v>
      </c>
      <c r="R75" s="59">
        <v>0.11599752408762498</v>
      </c>
      <c r="S75" s="59">
        <v>1678.8723839553354</v>
      </c>
      <c r="T75" s="59">
        <v>-7.7</v>
      </c>
      <c r="U75" s="59">
        <v>2.62741891323346</v>
      </c>
      <c r="V75" s="59">
        <v>0.36343382955248155</v>
      </c>
      <c r="W75" s="59">
        <v>45.129784089639884</v>
      </c>
      <c r="X75" s="67"/>
      <c r="Y75" s="59">
        <v>2.0160480476696283</v>
      </c>
      <c r="Z75" s="59">
        <v>0.12522905843466933</v>
      </c>
      <c r="AA75" s="58">
        <v>7.2076184766676946E-2</v>
      </c>
      <c r="AB75" s="58">
        <v>2.931700419933643E-2</v>
      </c>
    </row>
    <row r="76" spans="1:28" s="57" customFormat="1">
      <c r="A76" s="57" t="s">
        <v>841</v>
      </c>
      <c r="B76" s="57" t="s">
        <v>834</v>
      </c>
      <c r="C76" s="58">
        <v>0.55005500550055009</v>
      </c>
      <c r="D76" s="58">
        <v>2.0876675126258501E-2</v>
      </c>
      <c r="E76" s="58">
        <v>4.5999999999999999E-3</v>
      </c>
      <c r="F76" s="58">
        <v>1.1999999999999999E-3</v>
      </c>
      <c r="G76" s="58">
        <v>3.1599999999999998E-4</v>
      </c>
      <c r="H76" s="58">
        <v>3.0000000000000001E-5</v>
      </c>
      <c r="I76" s="58">
        <v>0.3178587859683808</v>
      </c>
      <c r="J76" s="58">
        <v>0.113</v>
      </c>
      <c r="K76" s="58">
        <v>3.2000000000000001E-2</v>
      </c>
      <c r="L76" s="58">
        <v>1.03E-4</v>
      </c>
      <c r="M76" s="58">
        <v>3.1999999999999999E-5</v>
      </c>
      <c r="N76" s="67"/>
      <c r="O76" s="59">
        <v>4.6600521234779144</v>
      </c>
      <c r="P76" s="59">
        <v>1.2128804140037919</v>
      </c>
      <c r="Q76" s="59">
        <v>2.0367450927681299</v>
      </c>
      <c r="R76" s="59">
        <v>0.1933313327621832</v>
      </c>
      <c r="S76" s="59">
        <v>1848.2136426313391</v>
      </c>
      <c r="T76" s="59">
        <v>0.14000000000000001</v>
      </c>
      <c r="U76" s="59">
        <v>2.0817523166079521</v>
      </c>
      <c r="V76" s="59">
        <v>0.62770052299797807</v>
      </c>
      <c r="W76" s="59">
        <v>43.706487369674647</v>
      </c>
      <c r="X76" s="68"/>
      <c r="Y76" s="59">
        <v>1.9531982755586157</v>
      </c>
      <c r="Z76" s="59">
        <v>0.19658157511889701</v>
      </c>
      <c r="AA76" s="58">
        <v>8.4741618996066886E-2</v>
      </c>
      <c r="AB76" s="58">
        <v>4.1920553000002185E-2</v>
      </c>
    </row>
    <row r="77" spans="1:28" s="57" customFormat="1">
      <c r="A77" s="57" t="s">
        <v>842</v>
      </c>
      <c r="B77" s="57" t="s">
        <v>834</v>
      </c>
      <c r="C77" s="58">
        <v>0.58105752469494476</v>
      </c>
      <c r="D77" s="58">
        <v>1.6543764503226203E-2</v>
      </c>
      <c r="E77" s="58">
        <v>2.7900000000000001E-2</v>
      </c>
      <c r="F77" s="58">
        <v>5.1000000000000004E-3</v>
      </c>
      <c r="G77" s="58">
        <v>5.1099999999999995E-4</v>
      </c>
      <c r="H77" s="58">
        <v>4.5000000000000003E-5</v>
      </c>
      <c r="I77" s="58">
        <v>0.54914274085616943</v>
      </c>
      <c r="J77" s="58">
        <v>0.38800000000000001</v>
      </c>
      <c r="K77" s="58">
        <v>5.1999999999999998E-2</v>
      </c>
      <c r="L77" s="58">
        <v>8.4999999999999995E-4</v>
      </c>
      <c r="M77" s="58">
        <v>1.6000000000000001E-4</v>
      </c>
      <c r="N77" s="67"/>
      <c r="O77" s="59">
        <v>27.941195143158126</v>
      </c>
      <c r="P77" s="59">
        <v>5.037896265794231</v>
      </c>
      <c r="Q77" s="59">
        <v>3.2932762866107943</v>
      </c>
      <c r="R77" s="59">
        <v>0.28994047861043415</v>
      </c>
      <c r="S77" s="59">
        <v>3863.2152558281355</v>
      </c>
      <c r="T77" s="59">
        <v>-5.7</v>
      </c>
      <c r="U77" s="59">
        <v>17.173096605920925</v>
      </c>
      <c r="V77" s="59">
        <v>2.6179414312921505</v>
      </c>
      <c r="W77" s="59">
        <v>11.786454622780187</v>
      </c>
      <c r="X77" s="67"/>
      <c r="Y77" s="59">
        <v>1.9554190980891581</v>
      </c>
      <c r="Z77" s="59">
        <v>0.32667998256121533</v>
      </c>
      <c r="AA77" s="58">
        <v>0.43299204062748775</v>
      </c>
      <c r="AB77" s="58">
        <v>8.5691130787150835E-2</v>
      </c>
    </row>
    <row r="78" spans="1:28" s="57" customFormat="1">
      <c r="A78" s="57" t="s">
        <v>843</v>
      </c>
      <c r="B78" s="57" t="s">
        <v>834</v>
      </c>
      <c r="C78" s="58">
        <v>0.5112474437627812</v>
      </c>
      <c r="D78" s="58">
        <v>1.1761827693929014E-2</v>
      </c>
      <c r="E78" s="58">
        <v>7.9000000000000008E-3</v>
      </c>
      <c r="F78" s="58">
        <v>3.0000000000000001E-3</v>
      </c>
      <c r="G78" s="58">
        <v>3.7300000000000001E-4</v>
      </c>
      <c r="H78" s="58">
        <v>2.6999999999999999E-5</v>
      </c>
      <c r="I78" s="58">
        <v>0.19367845486726359</v>
      </c>
      <c r="J78" s="58">
        <v>0.15</v>
      </c>
      <c r="K78" s="58">
        <v>5.5E-2</v>
      </c>
      <c r="L78" s="58">
        <v>2.24E-4</v>
      </c>
      <c r="M78" s="58">
        <v>5.8E-5</v>
      </c>
      <c r="N78" s="67"/>
      <c r="O78" s="59">
        <v>7.9900069845105319</v>
      </c>
      <c r="P78" s="59">
        <v>3.0222732014788409</v>
      </c>
      <c r="Q78" s="59">
        <v>2.4040641598291139</v>
      </c>
      <c r="R78" s="59">
        <v>0.17398828528659055</v>
      </c>
      <c r="S78" s="59">
        <v>2345.9261447063373</v>
      </c>
      <c r="T78" s="59">
        <v>-1</v>
      </c>
      <c r="U78" s="59">
        <v>4.5270321525183892</v>
      </c>
      <c r="V78" s="59">
        <v>1.0716996715412743</v>
      </c>
      <c r="W78" s="59">
        <v>30.088386211547057</v>
      </c>
      <c r="X78" s="68"/>
      <c r="Y78" s="59">
        <v>2.1781968680745387</v>
      </c>
      <c r="Z78" s="59">
        <v>0.22913261596929549</v>
      </c>
      <c r="AA78" s="58">
        <v>0.13159001939031545</v>
      </c>
      <c r="AB78" s="58">
        <v>7.1614936264875043E-2</v>
      </c>
    </row>
    <row r="79" spans="1:28" s="57" customFormat="1">
      <c r="A79" s="57" t="s">
        <v>844</v>
      </c>
      <c r="B79" s="57" t="s">
        <v>834</v>
      </c>
      <c r="C79" s="58">
        <v>0.63211125158027814</v>
      </c>
      <c r="D79" s="58">
        <v>3.3563429287448397E-2</v>
      </c>
      <c r="E79" s="58">
        <v>3.2000000000000002E-3</v>
      </c>
      <c r="F79" s="58">
        <v>2.2000000000000001E-3</v>
      </c>
      <c r="G79" s="58">
        <v>2.8800000000000001E-4</v>
      </c>
      <c r="H79" s="58">
        <v>4.6999999999999997E-5</v>
      </c>
      <c r="I79" s="58">
        <v>0.2167715952340937</v>
      </c>
      <c r="J79" s="58">
        <v>8.3000000000000004E-2</v>
      </c>
      <c r="K79" s="58">
        <v>6.0999999999999999E-2</v>
      </c>
      <c r="L79" s="58">
        <v>1.3300000000000001E-4</v>
      </c>
      <c r="M79" s="58">
        <v>4.1E-5</v>
      </c>
      <c r="N79" s="67"/>
      <c r="O79" s="59">
        <v>3.2440380733302416</v>
      </c>
      <c r="P79" s="59">
        <v>2.226717222054476</v>
      </c>
      <c r="Q79" s="59">
        <v>1.856299990078778</v>
      </c>
      <c r="R79" s="59">
        <v>0.30289423302011659</v>
      </c>
      <c r="S79" s="59">
        <v>1269.2158280898509</v>
      </c>
      <c r="T79" s="59">
        <v>0.36</v>
      </c>
      <c r="U79" s="59">
        <v>2.6880476257518513</v>
      </c>
      <c r="V79" s="59">
        <v>0.83668327238287643</v>
      </c>
      <c r="W79" s="59">
        <v>57.221892842125335</v>
      </c>
      <c r="X79" s="67"/>
      <c r="Y79" s="59">
        <v>1.8555686529192381</v>
      </c>
      <c r="Z79" s="59">
        <v>0.32265204512886803</v>
      </c>
      <c r="AA79" s="58">
        <v>4.6753274903213238E-2</v>
      </c>
      <c r="AB79" s="58">
        <v>7.7475289367909358E-2</v>
      </c>
    </row>
    <row r="80" spans="1:28" s="57" customFormat="1">
      <c r="A80" s="57" t="s">
        <v>845</v>
      </c>
      <c r="B80" s="57" t="s">
        <v>834</v>
      </c>
      <c r="C80" s="58">
        <v>0.65359477124183007</v>
      </c>
      <c r="D80" s="58">
        <v>4.6990473749412613E-2</v>
      </c>
      <c r="E80" s="58">
        <v>4.7999999999999996E-3</v>
      </c>
      <c r="F80" s="58">
        <v>3.0000000000000001E-3</v>
      </c>
      <c r="G80" s="58">
        <v>3.39E-4</v>
      </c>
      <c r="H80" s="58">
        <v>3.1999999999999999E-5</v>
      </c>
      <c r="I80" s="58">
        <v>0.14407374478678378</v>
      </c>
      <c r="J80" s="58">
        <v>9.0999999999999998E-2</v>
      </c>
      <c r="K80" s="58">
        <v>5.8999999999999997E-2</v>
      </c>
      <c r="L80" s="58">
        <v>1.21E-4</v>
      </c>
      <c r="M80" s="58">
        <v>2.8E-5</v>
      </c>
      <c r="N80" s="67"/>
      <c r="O80" s="59">
        <v>4.8621787397036034</v>
      </c>
      <c r="P80" s="59">
        <v>3.0315974918098365</v>
      </c>
      <c r="Q80" s="59">
        <v>2.1849640772464878</v>
      </c>
      <c r="R80" s="59">
        <v>0.20621534682498474</v>
      </c>
      <c r="S80" s="59">
        <v>1446.6025309104607</v>
      </c>
      <c r="T80" s="59">
        <v>-1.7</v>
      </c>
      <c r="U80" s="59">
        <v>2.4455316844973112</v>
      </c>
      <c r="V80" s="59">
        <v>0.57371793647145874</v>
      </c>
      <c r="W80" s="59">
        <v>44.93796288080685</v>
      </c>
      <c r="X80" s="68"/>
      <c r="Y80" s="59">
        <v>2.1459716314572135</v>
      </c>
      <c r="Z80" s="59">
        <v>0.25451957790710555</v>
      </c>
      <c r="AA80" s="58">
        <v>5.6876286925837787E-2</v>
      </c>
      <c r="AB80" s="58">
        <v>7.5061114317580502E-2</v>
      </c>
    </row>
    <row r="81" spans="1:28" s="57" customFormat="1">
      <c r="A81" s="57" t="s">
        <v>846</v>
      </c>
      <c r="B81" s="57" t="s">
        <v>834</v>
      </c>
      <c r="C81" s="58">
        <v>0.65445026178010468</v>
      </c>
      <c r="D81" s="58">
        <v>3.0409665305227374E-2</v>
      </c>
      <c r="E81" s="58">
        <v>2.8999999999999998E-3</v>
      </c>
      <c r="F81" s="58">
        <v>2.0999999999999999E-3</v>
      </c>
      <c r="G81" s="58">
        <v>2.9100000000000003E-4</v>
      </c>
      <c r="H81" s="58">
        <v>4.8999999999999998E-5</v>
      </c>
      <c r="I81" s="58">
        <v>0.23071633267327582</v>
      </c>
      <c r="J81" s="58">
        <v>6.9000000000000006E-2</v>
      </c>
      <c r="K81" s="58">
        <v>4.9000000000000002E-2</v>
      </c>
      <c r="L81" s="58">
        <v>1.37E-4</v>
      </c>
      <c r="M81" s="58">
        <v>6.7000000000000002E-5</v>
      </c>
      <c r="N81" s="67"/>
      <c r="O81" s="59">
        <v>2.9403494055190822</v>
      </c>
      <c r="P81" s="59">
        <v>2.1261386098707415</v>
      </c>
      <c r="Q81" s="59">
        <v>1.875633635534607</v>
      </c>
      <c r="R81" s="59">
        <v>0.31578240224439574</v>
      </c>
      <c r="S81" s="59">
        <v>898.74014760492446</v>
      </c>
      <c r="T81" s="59">
        <v>-0.31</v>
      </c>
      <c r="U81" s="59">
        <v>2.7688856262169446</v>
      </c>
      <c r="V81" s="59">
        <v>1.2609993118733087</v>
      </c>
      <c r="W81" s="59">
        <v>63.789481345788815</v>
      </c>
      <c r="X81" s="67"/>
      <c r="Y81" s="59">
        <v>1.9064377087130708</v>
      </c>
      <c r="Z81" s="59">
        <v>0.32812627154767138</v>
      </c>
      <c r="AA81" s="58">
        <v>2.902274352752806E-2</v>
      </c>
      <c r="AB81" s="58">
        <v>6.2160827170366077E-2</v>
      </c>
    </row>
    <row r="82" spans="1:28" s="57" customFormat="1">
      <c r="A82" s="57" t="s">
        <v>847</v>
      </c>
      <c r="B82" s="57" t="s">
        <v>834</v>
      </c>
      <c r="C82" s="58">
        <v>0.4315925766076823</v>
      </c>
      <c r="D82" s="58">
        <v>1.2852778500617211E-2</v>
      </c>
      <c r="E82" s="58">
        <v>1.9E-3</v>
      </c>
      <c r="F82" s="58">
        <v>1.8E-3</v>
      </c>
      <c r="G82" s="58">
        <v>2.9599999999999998E-4</v>
      </c>
      <c r="H82" s="58">
        <v>2.1999999999999999E-5</v>
      </c>
      <c r="I82" s="58">
        <v>6.7973055196400498E-2</v>
      </c>
      <c r="J82" s="58">
        <v>4.3999999999999997E-2</v>
      </c>
      <c r="K82" s="58">
        <v>4.8000000000000001E-2</v>
      </c>
      <c r="L82" s="58">
        <v>1.9699999999999999E-4</v>
      </c>
      <c r="M82" s="58">
        <v>6.7999999999999999E-5</v>
      </c>
      <c r="N82" s="67"/>
      <c r="O82" s="59">
        <v>1.9273973529778803</v>
      </c>
      <c r="P82" s="59">
        <v>1.8242234712669068</v>
      </c>
      <c r="Q82" s="59">
        <v>1.9078562491083577</v>
      </c>
      <c r="R82" s="59">
        <v>0.14177914537941411</v>
      </c>
      <c r="S82" s="59">
        <v>1.5105842036835038E-11</v>
      </c>
      <c r="T82" s="59">
        <v>0.41</v>
      </c>
      <c r="U82" s="59">
        <v>3.9814168377581387</v>
      </c>
      <c r="V82" s="59">
        <v>1.2467626385321438</v>
      </c>
      <c r="W82" s="59">
        <v>98.986140359727543</v>
      </c>
      <c r="X82" s="67"/>
      <c r="Y82" s="59">
        <v>2.006219326974068</v>
      </c>
      <c r="Z82" s="59">
        <v>0.18351975824344458</v>
      </c>
      <c r="AA82" s="58">
        <v>-2.6388810951153579E-3</v>
      </c>
      <c r="AB82" s="58">
        <v>-6.078628321078608E-2</v>
      </c>
    </row>
    <row r="83" spans="1:28" s="57" customFormat="1">
      <c r="A83" s="57" t="s">
        <v>848</v>
      </c>
      <c r="B83" s="57" t="s">
        <v>834</v>
      </c>
      <c r="C83" s="58">
        <v>0.5376344086021505</v>
      </c>
      <c r="D83" s="58">
        <v>9.2496242340154924E-2</v>
      </c>
      <c r="E83" s="58">
        <v>3.5000000000000001E-3</v>
      </c>
      <c r="F83" s="58">
        <v>1.4E-3</v>
      </c>
      <c r="G83" s="58">
        <v>3.7500000000000001E-4</v>
      </c>
      <c r="H83" s="58">
        <v>2.8E-5</v>
      </c>
      <c r="I83" s="58">
        <v>0.18585976237990848</v>
      </c>
      <c r="J83" s="58">
        <v>7.5999999999999998E-2</v>
      </c>
      <c r="K83" s="58">
        <v>0.03</v>
      </c>
      <c r="L83" s="58">
        <v>1.7799999999999999E-4</v>
      </c>
      <c r="M83" s="58">
        <v>5.1999999999999997E-5</v>
      </c>
      <c r="N83" s="67"/>
      <c r="O83" s="59">
        <v>3.5476359387275607</v>
      </c>
      <c r="P83" s="59">
        <v>1.41657825068219</v>
      </c>
      <c r="Q83" s="59">
        <v>2.4169521680786259</v>
      </c>
      <c r="R83" s="59">
        <v>0.18043193512344233</v>
      </c>
      <c r="S83" s="59">
        <v>1095.0705613692323</v>
      </c>
      <c r="T83" s="59">
        <v>1.1100000000000001</v>
      </c>
      <c r="U83" s="59">
        <v>3.5974564907463948</v>
      </c>
      <c r="V83" s="59">
        <v>1.117114249295146</v>
      </c>
      <c r="W83" s="59">
        <v>68.128528682836603</v>
      </c>
      <c r="X83" s="68"/>
      <c r="Y83" s="59">
        <v>2.4148994608430323</v>
      </c>
      <c r="Z83" s="59">
        <v>0.19685569408344522</v>
      </c>
      <c r="AA83" s="58">
        <v>3.7873919758257768E-2</v>
      </c>
      <c r="AB83" s="58">
        <v>3.8291522378193041E-2</v>
      </c>
    </row>
    <row r="84" spans="1:28" s="57" customFormat="1">
      <c r="A84" s="57" t="s">
        <v>849</v>
      </c>
      <c r="B84" s="57" t="s">
        <v>834</v>
      </c>
      <c r="C84" s="58">
        <v>0.50150451354062187</v>
      </c>
      <c r="D84" s="58">
        <v>1.3329859186385637E-2</v>
      </c>
      <c r="E84" s="58">
        <v>2.8E-3</v>
      </c>
      <c r="F84" s="58">
        <v>2E-3</v>
      </c>
      <c r="G84" s="58">
        <v>2.9999999999999997E-4</v>
      </c>
      <c r="H84" s="58">
        <v>2.5000000000000001E-5</v>
      </c>
      <c r="I84" s="58">
        <v>9.6765974060651863E-2</v>
      </c>
      <c r="J84" s="58">
        <v>6.3E-2</v>
      </c>
      <c r="K84" s="58">
        <v>5.3999999999999999E-2</v>
      </c>
      <c r="L84" s="58">
        <v>1.3200000000000001E-4</v>
      </c>
      <c r="M84" s="58">
        <v>4.3999999999999999E-5</v>
      </c>
      <c r="N84" s="67"/>
      <c r="O84" s="59">
        <v>2.8390996618786497</v>
      </c>
      <c r="P84" s="59">
        <v>2.0250958381668154</v>
      </c>
      <c r="Q84" s="59">
        <v>1.9336342239996291</v>
      </c>
      <c r="R84" s="59">
        <v>0.1611120209464961</v>
      </c>
      <c r="S84" s="59">
        <v>708.23070884661604</v>
      </c>
      <c r="T84" s="59">
        <v>-0.54</v>
      </c>
      <c r="U84" s="59">
        <v>2.6678380751207902</v>
      </c>
      <c r="V84" s="59">
        <v>0.83352720449087636</v>
      </c>
      <c r="W84" s="59">
        <v>68.107303521713334</v>
      </c>
      <c r="X84" s="68"/>
      <c r="Y84" s="59">
        <v>1.9830059744931596</v>
      </c>
      <c r="Z84" s="59">
        <v>0.20591288346026054</v>
      </c>
      <c r="AA84" s="58">
        <v>2.1422582770919435E-2</v>
      </c>
      <c r="AB84" s="58">
        <v>6.8437415775437133E-2</v>
      </c>
    </row>
    <row r="85" spans="1:28" s="57" customFormat="1">
      <c r="A85" s="57" t="s">
        <v>850</v>
      </c>
      <c r="B85" s="57" t="s">
        <v>834</v>
      </c>
      <c r="C85" s="58">
        <v>0.64391500321957507</v>
      </c>
      <c r="D85" s="58">
        <v>2.1975206162677063E-2</v>
      </c>
      <c r="E85" s="58">
        <v>2.3E-3</v>
      </c>
      <c r="F85" s="58">
        <v>1.6999999999999999E-3</v>
      </c>
      <c r="G85" s="58">
        <v>2.9399999999999999E-4</v>
      </c>
      <c r="H85" s="58">
        <v>4.3000000000000002E-5</v>
      </c>
      <c r="I85" s="58">
        <v>0.19411523940575079</v>
      </c>
      <c r="J85" s="58">
        <v>6.9000000000000006E-2</v>
      </c>
      <c r="K85" s="58">
        <v>5.0999999999999997E-2</v>
      </c>
      <c r="L85" s="58">
        <v>1.3100000000000001E-4</v>
      </c>
      <c r="M85" s="58">
        <v>2.5999999999999998E-5</v>
      </c>
      <c r="N85" s="67"/>
      <c r="O85" s="59">
        <v>2.3326994452794421</v>
      </c>
      <c r="P85" s="59">
        <v>1.722190153184306</v>
      </c>
      <c r="Q85" s="59">
        <v>1.89496722300646</v>
      </c>
      <c r="R85" s="59">
        <v>0.27711433821534631</v>
      </c>
      <c r="S85" s="59">
        <v>898.74014760492446</v>
      </c>
      <c r="T85" s="59">
        <v>0.68</v>
      </c>
      <c r="U85" s="59">
        <v>2.6476285042828356</v>
      </c>
      <c r="V85" s="59">
        <v>0.58243332227035005</v>
      </c>
      <c r="W85" s="59">
        <v>81.234949784945627</v>
      </c>
      <c r="X85" s="67"/>
      <c r="Y85" s="59">
        <v>1.9255938579992185</v>
      </c>
      <c r="Z85" s="59">
        <v>0.29577480305882514</v>
      </c>
      <c r="AA85" s="58">
        <v>2.9022248120701914E-2</v>
      </c>
      <c r="AB85" s="58">
        <v>6.4689233608793029E-2</v>
      </c>
    </row>
    <row r="86" spans="1:28" s="57" customFormat="1">
      <c r="A86" s="57" t="s">
        <v>851</v>
      </c>
      <c r="B86" s="57" t="s">
        <v>834</v>
      </c>
      <c r="C86" s="58">
        <v>0.87719298245614041</v>
      </c>
      <c r="D86" s="58">
        <v>0.10772545398584182</v>
      </c>
      <c r="E86" s="58">
        <v>9.1999999999999998E-3</v>
      </c>
      <c r="F86" s="58">
        <v>2.7000000000000001E-3</v>
      </c>
      <c r="G86" s="58">
        <v>3.7800000000000003E-4</v>
      </c>
      <c r="H86" s="58">
        <v>2.6999999999999999E-5</v>
      </c>
      <c r="I86" s="58">
        <v>0.23162052730603971</v>
      </c>
      <c r="J86" s="58">
        <v>0.18</v>
      </c>
      <c r="K86" s="58">
        <v>5.3999999999999999E-2</v>
      </c>
      <c r="L86" s="58">
        <v>2.7599999999999999E-4</v>
      </c>
      <c r="M86" s="58">
        <v>5.5000000000000002E-5</v>
      </c>
      <c r="N86" s="67"/>
      <c r="O86" s="59">
        <v>9.2988148294316133</v>
      </c>
      <c r="P86" s="59">
        <v>2.7165420568702645</v>
      </c>
      <c r="Q86" s="59">
        <v>2.4362841321403454</v>
      </c>
      <c r="R86" s="59">
        <v>0.17398741567387771</v>
      </c>
      <c r="S86" s="59">
        <v>2652.8703901373956</v>
      </c>
      <c r="T86" s="59">
        <v>3.4</v>
      </c>
      <c r="U86" s="59">
        <v>5.577805336163407</v>
      </c>
      <c r="V86" s="59">
        <v>1.0766981506502635</v>
      </c>
      <c r="W86" s="59">
        <v>26.199942431687955</v>
      </c>
      <c r="X86" s="67"/>
      <c r="Y86" s="59">
        <v>2.1003322961153423</v>
      </c>
      <c r="Z86" s="59">
        <v>0.22691479529095282</v>
      </c>
      <c r="AA86" s="58">
        <v>0.16958313586300261</v>
      </c>
      <c r="AB86" s="58">
        <v>7.167596694673975E-2</v>
      </c>
    </row>
    <row r="87" spans="1:28" s="57" customFormat="1">
      <c r="A87" s="57" t="s">
        <v>852</v>
      </c>
      <c r="B87" s="57" t="s">
        <v>834</v>
      </c>
      <c r="C87" s="58">
        <v>0.48661800486618001</v>
      </c>
      <c r="D87" s="58">
        <v>2.2732519935354394E-2</v>
      </c>
      <c r="E87" s="58">
        <v>1.0200000000000001E-2</v>
      </c>
      <c r="F87" s="58">
        <v>3.0999999999999999E-3</v>
      </c>
      <c r="G87" s="58">
        <v>3.8999999999999999E-4</v>
      </c>
      <c r="H87" s="58">
        <v>4.6999999999999997E-5</v>
      </c>
      <c r="I87" s="58">
        <v>0.35830525058241297</v>
      </c>
      <c r="J87" s="58">
        <v>0.20699999999999999</v>
      </c>
      <c r="K87" s="58">
        <v>6.5000000000000002E-2</v>
      </c>
      <c r="L87" s="58">
        <v>3.2400000000000001E-4</v>
      </c>
      <c r="M87" s="58">
        <v>7.6000000000000004E-5</v>
      </c>
      <c r="N87" s="67"/>
      <c r="O87" s="59">
        <v>10.304443368853262</v>
      </c>
      <c r="P87" s="59">
        <v>3.1159052317325351</v>
      </c>
      <c r="Q87" s="59">
        <v>2.5136114086517884</v>
      </c>
      <c r="R87" s="59">
        <v>0.30286334985278385</v>
      </c>
      <c r="S87" s="59">
        <v>2882.202230529067</v>
      </c>
      <c r="T87" s="59">
        <v>2.7</v>
      </c>
      <c r="U87" s="59">
        <v>6.547701330664875</v>
      </c>
      <c r="V87" s="59">
        <v>1.4869333819828028</v>
      </c>
      <c r="W87" s="59">
        <v>24.393471036480815</v>
      </c>
      <c r="X87" s="67"/>
      <c r="Y87" s="59">
        <v>2.0928082720500307</v>
      </c>
      <c r="Z87" s="59">
        <v>0.32434422688823233</v>
      </c>
      <c r="AA87" s="58">
        <v>0.20377499035380428</v>
      </c>
      <c r="AB87" s="58">
        <v>8.6263286002328896E-2</v>
      </c>
    </row>
    <row r="88" spans="1:28" s="57" customFormat="1">
      <c r="A88" s="57" t="s">
        <v>853</v>
      </c>
      <c r="B88" s="57" t="s">
        <v>834</v>
      </c>
      <c r="C88" s="58">
        <v>0.43478260869565222</v>
      </c>
      <c r="D88" s="58">
        <v>4.7258979206049156E-2</v>
      </c>
      <c r="E88" s="58">
        <v>4.8999999999999998E-3</v>
      </c>
      <c r="F88" s="58">
        <v>2.0999999999999999E-3</v>
      </c>
      <c r="G88" s="58">
        <v>3.6699999999999998E-4</v>
      </c>
      <c r="H88" s="58">
        <v>3.4E-5</v>
      </c>
      <c r="I88" s="58">
        <v>0.19055258552287499</v>
      </c>
      <c r="J88" s="58">
        <v>8.7999999999999995E-2</v>
      </c>
      <c r="K88" s="58">
        <v>4.2000000000000003E-2</v>
      </c>
      <c r="L88" s="58">
        <v>2.0100000000000001E-4</v>
      </c>
      <c r="M88" s="58">
        <v>5.5999999999999999E-5</v>
      </c>
      <c r="N88" s="67"/>
      <c r="O88" s="59">
        <v>4.9632269612386315</v>
      </c>
      <c r="P88" s="59">
        <v>2.1219070672100373</v>
      </c>
      <c r="Q88" s="59">
        <v>2.3653999804830081</v>
      </c>
      <c r="R88" s="59">
        <v>0.21909767334566296</v>
      </c>
      <c r="S88" s="59">
        <v>1382.4841775845712</v>
      </c>
      <c r="T88" s="59">
        <v>0.28000000000000003</v>
      </c>
      <c r="U88" s="59">
        <v>4.0622496656160632</v>
      </c>
      <c r="V88" s="59">
        <v>1.1451589084462299</v>
      </c>
      <c r="W88" s="59">
        <v>47.6585092512613</v>
      </c>
      <c r="X88" s="67"/>
      <c r="Y88" s="59">
        <v>2.3330935302577438</v>
      </c>
      <c r="Z88" s="59">
        <v>0.24320588486820138</v>
      </c>
      <c r="AA88" s="58">
        <v>5.3072136889610898E-2</v>
      </c>
      <c r="AB88" s="58">
        <v>5.3609151525158223E-2</v>
      </c>
    </row>
    <row r="89" spans="1:28" s="57" customFormat="1">
      <c r="A89" s="57" t="s">
        <v>854</v>
      </c>
      <c r="B89" s="57" t="s">
        <v>834</v>
      </c>
      <c r="C89" s="58">
        <v>0.63694267515923564</v>
      </c>
      <c r="D89" s="58">
        <v>0.12170879143170107</v>
      </c>
      <c r="E89" s="58">
        <v>7.9000000000000008E-3</v>
      </c>
      <c r="F89" s="58">
        <v>3.8E-3</v>
      </c>
      <c r="G89" s="58">
        <v>3.5E-4</v>
      </c>
      <c r="H89" s="58">
        <v>3.1999999999999999E-5</v>
      </c>
      <c r="I89" s="58">
        <v>0.21270559641498732</v>
      </c>
      <c r="J89" s="58">
        <v>0.15</v>
      </c>
      <c r="K89" s="58">
        <v>6.3E-2</v>
      </c>
      <c r="L89" s="58">
        <v>2.7E-4</v>
      </c>
      <c r="M89" s="58">
        <v>1.2E-4</v>
      </c>
      <c r="N89" s="67"/>
      <c r="O89" s="59">
        <v>7.9900069845105319</v>
      </c>
      <c r="P89" s="59">
        <v>3.8282127218731983</v>
      </c>
      <c r="Q89" s="59">
        <v>2.2558502129765583</v>
      </c>
      <c r="R89" s="59">
        <v>0.20621307924982096</v>
      </c>
      <c r="S89" s="59">
        <v>2345.9261447063373</v>
      </c>
      <c r="T89" s="59">
        <v>0.8</v>
      </c>
      <c r="U89" s="59">
        <v>5.4565650643691592</v>
      </c>
      <c r="V89" s="59">
        <v>2.214544081668727</v>
      </c>
      <c r="W89" s="59">
        <v>28.233394756096718</v>
      </c>
      <c r="X89" s="67"/>
      <c r="Y89" s="59">
        <v>2.0449051866656665</v>
      </c>
      <c r="Z89" s="59">
        <v>0.25679476994467537</v>
      </c>
      <c r="AA89" s="58">
        <v>0.13159424065339229</v>
      </c>
      <c r="AB89" s="58">
        <v>8.1502479362087502E-2</v>
      </c>
    </row>
    <row r="90" spans="1:28" s="57" customFormat="1">
      <c r="A90" s="57" t="s">
        <v>855</v>
      </c>
      <c r="B90" s="57" t="s">
        <v>834</v>
      </c>
      <c r="C90" s="58">
        <v>0.65573770491803285</v>
      </c>
      <c r="D90" s="58">
        <v>3.6979306638000538E-2</v>
      </c>
      <c r="E90" s="58">
        <v>5.0000000000000001E-3</v>
      </c>
      <c r="F90" s="58">
        <v>1.9E-3</v>
      </c>
      <c r="G90" s="58">
        <v>3.4499999999999998E-4</v>
      </c>
      <c r="H90" s="58">
        <v>3.3000000000000003E-5</v>
      </c>
      <c r="I90" s="58">
        <v>0.23705540075532869</v>
      </c>
      <c r="J90" s="58">
        <v>0.125</v>
      </c>
      <c r="K90" s="58">
        <v>4.9000000000000002E-2</v>
      </c>
      <c r="L90" s="58">
        <v>1.55E-4</v>
      </c>
      <c r="M90" s="58">
        <v>2.9E-5</v>
      </c>
      <c r="N90" s="67"/>
      <c r="O90" s="59">
        <v>5.0642651277239867</v>
      </c>
      <c r="P90" s="59">
        <v>1.9196296529233816</v>
      </c>
      <c r="Q90" s="59">
        <v>2.2236293388194941</v>
      </c>
      <c r="R90" s="59">
        <v>0.21265830089586057</v>
      </c>
      <c r="S90" s="59">
        <v>2028.7968127903921</v>
      </c>
      <c r="T90" s="59">
        <v>0.16</v>
      </c>
      <c r="U90" s="59">
        <v>3.1326526274088451</v>
      </c>
      <c r="V90" s="59">
        <v>0.60067447271471774</v>
      </c>
      <c r="W90" s="59">
        <v>43.908233134287961</v>
      </c>
      <c r="X90" s="67"/>
      <c r="Y90" s="59">
        <v>2.0866308680452104</v>
      </c>
      <c r="Z90" s="59">
        <v>0.23775432522605708</v>
      </c>
      <c r="AA90" s="58">
        <v>9.9934019262158974E-2</v>
      </c>
      <c r="AB90" s="58">
        <v>6.3328792031638645E-2</v>
      </c>
    </row>
    <row r="91" spans="1:28" s="57" customFormat="1">
      <c r="A91" s="57" t="s">
        <v>856</v>
      </c>
      <c r="B91" s="57" t="s">
        <v>834</v>
      </c>
      <c r="C91" s="58">
        <v>0.65703022339027595</v>
      </c>
      <c r="D91" s="58">
        <v>3.539847458475863E-2</v>
      </c>
      <c r="E91" s="58">
        <v>3.5000000000000001E-3</v>
      </c>
      <c r="F91" s="58">
        <v>1.1999999999999999E-3</v>
      </c>
      <c r="G91" s="58">
        <v>3.2600000000000001E-4</v>
      </c>
      <c r="H91" s="58">
        <v>2.9E-5</v>
      </c>
      <c r="I91" s="58">
        <v>0.22704073600461847</v>
      </c>
      <c r="J91" s="58">
        <v>7.5999999999999998E-2</v>
      </c>
      <c r="K91" s="58">
        <v>2.9000000000000001E-2</v>
      </c>
      <c r="L91" s="58">
        <v>1.22E-4</v>
      </c>
      <c r="M91" s="58">
        <v>2.6999999999999999E-5</v>
      </c>
      <c r="N91" s="67"/>
      <c r="O91" s="59">
        <v>3.5476359387275607</v>
      </c>
      <c r="P91" s="59">
        <v>1.2142099291561628</v>
      </c>
      <c r="Q91" s="59">
        <v>2.101188548240994</v>
      </c>
      <c r="R91" s="59">
        <v>0.1868850867429466</v>
      </c>
      <c r="S91" s="59">
        <v>1095.0705613692323</v>
      </c>
      <c r="T91" s="59">
        <v>1.22</v>
      </c>
      <c r="U91" s="59">
        <v>2.4657414574064229</v>
      </c>
      <c r="V91" s="59">
        <v>0.54127123516144171</v>
      </c>
      <c r="W91" s="59">
        <v>59.227851575847787</v>
      </c>
      <c r="X91" s="68"/>
      <c r="Y91" s="59">
        <v>2.1067397303713413</v>
      </c>
      <c r="Z91" s="59">
        <v>0.19608407412928078</v>
      </c>
      <c r="AA91" s="58">
        <v>3.7882045107547953E-2</v>
      </c>
      <c r="AB91" s="58">
        <v>3.7036281220006961E-2</v>
      </c>
    </row>
    <row r="92" spans="1:28" s="57" customFormat="1">
      <c r="A92" s="57" t="s">
        <v>857</v>
      </c>
      <c r="B92" s="57" t="s">
        <v>834</v>
      </c>
      <c r="C92" s="58">
        <v>0.64184852374839541</v>
      </c>
      <c r="D92" s="58">
        <v>2.1010445899337715E-2</v>
      </c>
      <c r="E92" s="58">
        <v>5.3E-3</v>
      </c>
      <c r="F92" s="58">
        <v>2E-3</v>
      </c>
      <c r="G92" s="58">
        <v>2.9799999999999998E-4</v>
      </c>
      <c r="H92" s="58">
        <v>3.1000000000000001E-5</v>
      </c>
      <c r="I92" s="58">
        <v>0.27373169464748787</v>
      </c>
      <c r="J92" s="58">
        <v>0.14499999999999999</v>
      </c>
      <c r="K92" s="58">
        <v>5.2999999999999999E-2</v>
      </c>
      <c r="L92" s="58">
        <v>1.8699999999999999E-4</v>
      </c>
      <c r="M92" s="58">
        <v>4.8000000000000001E-5</v>
      </c>
      <c r="N92" s="67"/>
      <c r="O92" s="59">
        <v>5.3673193168882953</v>
      </c>
      <c r="P92" s="59">
        <v>2.0200597896286503</v>
      </c>
      <c r="Q92" s="59">
        <v>1.9207452494384254</v>
      </c>
      <c r="R92" s="59">
        <v>0.19977930541243433</v>
      </c>
      <c r="S92" s="59">
        <v>2287.7782638166518</v>
      </c>
      <c r="T92" s="59">
        <v>1.8</v>
      </c>
      <c r="U92" s="59">
        <v>3.7793333538022416</v>
      </c>
      <c r="V92" s="59">
        <v>0.89418378734245907</v>
      </c>
      <c r="W92" s="59">
        <v>35.785932157879849</v>
      </c>
      <c r="X92" s="68"/>
      <c r="Y92" s="59">
        <v>1.7658547856001374</v>
      </c>
      <c r="Z92" s="59">
        <v>0.21941886629987489</v>
      </c>
      <c r="AA92" s="58">
        <v>0.12527118236011817</v>
      </c>
      <c r="AB92" s="58">
        <v>6.896743107227192E-2</v>
      </c>
    </row>
    <row r="93" spans="1:28" s="57" customFormat="1">
      <c r="A93" s="57" t="s">
        <v>858</v>
      </c>
      <c r="B93" s="57" t="s">
        <v>834</v>
      </c>
      <c r="C93" s="58">
        <v>0.31308703819661865</v>
      </c>
      <c r="D93" s="58">
        <v>5.2932686482834715E-3</v>
      </c>
      <c r="E93" s="58">
        <v>5.4000000000000003E-3</v>
      </c>
      <c r="F93" s="58">
        <v>2.3999999999999998E-3</v>
      </c>
      <c r="G93" s="58">
        <v>3.0400000000000002E-4</v>
      </c>
      <c r="H93" s="58">
        <v>3.8999999999999999E-5</v>
      </c>
      <c r="I93" s="58">
        <v>0.27732897387955435</v>
      </c>
      <c r="J93" s="58">
        <v>0.153</v>
      </c>
      <c r="K93" s="58">
        <v>6.8000000000000005E-2</v>
      </c>
      <c r="L93" s="58">
        <v>2.3599999999999999E-4</v>
      </c>
      <c r="M93" s="58">
        <v>9.7E-5</v>
      </c>
      <c r="N93" s="67"/>
      <c r="O93" s="59">
        <v>5.4683172831780356</v>
      </c>
      <c r="P93" s="59">
        <v>2.4238306423477405</v>
      </c>
      <c r="Q93" s="59">
        <v>1.9594120958115624</v>
      </c>
      <c r="R93" s="59">
        <v>0.25133374764305333</v>
      </c>
      <c r="S93" s="59">
        <v>2379.7284304789946</v>
      </c>
      <c r="T93" s="59">
        <v>1.17</v>
      </c>
      <c r="U93" s="59">
        <v>4.7695231203748616</v>
      </c>
      <c r="V93" s="59">
        <v>1.8470025503029599</v>
      </c>
      <c r="W93" s="59">
        <v>35.832084978668355</v>
      </c>
      <c r="X93" s="67"/>
      <c r="Y93" s="59">
        <v>1.7917785185774153</v>
      </c>
      <c r="Z93" s="59">
        <v>0.2771809818308168</v>
      </c>
      <c r="AA93" s="58">
        <v>0.13540138782556649</v>
      </c>
      <c r="AB93" s="58">
        <v>8.7804195773012253E-2</v>
      </c>
    </row>
    <row r="94" spans="1:28" s="57" customFormat="1">
      <c r="A94" s="57" t="s">
        <v>859</v>
      </c>
      <c r="B94" s="57" t="s">
        <v>834</v>
      </c>
      <c r="C94" s="58">
        <v>0.65789473684210531</v>
      </c>
      <c r="D94" s="58">
        <v>3.4193213296398899E-2</v>
      </c>
      <c r="E94" s="58">
        <v>7.0000000000000001E-3</v>
      </c>
      <c r="F94" s="58">
        <v>2.5999999999999999E-3</v>
      </c>
      <c r="G94" s="58">
        <v>3.3700000000000001E-4</v>
      </c>
      <c r="H94" s="58">
        <v>3.6000000000000001E-5</v>
      </c>
      <c r="I94" s="58">
        <v>0.26952393174844907</v>
      </c>
      <c r="J94" s="58">
        <v>0.13100000000000001</v>
      </c>
      <c r="K94" s="58">
        <v>0.05</v>
      </c>
      <c r="L94" s="58">
        <v>2.0100000000000001E-4</v>
      </c>
      <c r="M94" s="58">
        <v>5.1999999999999997E-5</v>
      </c>
      <c r="N94" s="67"/>
      <c r="O94" s="59">
        <v>7.0829199740317188</v>
      </c>
      <c r="P94" s="59">
        <v>2.6216444274754589</v>
      </c>
      <c r="Q94" s="59">
        <v>2.1720756051854466</v>
      </c>
      <c r="R94" s="59">
        <v>0.23199272900632806</v>
      </c>
      <c r="S94" s="59">
        <v>2111.4133200911638</v>
      </c>
      <c r="T94" s="59">
        <v>0.3</v>
      </c>
      <c r="U94" s="59">
        <v>4.0622496656160632</v>
      </c>
      <c r="V94" s="59">
        <v>0.98451261358124453</v>
      </c>
      <c r="W94" s="59">
        <v>30.666386365354686</v>
      </c>
      <c r="X94" s="68"/>
      <c r="Y94" s="59">
        <v>2.0236443084041413</v>
      </c>
      <c r="Z94" s="59">
        <v>0.2504375820976853</v>
      </c>
      <c r="AA94" s="58">
        <v>0.10753406418667137</v>
      </c>
      <c r="AB94" s="58">
        <v>6.4765838523932737E-2</v>
      </c>
    </row>
    <row r="95" spans="1:28" s="57" customFormat="1">
      <c r="A95" s="57" t="s">
        <v>860</v>
      </c>
      <c r="B95" s="57" t="s">
        <v>834</v>
      </c>
      <c r="C95" s="58">
        <v>0.45454545454545453</v>
      </c>
      <c r="D95" s="58">
        <v>2.479338842975206E-2</v>
      </c>
      <c r="E95" s="58">
        <v>6.0000000000000001E-3</v>
      </c>
      <c r="F95" s="58">
        <v>2.0999999999999999E-3</v>
      </c>
      <c r="G95" s="58">
        <v>3.1599999999999998E-4</v>
      </c>
      <c r="H95" s="58">
        <v>3.8000000000000002E-5</v>
      </c>
      <c r="I95" s="58">
        <v>0.27127477700496255</v>
      </c>
      <c r="J95" s="58">
        <v>0.15</v>
      </c>
      <c r="K95" s="58">
        <v>6.4000000000000001E-2</v>
      </c>
      <c r="L95" s="58">
        <v>1.5200000000000001E-4</v>
      </c>
      <c r="M95" s="58">
        <v>5.8999999999999998E-5</v>
      </c>
      <c r="N95" s="67"/>
      <c r="O95" s="59">
        <v>6.0740942047494224</v>
      </c>
      <c r="P95" s="59">
        <v>2.1195868904963877</v>
      </c>
      <c r="Q95" s="59">
        <v>2.0367450927681299</v>
      </c>
      <c r="R95" s="59">
        <v>0.24488635483209875</v>
      </c>
      <c r="S95" s="59">
        <v>2345.9261447063373</v>
      </c>
      <c r="T95" s="59">
        <v>-0.5</v>
      </c>
      <c r="U95" s="59">
        <v>3.0720252485174169</v>
      </c>
      <c r="V95" s="59">
        <v>1.1428288310233718</v>
      </c>
      <c r="W95" s="59">
        <v>33.531667835766676</v>
      </c>
      <c r="X95" s="68"/>
      <c r="Y95" s="59">
        <v>1.8612433362782288</v>
      </c>
      <c r="Z95" s="59">
        <v>0.27138836876364331</v>
      </c>
      <c r="AA95" s="58">
        <v>0.13160005675874312</v>
      </c>
      <c r="AB95" s="58">
        <v>8.2743498181927139E-2</v>
      </c>
    </row>
    <row r="96" spans="1:28" s="57" customFormat="1">
      <c r="A96" s="57" t="s">
        <v>861</v>
      </c>
      <c r="B96" s="57" t="s">
        <v>834</v>
      </c>
      <c r="C96" s="58">
        <v>0.51255766273705794</v>
      </c>
      <c r="D96" s="58">
        <v>1.129676037811045E-2</v>
      </c>
      <c r="E96" s="58">
        <v>4.4999999999999997E-3</v>
      </c>
      <c r="F96" s="58">
        <v>2.3E-3</v>
      </c>
      <c r="G96" s="58">
        <v>3.1599999999999998E-4</v>
      </c>
      <c r="H96" s="58">
        <v>4.1E-5</v>
      </c>
      <c r="I96" s="58">
        <v>0.25955071230305093</v>
      </c>
      <c r="J96" s="58">
        <v>0.11600000000000001</v>
      </c>
      <c r="K96" s="58">
        <v>5.6000000000000001E-2</v>
      </c>
      <c r="L96" s="58">
        <v>1.17E-4</v>
      </c>
      <c r="M96" s="58">
        <v>8.7000000000000001E-5</v>
      </c>
      <c r="N96" s="67"/>
      <c r="O96" s="59">
        <v>4.5589737247824553</v>
      </c>
      <c r="P96" s="59">
        <v>2.3249188874969979</v>
      </c>
      <c r="Q96" s="59">
        <v>2.0367450927681299</v>
      </c>
      <c r="R96" s="59">
        <v>0.26421948810831702</v>
      </c>
      <c r="S96" s="59">
        <v>1895.4694911154261</v>
      </c>
      <c r="T96" s="59">
        <v>-0.1</v>
      </c>
      <c r="U96" s="59">
        <v>2.3646923907781079</v>
      </c>
      <c r="V96" s="59">
        <v>1.639152249804781</v>
      </c>
      <c r="W96" s="59">
        <v>44.675517248464054</v>
      </c>
      <c r="X96" s="68"/>
      <c r="Y96" s="59">
        <v>1.9468237802620583</v>
      </c>
      <c r="Z96" s="59">
        <v>0.28180684775005677</v>
      </c>
      <c r="AA96" s="58">
        <v>8.8540902015219788E-2</v>
      </c>
      <c r="AB96" s="58">
        <v>7.1797424361499773E-2</v>
      </c>
    </row>
    <row r="97" spans="1:28" s="57" customFormat="1">
      <c r="A97" s="57" t="s">
        <v>862</v>
      </c>
      <c r="B97" s="57" t="s">
        <v>834</v>
      </c>
      <c r="C97" s="58">
        <v>0.63091482649842268</v>
      </c>
      <c r="D97" s="58">
        <v>2.7465692762391903E-2</v>
      </c>
      <c r="E97" s="58">
        <v>1.2E-2</v>
      </c>
      <c r="F97" s="58">
        <v>2.7000000000000001E-3</v>
      </c>
      <c r="G97" s="58">
        <v>3.4699999999999998E-4</v>
      </c>
      <c r="H97" s="58">
        <v>3.0000000000000001E-5</v>
      </c>
      <c r="I97" s="58">
        <v>0.40079113277113371</v>
      </c>
      <c r="J97" s="58">
        <v>0.253</v>
      </c>
      <c r="K97" s="58">
        <v>0.05</v>
      </c>
      <c r="L97" s="58">
        <v>3.7500000000000001E-4</v>
      </c>
      <c r="M97" s="58">
        <v>6.7999999999999999E-5</v>
      </c>
      <c r="N97" s="67"/>
      <c r="O97" s="59">
        <v>12.112068706172323</v>
      </c>
      <c r="P97" s="59">
        <v>2.7090259326022443</v>
      </c>
      <c r="Q97" s="59">
        <v>2.2365177078084213</v>
      </c>
      <c r="R97" s="59">
        <v>0.19332534156981129</v>
      </c>
      <c r="S97" s="59">
        <v>3203.6368019329211</v>
      </c>
      <c r="T97" s="59">
        <v>1.5</v>
      </c>
      <c r="U97" s="59">
        <v>7.5781648322020585</v>
      </c>
      <c r="V97" s="59">
        <v>1.2147146389738404</v>
      </c>
      <c r="W97" s="59">
        <v>18.465199975861179</v>
      </c>
      <c r="X97" s="67"/>
      <c r="Y97" s="59">
        <v>1.7366227417339481</v>
      </c>
      <c r="Z97" s="59">
        <v>0.21441574323277576</v>
      </c>
      <c r="AA97" s="58">
        <v>0.26204125477211238</v>
      </c>
      <c r="AB97" s="58">
        <v>7.14878145390343E-2</v>
      </c>
    </row>
    <row r="98" spans="1:28" s="57" customFormat="1">
      <c r="A98" s="57" t="s">
        <v>863</v>
      </c>
      <c r="B98" s="57" t="s">
        <v>834</v>
      </c>
      <c r="C98" s="58">
        <v>0.68965517241379315</v>
      </c>
      <c r="D98" s="58">
        <v>4.7562425683709872E-2</v>
      </c>
      <c r="E98" s="58">
        <v>3.0999999999999999E-3</v>
      </c>
      <c r="F98" s="58">
        <v>1.6999999999999999E-3</v>
      </c>
      <c r="G98" s="58">
        <v>3.1399999999999999E-4</v>
      </c>
      <c r="H98" s="58">
        <v>3.8999999999999999E-5</v>
      </c>
      <c r="I98" s="58">
        <v>0.25816747664395812</v>
      </c>
      <c r="J98" s="58">
        <v>7.0999999999999994E-2</v>
      </c>
      <c r="K98" s="58">
        <v>3.3000000000000002E-2</v>
      </c>
      <c r="L98" s="58">
        <v>1.2300000000000001E-4</v>
      </c>
      <c r="M98" s="58">
        <v>4.3000000000000002E-5</v>
      </c>
      <c r="N98" s="67"/>
      <c r="O98" s="59">
        <v>3.1428186092323922</v>
      </c>
      <c r="P98" s="59">
        <v>1.7208166588940581</v>
      </c>
      <c r="Q98" s="59">
        <v>2.0238563243655792</v>
      </c>
      <c r="R98" s="59">
        <v>0.25133123509451721</v>
      </c>
      <c r="S98" s="59">
        <v>957.41344937920655</v>
      </c>
      <c r="T98" s="59">
        <v>-0.1</v>
      </c>
      <c r="U98" s="59">
        <v>2.4859512101127237</v>
      </c>
      <c r="V98" s="59">
        <v>0.83435673703574365</v>
      </c>
      <c r="W98" s="59">
        <v>64.396218045173455</v>
      </c>
      <c r="X98" s="68"/>
      <c r="Y98" s="59">
        <v>2.0439608541263543</v>
      </c>
      <c r="Z98" s="59">
        <v>0.25793966994523526</v>
      </c>
      <c r="AA98" s="58">
        <v>3.1551904990792259E-2</v>
      </c>
      <c r="AB98" s="58">
        <v>4.1980427863953174E-2</v>
      </c>
    </row>
    <row r="99" spans="1:28" s="57" customFormat="1">
      <c r="A99" s="57" t="s">
        <v>864</v>
      </c>
      <c r="B99" s="57" t="s">
        <v>834</v>
      </c>
      <c r="C99" s="58">
        <v>0.5524861878453039</v>
      </c>
      <c r="D99" s="58">
        <v>1.8009218277830346E-2</v>
      </c>
      <c r="E99" s="58">
        <v>3.8999999999999998E-3</v>
      </c>
      <c r="F99" s="58">
        <v>1.9E-3</v>
      </c>
      <c r="G99" s="58">
        <v>3.0200000000000002E-4</v>
      </c>
      <c r="H99" s="58">
        <v>3.0000000000000001E-5</v>
      </c>
      <c r="I99" s="58">
        <v>0.19111323887260093</v>
      </c>
      <c r="J99" s="58">
        <v>9.8000000000000004E-2</v>
      </c>
      <c r="K99" s="58">
        <v>0.05</v>
      </c>
      <c r="L99" s="58">
        <v>1.64E-4</v>
      </c>
      <c r="M99" s="58">
        <v>4.3000000000000002E-5</v>
      </c>
      <c r="N99" s="67"/>
      <c r="O99" s="59">
        <v>3.9522919382077002</v>
      </c>
      <c r="P99" s="59">
        <v>1.9217330423229386</v>
      </c>
      <c r="Q99" s="59">
        <v>1.9465231727906405</v>
      </c>
      <c r="R99" s="59">
        <v>0.19333403858368375</v>
      </c>
      <c r="S99" s="59">
        <v>1586.4120791457935</v>
      </c>
      <c r="T99" s="59">
        <v>-2.9</v>
      </c>
      <c r="U99" s="59">
        <v>3.3145336729699206</v>
      </c>
      <c r="V99" s="59">
        <v>0.82291986378090409</v>
      </c>
      <c r="W99" s="59">
        <v>49.250490682967026</v>
      </c>
      <c r="X99" s="67"/>
      <c r="Y99" s="59">
        <v>1.9074999535156261</v>
      </c>
      <c r="Z99" s="59">
        <v>0.21936083566972958</v>
      </c>
      <c r="AA99" s="58">
        <v>6.5747412370071159E-2</v>
      </c>
      <c r="AB99" s="58">
        <v>6.3863511905355622E-2</v>
      </c>
    </row>
    <row r="100" spans="1:28" s="57" customFormat="1">
      <c r="A100" s="57" t="s">
        <v>865</v>
      </c>
      <c r="B100" s="57" t="s">
        <v>834</v>
      </c>
      <c r="C100" s="58">
        <v>0.70028011204481799</v>
      </c>
      <c r="D100" s="58">
        <v>3.0894710825506679E-2</v>
      </c>
      <c r="E100" s="58">
        <v>4.1999999999999997E-3</v>
      </c>
      <c r="F100" s="58">
        <v>1.9E-3</v>
      </c>
      <c r="G100" s="58">
        <v>3.3700000000000001E-4</v>
      </c>
      <c r="H100" s="58">
        <v>2.6999999999999999E-5</v>
      </c>
      <c r="I100" s="58">
        <v>0.15997122946378126</v>
      </c>
      <c r="J100" s="58">
        <v>8.8999999999999996E-2</v>
      </c>
      <c r="K100" s="58">
        <v>4.3999999999999997E-2</v>
      </c>
      <c r="L100" s="58">
        <v>1.2E-4</v>
      </c>
      <c r="M100" s="58">
        <v>2.6999999999999999E-5</v>
      </c>
      <c r="N100" s="67"/>
      <c r="O100" s="59">
        <v>4.2556781423242649</v>
      </c>
      <c r="P100" s="59">
        <v>1.9211589336665984</v>
      </c>
      <c r="Q100" s="59">
        <v>2.1720756051854466</v>
      </c>
      <c r="R100" s="59">
        <v>0.17399454675474607</v>
      </c>
      <c r="S100" s="59">
        <v>1404.1596464074546</v>
      </c>
      <c r="T100" s="59">
        <v>-0.9</v>
      </c>
      <c r="U100" s="59">
        <v>2.4253218913763748</v>
      </c>
      <c r="V100" s="59">
        <v>0.52809619731758084</v>
      </c>
      <c r="W100" s="59">
        <v>51.039470856204225</v>
      </c>
      <c r="X100" s="67"/>
      <c r="Y100" s="59">
        <v>2.1376195906432893</v>
      </c>
      <c r="Z100" s="59">
        <v>0.2049700308339957</v>
      </c>
      <c r="AA100" s="58">
        <v>5.4343811424241738E-2</v>
      </c>
      <c r="AB100" s="58">
        <v>5.6142878215977285E-2</v>
      </c>
    </row>
    <row r="101" spans="1:28" s="57" customFormat="1">
      <c r="A101" s="57" t="s">
        <v>866</v>
      </c>
      <c r="B101" s="57" t="s">
        <v>834</v>
      </c>
      <c r="C101" s="58">
        <v>0.54347826086956519</v>
      </c>
      <c r="D101" s="58">
        <v>3.8397920604914927E-3</v>
      </c>
      <c r="E101" s="58">
        <v>0.18709999999999999</v>
      </c>
      <c r="F101" s="58">
        <v>1.0999999999999999E-2</v>
      </c>
      <c r="G101" s="58">
        <v>2.6859999999999998E-2</v>
      </c>
      <c r="H101" s="58">
        <v>4.0000000000000002E-4</v>
      </c>
      <c r="I101" s="58">
        <v>0.27078478535041334</v>
      </c>
      <c r="J101" s="58">
        <v>5.0999999999999997E-2</v>
      </c>
      <c r="K101" s="58">
        <v>2.7000000000000001E-3</v>
      </c>
      <c r="L101" s="58">
        <v>8.3700000000000007E-3</v>
      </c>
      <c r="M101" s="58">
        <v>7.5000000000000002E-4</v>
      </c>
      <c r="N101" s="67"/>
      <c r="O101" s="59">
        <v>174.15175719891482</v>
      </c>
      <c r="P101" s="59">
        <v>9.4088228336494399</v>
      </c>
      <c r="Q101" s="59">
        <v>170.86609042555895</v>
      </c>
      <c r="R101" s="59">
        <v>2.5111170683875894</v>
      </c>
      <c r="S101" s="59">
        <v>240.829881435049</v>
      </c>
      <c r="T101" s="59">
        <v>33</v>
      </c>
      <c r="U101" s="59">
        <v>168.47227468252089</v>
      </c>
      <c r="V101" s="59">
        <v>14.208879944998891</v>
      </c>
      <c r="W101" s="59">
        <v>98.113331254187102</v>
      </c>
      <c r="X101" s="67"/>
      <c r="Y101" s="59">
        <v>170.63153343088399</v>
      </c>
      <c r="Z101" s="59">
        <v>2.5709770334504936</v>
      </c>
      <c r="AA101" s="58">
        <v>1.9066834032152231E-3</v>
      </c>
      <c r="AB101" s="58">
        <v>3.3949634536557336E-3</v>
      </c>
    </row>
    <row r="102" spans="1:28" s="57" customFormat="1">
      <c r="A102" s="57" t="s">
        <v>867</v>
      </c>
      <c r="B102" s="57" t="s">
        <v>834</v>
      </c>
      <c r="C102" s="58">
        <v>0.61652281134401965</v>
      </c>
      <c r="D102" s="58">
        <v>1.8244818091561615E-2</v>
      </c>
      <c r="E102" s="58">
        <v>4.5999999999999999E-3</v>
      </c>
      <c r="F102" s="58">
        <v>3.5000000000000001E-3</v>
      </c>
      <c r="G102" s="58">
        <v>4.5800000000000002E-4</v>
      </c>
      <c r="H102" s="58">
        <v>5.3000000000000001E-5</v>
      </c>
      <c r="I102" s="58">
        <v>0.1537731860882528</v>
      </c>
      <c r="J102" s="58">
        <v>7.8E-2</v>
      </c>
      <c r="K102" s="58">
        <v>5.8000000000000003E-2</v>
      </c>
      <c r="L102" s="58">
        <v>1.1900000000000001E-4</v>
      </c>
      <c r="M102" s="58">
        <v>6.0000000000000002E-5</v>
      </c>
      <c r="N102" s="67"/>
      <c r="O102" s="59">
        <v>4.6600521234779144</v>
      </c>
      <c r="P102" s="59">
        <v>3.5375678741777268</v>
      </c>
      <c r="Q102" s="59">
        <v>2.9517817889640221</v>
      </c>
      <c r="R102" s="59">
        <v>0.34150354302918623</v>
      </c>
      <c r="S102" s="59">
        <v>1146.8732235692999</v>
      </c>
      <c r="T102" s="59">
        <v>-1.1000000000000001</v>
      </c>
      <c r="U102" s="59">
        <v>2.405112078052547</v>
      </c>
      <c r="V102" s="59">
        <v>1.1580614179260316</v>
      </c>
      <c r="W102" s="59">
        <v>63.342248342944131</v>
      </c>
      <c r="X102" s="67"/>
      <c r="Y102" s="59">
        <v>2.9191730551617212</v>
      </c>
      <c r="Z102" s="59">
        <v>0.3932646488215979</v>
      </c>
      <c r="AA102" s="58">
        <v>4.0393213621322629E-2</v>
      </c>
      <c r="AB102" s="58">
        <v>7.3623083999012448E-2</v>
      </c>
    </row>
    <row r="103" spans="1:28" s="57" customFormat="1">
      <c r="A103" s="57" t="s">
        <v>868</v>
      </c>
      <c r="B103" s="57" t="s">
        <v>834</v>
      </c>
      <c r="C103" s="58">
        <v>0.8733624454148472</v>
      </c>
      <c r="D103" s="58">
        <v>1.8306287065464045E-2</v>
      </c>
      <c r="E103" s="58">
        <v>2.1800000000000001E-3</v>
      </c>
      <c r="F103" s="58">
        <v>7.1000000000000002E-4</v>
      </c>
      <c r="G103" s="58">
        <v>3.01E-4</v>
      </c>
      <c r="H103" s="58">
        <v>1.8E-5</v>
      </c>
      <c r="I103" s="58">
        <v>0.18606201382553061</v>
      </c>
      <c r="J103" s="58">
        <v>5.7000000000000002E-2</v>
      </c>
      <c r="K103" s="58">
        <v>1.7999999999999999E-2</v>
      </c>
      <c r="L103" s="58">
        <v>1.07E-4</v>
      </c>
      <c r="M103" s="58">
        <v>1.7E-5</v>
      </c>
      <c r="N103" s="67"/>
      <c r="O103" s="59">
        <v>2.2111258037002997</v>
      </c>
      <c r="P103" s="59">
        <v>0.71935377657941413</v>
      </c>
      <c r="Q103" s="59">
        <v>1.9400787016171179</v>
      </c>
      <c r="R103" s="59">
        <v>0.11600053911572779</v>
      </c>
      <c r="S103" s="59">
        <v>491.53323097375306</v>
      </c>
      <c r="T103" s="59">
        <v>0.5</v>
      </c>
      <c r="U103" s="59">
        <v>2.1625927419584463</v>
      </c>
      <c r="V103" s="59">
        <v>0.32411969843635746</v>
      </c>
      <c r="W103" s="59">
        <v>87.741669803247433</v>
      </c>
      <c r="X103" s="67"/>
      <c r="Y103" s="59">
        <v>1.9905391656403166</v>
      </c>
      <c r="Z103" s="59">
        <v>0.12314793990818913</v>
      </c>
      <c r="AA103" s="58">
        <v>1.3824213864120981E-2</v>
      </c>
      <c r="AB103" s="58">
        <v>2.286165901076586E-2</v>
      </c>
    </row>
    <row r="104" spans="1:28" s="57" customFormat="1">
      <c r="A104" s="57" t="s">
        <v>869</v>
      </c>
      <c r="B104" s="57" t="s">
        <v>834</v>
      </c>
      <c r="C104" s="58">
        <v>0.70028011204481799</v>
      </c>
      <c r="D104" s="58">
        <v>3.5798633178761703E-2</v>
      </c>
      <c r="E104" s="58">
        <v>3.7999999999999999E-2</v>
      </c>
      <c r="F104" s="58">
        <v>1.4E-2</v>
      </c>
      <c r="G104" s="58">
        <v>1.15E-3</v>
      </c>
      <c r="H104" s="58">
        <v>2.9E-4</v>
      </c>
      <c r="I104" s="58">
        <v>0.46142864200484718</v>
      </c>
      <c r="J104" s="58">
        <v>0.33</v>
      </c>
      <c r="K104" s="58">
        <v>0.16</v>
      </c>
      <c r="L104" s="58">
        <v>1.31E-3</v>
      </c>
      <c r="M104" s="58">
        <v>4.8999999999999998E-4</v>
      </c>
      <c r="N104" s="67"/>
      <c r="O104" s="59">
        <v>37.869507786664904</v>
      </c>
      <c r="P104" s="59">
        <v>13.694954475525797</v>
      </c>
      <c r="Q104" s="59">
        <v>7.409116883297135</v>
      </c>
      <c r="R104" s="59">
        <v>1.8673127032035646</v>
      </c>
      <c r="S104" s="59">
        <v>3617.0812425853242</v>
      </c>
      <c r="T104" s="59">
        <v>0.4</v>
      </c>
      <c r="U104" s="59">
        <v>26.460691230482265</v>
      </c>
      <c r="V104" s="59">
        <v>9.0887360340440182</v>
      </c>
      <c r="W104" s="59">
        <v>19.564861854122455</v>
      </c>
      <c r="X104" s="67"/>
      <c r="Y104" s="59">
        <v>4.830681065424475</v>
      </c>
      <c r="Z104" s="59">
        <v>1.9488064623258179</v>
      </c>
      <c r="AA104" s="58">
        <v>0.35941465047561111</v>
      </c>
      <c r="AB104" s="58">
        <v>0.20763387230066549</v>
      </c>
    </row>
    <row r="105" spans="1:28" s="57" customFormat="1">
      <c r="A105" s="57" t="s">
        <v>870</v>
      </c>
      <c r="B105" s="57" t="s">
        <v>834</v>
      </c>
      <c r="C105" s="58">
        <v>1.2376237623762376</v>
      </c>
      <c r="D105" s="58">
        <v>6.8927065973924118E-2</v>
      </c>
      <c r="E105" s="58">
        <v>4.0800000000000003E-3</v>
      </c>
      <c r="F105" s="58">
        <v>8.3000000000000001E-4</v>
      </c>
      <c r="G105" s="58">
        <v>3.3100000000000002E-4</v>
      </c>
      <c r="H105" s="58">
        <v>2.0000000000000002E-5</v>
      </c>
      <c r="I105" s="58">
        <v>0.24872734484306291</v>
      </c>
      <c r="J105" s="58">
        <v>0.10199999999999999</v>
      </c>
      <c r="K105" s="58">
        <v>2.4E-2</v>
      </c>
      <c r="L105" s="58">
        <v>1.36E-4</v>
      </c>
      <c r="M105" s="58">
        <v>2.3E-5</v>
      </c>
      <c r="N105" s="67"/>
      <c r="O105" s="59">
        <v>4.1343345383091581</v>
      </c>
      <c r="P105" s="59">
        <v>0.83934341307782045</v>
      </c>
      <c r="Q105" s="59">
        <v>2.1334100343936275</v>
      </c>
      <c r="R105" s="59">
        <v>0.12888562250117613</v>
      </c>
      <c r="S105" s="59">
        <v>1660.8311345887371</v>
      </c>
      <c r="T105" s="59">
        <v>-9</v>
      </c>
      <c r="U105" s="59">
        <v>2.7486761564085658</v>
      </c>
      <c r="V105" s="59">
        <v>0.42375955480667804</v>
      </c>
      <c r="W105" s="59">
        <v>51.602259435593233</v>
      </c>
      <c r="X105" s="67"/>
      <c r="Y105" s="59">
        <v>2.0464083048716728</v>
      </c>
      <c r="Z105" s="59">
        <v>0.13835634406794164</v>
      </c>
      <c r="AA105" s="58">
        <v>7.0808966696129697E-2</v>
      </c>
      <c r="AB105" s="58">
        <v>3.1687809055387921E-2</v>
      </c>
    </row>
    <row r="106" spans="1:28" s="57" customFormat="1">
      <c r="A106" s="57" t="s">
        <v>871</v>
      </c>
      <c r="B106" s="57" t="s">
        <v>834</v>
      </c>
      <c r="C106" s="58">
        <v>1.8518518518518516</v>
      </c>
      <c r="D106" s="58">
        <v>0.44581618655692723</v>
      </c>
      <c r="E106" s="58">
        <v>2.3900000000000001E-2</v>
      </c>
      <c r="F106" s="58">
        <v>4.4000000000000003E-3</v>
      </c>
      <c r="G106" s="58">
        <v>5.1000000000000004E-4</v>
      </c>
      <c r="H106" s="58">
        <v>2.5999999999999998E-5</v>
      </c>
      <c r="I106" s="58">
        <v>0.22608542029704182</v>
      </c>
      <c r="J106" s="58">
        <v>0.34599999999999997</v>
      </c>
      <c r="K106" s="58">
        <v>7.5999999999999998E-2</v>
      </c>
      <c r="L106" s="58">
        <v>2.6400000000000002E-4</v>
      </c>
      <c r="M106" s="58">
        <v>4.8999999999999998E-5</v>
      </c>
      <c r="N106" s="67"/>
      <c r="O106" s="59">
        <v>23.982195866003988</v>
      </c>
      <c r="P106" s="59">
        <v>4.3634001702608671</v>
      </c>
      <c r="Q106" s="59">
        <v>3.2868331616445086</v>
      </c>
      <c r="R106" s="59">
        <v>0.1675213328551351</v>
      </c>
      <c r="S106" s="59">
        <v>3689.4763928596467</v>
      </c>
      <c r="T106" s="59">
        <v>-100</v>
      </c>
      <c r="U106" s="59">
        <v>5.3353240653274554</v>
      </c>
      <c r="V106" s="59">
        <v>1.1973101155664414</v>
      </c>
      <c r="W106" s="59">
        <v>13.705305302354592</v>
      </c>
      <c r="X106" s="67"/>
      <c r="Y106" s="59">
        <v>2.0804147074835933</v>
      </c>
      <c r="Z106" s="59">
        <v>0.36960181823623811</v>
      </c>
      <c r="AA106" s="58">
        <v>0.37979897934245116</v>
      </c>
      <c r="AB106" s="58">
        <v>0.10759166357612804</v>
      </c>
    </row>
    <row r="107" spans="1:28" s="57" customFormat="1">
      <c r="A107" s="57" t="s">
        <v>872</v>
      </c>
      <c r="B107" s="57" t="s">
        <v>834</v>
      </c>
      <c r="C107" s="58">
        <v>0.65876152832674573</v>
      </c>
      <c r="D107" s="58">
        <v>4.2528741617932207E-2</v>
      </c>
      <c r="E107" s="58">
        <v>4.0000000000000001E-3</v>
      </c>
      <c r="F107" s="58">
        <v>1.1000000000000001E-3</v>
      </c>
      <c r="G107" s="58">
        <v>3.1799999999999998E-4</v>
      </c>
      <c r="H107" s="58">
        <v>2.1999999999999999E-5</v>
      </c>
      <c r="I107" s="58">
        <v>0.25373212783796806</v>
      </c>
      <c r="J107" s="58">
        <v>9.0999999999999998E-2</v>
      </c>
      <c r="K107" s="58">
        <v>2.4E-2</v>
      </c>
      <c r="L107" s="58">
        <v>1.35E-4</v>
      </c>
      <c r="M107" s="58">
        <v>2.5000000000000001E-5</v>
      </c>
      <c r="N107" s="67"/>
      <c r="O107" s="59">
        <v>4.0534307453291936</v>
      </c>
      <c r="P107" s="59">
        <v>1.1124714726917582</v>
      </c>
      <c r="Q107" s="59">
        <v>2.0496338354013126</v>
      </c>
      <c r="R107" s="59">
        <v>0.14177602722978735</v>
      </c>
      <c r="S107" s="59">
        <v>1446.6025309104607</v>
      </c>
      <c r="T107" s="59">
        <v>-2.9</v>
      </c>
      <c r="U107" s="59">
        <v>2.7284666663979422</v>
      </c>
      <c r="V107" s="59">
        <v>0.50286517914527706</v>
      </c>
      <c r="W107" s="59">
        <v>50.565409012183693</v>
      </c>
      <c r="X107" s="67"/>
      <c r="Y107" s="59">
        <v>2.018142842390108</v>
      </c>
      <c r="Z107" s="59">
        <v>0.14846657112732961</v>
      </c>
      <c r="AA107" s="58">
        <v>5.6879794585420446E-2</v>
      </c>
      <c r="AB107" s="58">
        <v>3.1234557817088039E-2</v>
      </c>
    </row>
    <row r="108" spans="1:28" s="57" customFormat="1">
      <c r="A108" s="57" t="s">
        <v>873</v>
      </c>
      <c r="B108" s="57" t="s">
        <v>834</v>
      </c>
      <c r="C108" s="58">
        <v>0.56529112492933864</v>
      </c>
      <c r="D108" s="58">
        <v>1.8534135243584875E-2</v>
      </c>
      <c r="E108" s="58">
        <v>1.17E-2</v>
      </c>
      <c r="F108" s="58">
        <v>4.1999999999999997E-3</v>
      </c>
      <c r="G108" s="58">
        <v>4.1199999999999999E-4</v>
      </c>
      <c r="H108" s="58">
        <v>4.8000000000000001E-5</v>
      </c>
      <c r="I108" s="58">
        <v>0.33286300235527072</v>
      </c>
      <c r="J108" s="58">
        <v>0.20300000000000001</v>
      </c>
      <c r="K108" s="58">
        <v>6.7000000000000004E-2</v>
      </c>
      <c r="L108" s="58">
        <v>3.5199999999999999E-4</v>
      </c>
      <c r="M108" s="58">
        <v>7.1000000000000005E-5</v>
      </c>
      <c r="N108" s="67"/>
      <c r="O108" s="59">
        <v>11.811021200901353</v>
      </c>
      <c r="P108" s="59">
        <v>4.2152899314804113</v>
      </c>
      <c r="Q108" s="59">
        <v>2.6553756731950839</v>
      </c>
      <c r="R108" s="59">
        <v>0.3093004489563676</v>
      </c>
      <c r="S108" s="59">
        <v>2850.4694995377054</v>
      </c>
      <c r="T108" s="59">
        <v>2.8</v>
      </c>
      <c r="U108" s="59">
        <v>7.1134525019533159</v>
      </c>
      <c r="V108" s="59">
        <v>1.3829714370427459</v>
      </c>
      <c r="W108" s="59">
        <v>22.482185308349461</v>
      </c>
      <c r="X108" s="68"/>
      <c r="Y108" s="59">
        <v>2.216293866757816</v>
      </c>
      <c r="Z108" s="59">
        <v>0.34159680659673147</v>
      </c>
      <c r="AA108" s="58">
        <v>0.19870518826996011</v>
      </c>
      <c r="AB108" s="58">
        <v>8.8497953639672167E-2</v>
      </c>
    </row>
    <row r="109" spans="1:28" s="57" customFormat="1">
      <c r="A109" s="57" t="s">
        <v>874</v>
      </c>
      <c r="B109" s="57" t="s">
        <v>834</v>
      </c>
      <c r="C109" s="58">
        <v>0.62893081761006286</v>
      </c>
      <c r="D109" s="58">
        <v>3.9555397333966215E-2</v>
      </c>
      <c r="E109" s="58">
        <v>3.0999999999999999E-3</v>
      </c>
      <c r="F109" s="58">
        <v>1.9E-3</v>
      </c>
      <c r="G109" s="58">
        <v>3.3500000000000001E-4</v>
      </c>
      <c r="H109" s="58">
        <v>2.9E-5</v>
      </c>
      <c r="I109" s="58">
        <v>0.1427999774780172</v>
      </c>
      <c r="J109" s="58">
        <v>6.5000000000000002E-2</v>
      </c>
      <c r="K109" s="58">
        <v>3.9E-2</v>
      </c>
      <c r="L109" s="58">
        <v>1.5699999999999999E-4</v>
      </c>
      <c r="M109" s="58">
        <v>3.6999999999999998E-5</v>
      </c>
      <c r="N109" s="67"/>
      <c r="O109" s="59">
        <v>3.1428186092323922</v>
      </c>
      <c r="P109" s="59">
        <v>1.9232656775874768</v>
      </c>
      <c r="Q109" s="59">
        <v>2.1591871073561202</v>
      </c>
      <c r="R109" s="59">
        <v>0.18688340534043577</v>
      </c>
      <c r="S109" s="59">
        <v>774.3364695070494</v>
      </c>
      <c r="T109" s="59">
        <v>1.42</v>
      </c>
      <c r="U109" s="59">
        <v>3.1730707789747385</v>
      </c>
      <c r="V109" s="59">
        <v>0.72376163268067362</v>
      </c>
      <c r="W109" s="59">
        <v>68.702250298927808</v>
      </c>
      <c r="X109" s="67"/>
      <c r="Y109" s="59">
        <v>2.1936391057632281</v>
      </c>
      <c r="Z109" s="59">
        <v>0.21152463477239777</v>
      </c>
      <c r="AA109" s="58">
        <v>2.3949922288848007E-2</v>
      </c>
      <c r="AB109" s="58">
        <v>4.9480622342665634E-2</v>
      </c>
    </row>
    <row r="110" spans="1:28" s="57" customFormat="1">
      <c r="A110" s="57" t="s">
        <v>875</v>
      </c>
      <c r="B110" s="57" t="s">
        <v>834</v>
      </c>
      <c r="C110" s="58">
        <v>0.70671378091872794</v>
      </c>
      <c r="D110" s="58">
        <v>3.3962217033550179E-2</v>
      </c>
      <c r="E110" s="58">
        <v>4.5999999999999999E-3</v>
      </c>
      <c r="F110" s="58">
        <v>2.3999999999999998E-3</v>
      </c>
      <c r="G110" s="58">
        <v>3.2499999999999999E-4</v>
      </c>
      <c r="H110" s="58">
        <v>2.5000000000000001E-5</v>
      </c>
      <c r="I110" s="58">
        <v>0.15205718425394113</v>
      </c>
      <c r="J110" s="58">
        <v>0.104</v>
      </c>
      <c r="K110" s="58">
        <v>5.1999999999999998E-2</v>
      </c>
      <c r="L110" s="58">
        <v>1.1E-4</v>
      </c>
      <c r="M110" s="58">
        <v>2.4000000000000001E-5</v>
      </c>
      <c r="N110" s="67"/>
      <c r="O110" s="59">
        <v>4.6600521234779144</v>
      </c>
      <c r="P110" s="59">
        <v>2.4257608280075837</v>
      </c>
      <c r="Q110" s="59">
        <v>2.0947442316830212</v>
      </c>
      <c r="R110" s="59">
        <v>0.16110799445458232</v>
      </c>
      <c r="S110" s="59">
        <v>1696.6986021170019</v>
      </c>
      <c r="T110" s="59">
        <v>0.13</v>
      </c>
      <c r="U110" s="59">
        <v>2.2232228487859436</v>
      </c>
      <c r="V110" s="59">
        <v>0.47280109928535607</v>
      </c>
      <c r="W110" s="59">
        <v>44.951090163336218</v>
      </c>
      <c r="X110" s="67"/>
      <c r="Y110" s="59">
        <v>2.0244657179963714</v>
      </c>
      <c r="Z110" s="59">
        <v>0.20436143282647731</v>
      </c>
      <c r="AA110" s="58">
        <v>7.3342307004795396E-2</v>
      </c>
      <c r="AB110" s="58">
        <v>6.6502505919374483E-2</v>
      </c>
    </row>
    <row r="111" spans="1:28" s="57" customFormat="1">
      <c r="A111" s="57" t="s">
        <v>876</v>
      </c>
      <c r="B111" s="57" t="s">
        <v>834</v>
      </c>
      <c r="C111" s="58">
        <v>0.60606060606060608</v>
      </c>
      <c r="D111" s="58">
        <v>1.5794306703397612E-2</v>
      </c>
      <c r="E111" s="58">
        <v>3.8999999999999998E-3</v>
      </c>
      <c r="F111" s="58">
        <v>1.5E-3</v>
      </c>
      <c r="G111" s="58">
        <v>3.2299999999999999E-4</v>
      </c>
      <c r="H111" s="58">
        <v>2.8E-5</v>
      </c>
      <c r="I111" s="58">
        <v>0.22299779861300575</v>
      </c>
      <c r="J111" s="58">
        <v>9.5000000000000001E-2</v>
      </c>
      <c r="K111" s="58">
        <v>3.5999999999999997E-2</v>
      </c>
      <c r="L111" s="58">
        <v>1.0900000000000001E-4</v>
      </c>
      <c r="M111" s="58">
        <v>3.0000000000000001E-5</v>
      </c>
      <c r="N111" s="67"/>
      <c r="O111" s="59">
        <v>3.9522919382077002</v>
      </c>
      <c r="P111" s="59">
        <v>1.5171576649917937</v>
      </c>
      <c r="Q111" s="59">
        <v>2.0818555792432454</v>
      </c>
      <c r="R111" s="59">
        <v>0.18044131455451248</v>
      </c>
      <c r="S111" s="59">
        <v>1528.073777847469</v>
      </c>
      <c r="T111" s="59">
        <v>0.72</v>
      </c>
      <c r="U111" s="59">
        <v>2.2030128333816226</v>
      </c>
      <c r="V111" s="59">
        <v>0.58241640705796971</v>
      </c>
      <c r="W111" s="59">
        <v>52.674640734847458</v>
      </c>
      <c r="X111" s="67"/>
      <c r="Y111" s="59">
        <v>2.0399043365020835</v>
      </c>
      <c r="Z111" s="59">
        <v>0.1948757133008015</v>
      </c>
      <c r="AA111" s="58">
        <v>6.1944634851685852E-2</v>
      </c>
      <c r="AB111" s="58">
        <v>4.6258901950583076E-2</v>
      </c>
    </row>
    <row r="112" spans="1:28" s="57" customFormat="1">
      <c r="A112" s="57" t="s">
        <v>877</v>
      </c>
      <c r="B112" s="57" t="s">
        <v>834</v>
      </c>
      <c r="C112" s="58">
        <v>0.5524861878453039</v>
      </c>
      <c r="D112" s="58">
        <v>4.2733738286377103E-2</v>
      </c>
      <c r="E112" s="58">
        <v>3.5000000000000001E-3</v>
      </c>
      <c r="F112" s="58">
        <v>1.6000000000000001E-3</v>
      </c>
      <c r="G112" s="58">
        <v>3.2299999999999999E-4</v>
      </c>
      <c r="H112" s="58">
        <v>3.1999999999999999E-5</v>
      </c>
      <c r="I112" s="58">
        <v>0.20119166016930451</v>
      </c>
      <c r="J112" s="58">
        <v>8.5000000000000006E-2</v>
      </c>
      <c r="K112" s="58">
        <v>4.1000000000000002E-2</v>
      </c>
      <c r="L112" s="58">
        <v>1.73E-4</v>
      </c>
      <c r="M112" s="58">
        <v>4.3000000000000002E-5</v>
      </c>
      <c r="N112" s="67"/>
      <c r="O112" s="59">
        <v>3.5476359387275607</v>
      </c>
      <c r="P112" s="59">
        <v>1.618946572208217</v>
      </c>
      <c r="Q112" s="59">
        <v>2.0818555792432454</v>
      </c>
      <c r="R112" s="59">
        <v>0.20621864520515712</v>
      </c>
      <c r="S112" s="59">
        <v>1315.5386497572329</v>
      </c>
      <c r="T112" s="59">
        <v>0.28000000000000003</v>
      </c>
      <c r="U112" s="59">
        <v>3.4964130818728751</v>
      </c>
      <c r="V112" s="59">
        <v>0.85786204355937379</v>
      </c>
      <c r="W112" s="59">
        <v>58.682897997418237</v>
      </c>
      <c r="X112" s="67"/>
      <c r="Y112" s="59">
        <v>2.068212283763037</v>
      </c>
      <c r="Z112" s="59">
        <v>0.22435268334581451</v>
      </c>
      <c r="AA112" s="58">
        <v>4.9280276770577759E-2</v>
      </c>
      <c r="AB112" s="58">
        <v>5.2294354799817623E-2</v>
      </c>
    </row>
    <row r="113" spans="1:28" s="57" customFormat="1">
      <c r="A113" s="57" t="s">
        <v>878</v>
      </c>
      <c r="B113" s="57" t="s">
        <v>834</v>
      </c>
      <c r="C113" s="58">
        <v>0.84033613445378152</v>
      </c>
      <c r="D113" s="58">
        <v>9.8863074641621362E-2</v>
      </c>
      <c r="E113" s="58">
        <v>2.07E-2</v>
      </c>
      <c r="F113" s="58">
        <v>4.1999999999999997E-3</v>
      </c>
      <c r="G113" s="58">
        <v>4.7600000000000002E-4</v>
      </c>
      <c r="H113" s="58">
        <v>4.8000000000000001E-5</v>
      </c>
      <c r="I113" s="58">
        <v>0.48385480573021328</v>
      </c>
      <c r="J113" s="58">
        <v>0.318</v>
      </c>
      <c r="K113" s="58">
        <v>5.8000000000000003E-2</v>
      </c>
      <c r="L113" s="58">
        <v>4.5199999999999998E-4</v>
      </c>
      <c r="M113" s="58">
        <v>9.0000000000000006E-5</v>
      </c>
      <c r="N113" s="67"/>
      <c r="O113" s="59">
        <v>20.803844674128651</v>
      </c>
      <c r="P113" s="59">
        <v>4.1781217043977001</v>
      </c>
      <c r="Q113" s="59">
        <v>3.0677630809808241</v>
      </c>
      <c r="R113" s="59">
        <v>0.30928066314568031</v>
      </c>
      <c r="S113" s="59">
        <v>3560.1883951084837</v>
      </c>
      <c r="T113" s="59">
        <v>-16</v>
      </c>
      <c r="U113" s="59">
        <v>9.1338631383783397</v>
      </c>
      <c r="V113" s="59">
        <v>1.743391412656025</v>
      </c>
      <c r="W113" s="59">
        <v>14.746135289098019</v>
      </c>
      <c r="X113" s="67"/>
      <c r="Y113" s="59">
        <v>2.0900479972722299</v>
      </c>
      <c r="Z113" s="59">
        <v>0.33151689561896774</v>
      </c>
      <c r="AA113" s="58">
        <v>0.34434057780818467</v>
      </c>
      <c r="AB113" s="58">
        <v>8.5417590329203458E-2</v>
      </c>
    </row>
    <row r="114" spans="1:28" s="57" customFormat="1">
      <c r="A114" s="57" t="s">
        <v>879</v>
      </c>
      <c r="B114" s="57" t="s">
        <v>834</v>
      </c>
      <c r="C114" s="58">
        <v>0.78125</v>
      </c>
      <c r="D114" s="58">
        <v>6.7138671875E-2</v>
      </c>
      <c r="E114" s="58">
        <v>3.7000000000000002E-3</v>
      </c>
      <c r="F114" s="58">
        <v>2.2000000000000001E-3</v>
      </c>
      <c r="G114" s="58">
        <v>3.9300000000000001E-4</v>
      </c>
      <c r="H114" s="58">
        <v>2.5999999999999998E-5</v>
      </c>
      <c r="I114" s="58">
        <v>0.11791628123294354</v>
      </c>
      <c r="J114" s="58">
        <v>7.0000000000000007E-2</v>
      </c>
      <c r="K114" s="58">
        <v>3.9E-2</v>
      </c>
      <c r="L114" s="58">
        <v>1.54E-4</v>
      </c>
      <c r="M114" s="58">
        <v>4.3999999999999999E-5</v>
      </c>
      <c r="N114" s="67"/>
      <c r="O114" s="59">
        <v>3.7499840966823443</v>
      </c>
      <c r="P114" s="59">
        <v>2.2256079676846174</v>
      </c>
      <c r="Q114" s="59">
        <v>2.5329430828489601</v>
      </c>
      <c r="R114" s="59">
        <v>0.16754092515130672</v>
      </c>
      <c r="S114" s="59">
        <v>928.3531103552549</v>
      </c>
      <c r="T114" s="59">
        <v>0.2</v>
      </c>
      <c r="U114" s="59">
        <v>3.1124435213192156</v>
      </c>
      <c r="V114" s="59">
        <v>0.83475313557013375</v>
      </c>
      <c r="W114" s="59">
        <v>67.545435328376058</v>
      </c>
      <c r="X114" s="68"/>
      <c r="Y114" s="59">
        <v>2.5368953755436974</v>
      </c>
      <c r="Z114" s="59">
        <v>0.20549478542304705</v>
      </c>
      <c r="AA114" s="58">
        <v>3.0272760373198888E-2</v>
      </c>
      <c r="AB114" s="58">
        <v>4.9535185233625295E-2</v>
      </c>
    </row>
    <row r="115" spans="1:28" s="57" customFormat="1">
      <c r="A115" s="57" t="s">
        <v>880</v>
      </c>
      <c r="B115" s="57" t="s">
        <v>834</v>
      </c>
      <c r="C115" s="58">
        <v>0.66006600660066006</v>
      </c>
      <c r="D115" s="58">
        <v>2.4834166584975333E-2</v>
      </c>
      <c r="E115" s="58">
        <v>4.7000000000000002E-3</v>
      </c>
      <c r="F115" s="58">
        <v>2.3E-3</v>
      </c>
      <c r="G115" s="58">
        <v>3.2200000000000002E-4</v>
      </c>
      <c r="H115" s="58">
        <v>3.1999999999999999E-5</v>
      </c>
      <c r="I115" s="58">
        <v>0.21913724613912525</v>
      </c>
      <c r="J115" s="58">
        <v>0.113</v>
      </c>
      <c r="K115" s="58">
        <v>0.05</v>
      </c>
      <c r="L115" s="58">
        <v>1.6699999999999999E-4</v>
      </c>
      <c r="M115" s="58">
        <v>4.8999999999999998E-5</v>
      </c>
      <c r="N115" s="67"/>
      <c r="O115" s="59">
        <v>4.7611204611173976</v>
      </c>
      <c r="P115" s="59">
        <v>2.3244560789198112</v>
      </c>
      <c r="Q115" s="59">
        <v>2.0754112433585554</v>
      </c>
      <c r="R115" s="59">
        <v>0.20621885135742135</v>
      </c>
      <c r="S115" s="59">
        <v>1848.2136426313391</v>
      </c>
      <c r="T115" s="59">
        <v>-0.7</v>
      </c>
      <c r="U115" s="59">
        <v>3.375160324453188</v>
      </c>
      <c r="V115" s="59">
        <v>0.9123748017460992</v>
      </c>
      <c r="W115" s="59">
        <v>43.590815655848218</v>
      </c>
      <c r="X115" s="67"/>
      <c r="Y115" s="59">
        <v>1.9845926561311884</v>
      </c>
      <c r="Z115" s="59">
        <v>0.23119185062252595</v>
      </c>
      <c r="AA115" s="58">
        <v>8.4740708064548739E-2</v>
      </c>
      <c r="AB115" s="58">
        <v>6.4221101504858616E-2</v>
      </c>
    </row>
    <row r="116" spans="1:28" s="57" customFormat="1">
      <c r="A116" s="57" t="s">
        <v>881</v>
      </c>
      <c r="B116" s="57" t="s">
        <v>834</v>
      </c>
      <c r="C116" s="58">
        <v>0.87796312554872691</v>
      </c>
      <c r="D116" s="58">
        <v>4.3165877990104226E-2</v>
      </c>
      <c r="E116" s="58">
        <v>3.4099999999999998E-3</v>
      </c>
      <c r="F116" s="58">
        <v>9.3999999999999997E-4</v>
      </c>
      <c r="G116" s="58">
        <v>3.7199999999999999E-4</v>
      </c>
      <c r="H116" s="58">
        <v>2.0999999999999999E-5</v>
      </c>
      <c r="I116" s="58">
        <v>0.19256388196082561</v>
      </c>
      <c r="J116" s="58">
        <v>7.2999999999999995E-2</v>
      </c>
      <c r="K116" s="58">
        <v>2.1000000000000001E-2</v>
      </c>
      <c r="L116" s="58">
        <v>1.34E-4</v>
      </c>
      <c r="M116" s="58">
        <v>2.5000000000000001E-5</v>
      </c>
      <c r="N116" s="67"/>
      <c r="O116" s="59">
        <v>3.4565661101308387</v>
      </c>
      <c r="P116" s="59">
        <v>0.95121642206219859</v>
      </c>
      <c r="Q116" s="59">
        <v>2.397620146042668</v>
      </c>
      <c r="R116" s="59">
        <v>0.13532435716347041</v>
      </c>
      <c r="S116" s="59">
        <v>1013.9527306527027</v>
      </c>
      <c r="T116" s="59">
        <v>0.75</v>
      </c>
      <c r="U116" s="59">
        <v>2.7082571561805469</v>
      </c>
      <c r="V116" s="59">
        <v>0.4760331306298034</v>
      </c>
      <c r="W116" s="59">
        <v>69.364220722279569</v>
      </c>
      <c r="X116" s="67"/>
      <c r="Y116" s="59">
        <v>2.393039283888601</v>
      </c>
      <c r="Z116" s="59">
        <v>0.14619272529370728</v>
      </c>
      <c r="AA116" s="58">
        <v>3.4075494075438861E-2</v>
      </c>
      <c r="AB116" s="58">
        <v>2.6940833099104278E-2</v>
      </c>
    </row>
    <row r="117" spans="1:28" s="57" customFormat="1">
      <c r="A117" s="57" t="s">
        <v>882</v>
      </c>
      <c r="B117" s="57" t="s">
        <v>834</v>
      </c>
      <c r="C117" s="58">
        <v>1.1325028312570782</v>
      </c>
      <c r="D117" s="58">
        <v>0.12312601562930861</v>
      </c>
      <c r="E117" s="58">
        <v>2.4499999999999999E-3</v>
      </c>
      <c r="F117" s="58">
        <v>6.2E-4</v>
      </c>
      <c r="G117" s="58">
        <v>3.2299999999999999E-4</v>
      </c>
      <c r="H117" s="58">
        <v>1.8E-5</v>
      </c>
      <c r="I117" s="58">
        <v>0.22552031177043808</v>
      </c>
      <c r="J117" s="58">
        <v>5.3999999999999999E-2</v>
      </c>
      <c r="K117" s="58">
        <v>1.2999999999999999E-2</v>
      </c>
      <c r="L117" s="58">
        <v>1.07E-4</v>
      </c>
      <c r="M117" s="58">
        <v>1.2999999999999999E-5</v>
      </c>
      <c r="N117" s="67"/>
      <c r="O117" s="59">
        <v>2.4846460304125979</v>
      </c>
      <c r="P117" s="59">
        <v>0.6279988957247159</v>
      </c>
      <c r="Q117" s="59">
        <v>2.0818555792432454</v>
      </c>
      <c r="R117" s="59">
        <v>0.11599798792790092</v>
      </c>
      <c r="S117" s="59">
        <v>371.04957200068537</v>
      </c>
      <c r="T117" s="59">
        <v>1</v>
      </c>
      <c r="U117" s="59">
        <v>2.1625927419584463</v>
      </c>
      <c r="V117" s="59">
        <v>0.31909060126461769</v>
      </c>
      <c r="W117" s="59">
        <v>83.788819564673943</v>
      </c>
      <c r="X117" s="67"/>
      <c r="Y117" s="59">
        <v>2.1288537345963285</v>
      </c>
      <c r="Z117" s="59">
        <v>0.12073269517921366</v>
      </c>
      <c r="AA117" s="58">
        <v>1.0021696645850264E-2</v>
      </c>
      <c r="AB117" s="58">
        <v>1.6511433654092748E-2</v>
      </c>
    </row>
    <row r="118" spans="1:28" s="57" customFormat="1">
      <c r="A118" s="57" t="s">
        <v>883</v>
      </c>
      <c r="B118" s="57" t="s">
        <v>834</v>
      </c>
      <c r="C118" s="58">
        <v>0.63131313131313127</v>
      </c>
      <c r="D118" s="58">
        <v>2.7101826344250585E-2</v>
      </c>
      <c r="E118" s="58">
        <v>4.7000000000000002E-3</v>
      </c>
      <c r="F118" s="58">
        <v>2.3E-3</v>
      </c>
      <c r="G118" s="58">
        <v>3.7800000000000003E-4</v>
      </c>
      <c r="H118" s="58">
        <v>4.0000000000000003E-5</v>
      </c>
      <c r="I118" s="58">
        <v>0.20006014700010982</v>
      </c>
      <c r="J118" s="58">
        <v>0.13700000000000001</v>
      </c>
      <c r="K118" s="58">
        <v>7.0999999999999994E-2</v>
      </c>
      <c r="L118" s="58">
        <v>2.03E-4</v>
      </c>
      <c r="M118" s="58">
        <v>5.1E-5</v>
      </c>
      <c r="N118" s="67"/>
      <c r="O118" s="59">
        <v>4.7611204611173976</v>
      </c>
      <c r="P118" s="59">
        <v>2.3244560789198112</v>
      </c>
      <c r="Q118" s="59">
        <v>2.4362841321403454</v>
      </c>
      <c r="R118" s="59">
        <v>0.25775913433167069</v>
      </c>
      <c r="S118" s="59">
        <v>2189.620353333672</v>
      </c>
      <c r="T118" s="59">
        <v>1.2</v>
      </c>
      <c r="U118" s="59">
        <v>4.1026659583224738</v>
      </c>
      <c r="V118" s="59">
        <v>0.98190386398462026</v>
      </c>
      <c r="W118" s="59">
        <v>51.170394700926522</v>
      </c>
      <c r="X118" s="67"/>
      <c r="Y118" s="59">
        <v>2.2419212539018476</v>
      </c>
      <c r="Z118" s="59">
        <v>0.31829676770209225</v>
      </c>
      <c r="AA118" s="58">
        <v>0.11512551790239325</v>
      </c>
      <c r="AB118" s="58">
        <v>9.1084788127300004E-2</v>
      </c>
    </row>
    <row r="119" spans="1:28" s="57" customFormat="1">
      <c r="A119" s="57" t="s">
        <v>884</v>
      </c>
      <c r="B119" s="57" t="s">
        <v>834</v>
      </c>
      <c r="C119" s="58">
        <v>0.76687116564417179</v>
      </c>
      <c r="D119" s="58">
        <v>1.9407015694982876E-2</v>
      </c>
      <c r="E119" s="58">
        <v>4.8999999999999998E-3</v>
      </c>
      <c r="F119" s="58">
        <v>1.5E-3</v>
      </c>
      <c r="G119" s="58">
        <v>3.2400000000000001E-4</v>
      </c>
      <c r="H119" s="58">
        <v>2.0999999999999999E-5</v>
      </c>
      <c r="I119" s="58">
        <v>0.24042030179206017</v>
      </c>
      <c r="J119" s="58">
        <v>0.107</v>
      </c>
      <c r="K119" s="58">
        <v>2.8000000000000001E-2</v>
      </c>
      <c r="L119" s="58">
        <v>1.3799999999999999E-4</v>
      </c>
      <c r="M119" s="58">
        <v>2.8E-5</v>
      </c>
      <c r="N119" s="67"/>
      <c r="O119" s="59">
        <v>4.9632269612386315</v>
      </c>
      <c r="P119" s="59">
        <v>1.5156479051500267</v>
      </c>
      <c r="Q119" s="59">
        <v>2.0882999086842529</v>
      </c>
      <c r="R119" s="59">
        <v>0.13533085062873151</v>
      </c>
      <c r="S119" s="59">
        <v>1748.9351014413623</v>
      </c>
      <c r="T119" s="59">
        <v>1.3</v>
      </c>
      <c r="U119" s="59">
        <v>2.7890950758141448</v>
      </c>
      <c r="V119" s="59">
        <v>0.52114119051623298</v>
      </c>
      <c r="W119" s="59">
        <v>42.07544657927739</v>
      </c>
      <c r="X119" s="67"/>
      <c r="Y119" s="59">
        <v>2.008374638692858</v>
      </c>
      <c r="Z119" s="59">
        <v>0.14690945338246175</v>
      </c>
      <c r="AA119" s="58">
        <v>7.7141848354209328E-2</v>
      </c>
      <c r="AB119" s="58">
        <v>3.6779219222004715E-2</v>
      </c>
    </row>
    <row r="120" spans="1:28" s="57" customFormat="1">
      <c r="A120" s="57" t="s">
        <v>885</v>
      </c>
      <c r="B120" s="57" t="s">
        <v>834</v>
      </c>
      <c r="C120" s="58">
        <v>0.61728395061728392</v>
      </c>
      <c r="D120" s="58">
        <v>4.9535131839658582E-2</v>
      </c>
      <c r="E120" s="58">
        <v>6.7999999999999996E-3</v>
      </c>
      <c r="F120" s="58">
        <v>2E-3</v>
      </c>
      <c r="G120" s="58">
        <v>3.5300000000000002E-4</v>
      </c>
      <c r="H120" s="58">
        <v>5.5999999999999999E-5</v>
      </c>
      <c r="I120" s="58">
        <v>0.43699231806542249</v>
      </c>
      <c r="J120" s="58">
        <v>0.14699999999999999</v>
      </c>
      <c r="K120" s="58">
        <v>4.8000000000000001E-2</v>
      </c>
      <c r="L120" s="58">
        <v>2.05E-4</v>
      </c>
      <c r="M120" s="58">
        <v>4.0000000000000003E-5</v>
      </c>
      <c r="N120" s="67"/>
      <c r="O120" s="59">
        <v>6.8812349891086653</v>
      </c>
      <c r="P120" s="59">
        <v>2.0170501653890369</v>
      </c>
      <c r="Q120" s="59">
        <v>2.2751826601675593</v>
      </c>
      <c r="R120" s="59">
        <v>0.36087180645055017</v>
      </c>
      <c r="S120" s="59">
        <v>2311.3174551531538</v>
      </c>
      <c r="T120" s="59">
        <v>-0.8</v>
      </c>
      <c r="U120" s="59">
        <v>4.1430821702127858</v>
      </c>
      <c r="V120" s="59">
        <v>0.94198651864757665</v>
      </c>
      <c r="W120" s="59">
        <v>33.063580356849094</v>
      </c>
      <c r="X120" s="67"/>
      <c r="Y120" s="59">
        <v>2.0710527024730494</v>
      </c>
      <c r="Z120" s="59">
        <v>0.34584926114666548</v>
      </c>
      <c r="AA120" s="58">
        <v>0.12779434124673572</v>
      </c>
      <c r="AB120" s="58">
        <v>6.2902571646380315E-2</v>
      </c>
    </row>
    <row r="121" spans="1:28" s="57" customFormat="1">
      <c r="A121" s="57" t="s">
        <v>886</v>
      </c>
      <c r="B121" s="57" t="s">
        <v>834</v>
      </c>
      <c r="C121" s="58">
        <v>0.70372976776917662</v>
      </c>
      <c r="D121" s="58">
        <v>3.3180784264978773E-2</v>
      </c>
      <c r="E121" s="58">
        <v>2.2200000000000002E-3</v>
      </c>
      <c r="F121" s="58">
        <v>8.1999999999999998E-4</v>
      </c>
      <c r="G121" s="58">
        <v>3.3599999999999998E-4</v>
      </c>
      <c r="H121" s="58">
        <v>2.4000000000000001E-5</v>
      </c>
      <c r="I121" s="58">
        <v>0.18116242947693453</v>
      </c>
      <c r="J121" s="58">
        <v>4.9000000000000002E-2</v>
      </c>
      <c r="K121" s="58">
        <v>1.9E-2</v>
      </c>
      <c r="L121" s="58">
        <v>1.37E-4</v>
      </c>
      <c r="M121" s="58">
        <v>3.1999999999999999E-5</v>
      </c>
      <c r="N121" s="67"/>
      <c r="O121" s="59">
        <v>2.2516519682739435</v>
      </c>
      <c r="P121" s="59">
        <v>0.83076979472631729</v>
      </c>
      <c r="Q121" s="59">
        <v>2.1656313594911105</v>
      </c>
      <c r="R121" s="59">
        <v>0.15466197394742251</v>
      </c>
      <c r="S121" s="59">
        <v>147.83096914445974</v>
      </c>
      <c r="T121" s="59">
        <v>0.06</v>
      </c>
      <c r="U121" s="59">
        <v>2.7688856262169446</v>
      </c>
      <c r="V121" s="59">
        <v>0.60878457453863088</v>
      </c>
      <c r="W121" s="59">
        <v>96.179666751572896</v>
      </c>
      <c r="X121" s="67"/>
      <c r="Y121" s="59">
        <v>2.2410849618264237</v>
      </c>
      <c r="Z121" s="59">
        <v>0.16288931813170934</v>
      </c>
      <c r="AA121" s="58">
        <v>3.6871898306878796E-3</v>
      </c>
      <c r="AB121" s="58">
        <v>2.4065083868794312E-2</v>
      </c>
    </row>
    <row r="122" spans="1:28" s="57" customFormat="1">
      <c r="A122" s="57" t="s">
        <v>887</v>
      </c>
      <c r="B122" s="57" t="s">
        <v>834</v>
      </c>
      <c r="C122" s="58">
        <v>0.78064012490242007</v>
      </c>
      <c r="D122" s="58">
        <v>2.1328965161268313E-2</v>
      </c>
      <c r="E122" s="58">
        <v>5.1999999999999998E-3</v>
      </c>
      <c r="F122" s="58">
        <v>1.6999999999999999E-3</v>
      </c>
      <c r="G122" s="58">
        <v>3.2400000000000001E-4</v>
      </c>
      <c r="H122" s="58">
        <v>2.3E-5</v>
      </c>
      <c r="I122" s="58">
        <v>0.19691089036066001</v>
      </c>
      <c r="J122" s="58">
        <v>0.11600000000000001</v>
      </c>
      <c r="K122" s="58">
        <v>4.1000000000000002E-2</v>
      </c>
      <c r="L122" s="58">
        <v>1.3100000000000001E-4</v>
      </c>
      <c r="M122" s="58">
        <v>2.1999999999999999E-5</v>
      </c>
      <c r="N122" s="67"/>
      <c r="O122" s="59">
        <v>5.2663113035489202</v>
      </c>
      <c r="P122" s="59">
        <v>1.7172216380189314</v>
      </c>
      <c r="Q122" s="59">
        <v>2.0882999086842529</v>
      </c>
      <c r="R122" s="59">
        <v>0.14821950306956308</v>
      </c>
      <c r="S122" s="59">
        <v>1895.4694911154261</v>
      </c>
      <c r="T122" s="59">
        <v>0.4</v>
      </c>
      <c r="U122" s="59">
        <v>2.6476285042828356</v>
      </c>
      <c r="V122" s="59">
        <v>0.42689579669503441</v>
      </c>
      <c r="W122" s="59">
        <v>39.653939699253371</v>
      </c>
      <c r="X122" s="67"/>
      <c r="Y122" s="59">
        <v>1.9840754597544874</v>
      </c>
      <c r="Z122" s="59">
        <v>0.17505009768657931</v>
      </c>
      <c r="AA122" s="58">
        <v>8.8539813121485456E-2</v>
      </c>
      <c r="AB122" s="58">
        <v>5.3117761068085835E-2</v>
      </c>
    </row>
    <row r="123" spans="1:28" s="57" customFormat="1">
      <c r="A123" s="57" t="s">
        <v>888</v>
      </c>
      <c r="B123" s="57" t="s">
        <v>834</v>
      </c>
      <c r="C123" s="58">
        <v>0.71022727272727282</v>
      </c>
      <c r="D123" s="58">
        <v>4.3380358987603312E-2</v>
      </c>
      <c r="E123" s="58">
        <v>3.0000000000000001E-3</v>
      </c>
      <c r="F123" s="58">
        <v>1.2999999999999999E-3</v>
      </c>
      <c r="G123" s="58">
        <v>3.3100000000000002E-4</v>
      </c>
      <c r="H123" s="58">
        <v>2.3E-5</v>
      </c>
      <c r="I123" s="58">
        <v>0.15756815175682121</v>
      </c>
      <c r="J123" s="58">
        <v>6.2E-2</v>
      </c>
      <c r="K123" s="58">
        <v>2.7E-2</v>
      </c>
      <c r="L123" s="58">
        <v>1.1900000000000001E-4</v>
      </c>
      <c r="M123" s="58">
        <v>2.6999999999999999E-5</v>
      </c>
      <c r="N123" s="67"/>
      <c r="O123" s="59">
        <v>3.0415890539659554</v>
      </c>
      <c r="P123" s="59">
        <v>1.31604981977457</v>
      </c>
      <c r="Q123" s="59">
        <v>2.1334100343936275</v>
      </c>
      <c r="R123" s="59">
        <v>0.14821846587635254</v>
      </c>
      <c r="S123" s="59">
        <v>674.10867823409183</v>
      </c>
      <c r="T123" s="59">
        <v>-0.2</v>
      </c>
      <c r="U123" s="59">
        <v>2.405112078052547</v>
      </c>
      <c r="V123" s="59">
        <v>0.52711471487307682</v>
      </c>
      <c r="W123" s="59">
        <v>70.141297740792936</v>
      </c>
      <c r="X123" s="67"/>
      <c r="Y123" s="59">
        <v>2.1736279731655062</v>
      </c>
      <c r="Z123" s="59">
        <v>0.16284088739963218</v>
      </c>
      <c r="AA123" s="58">
        <v>2.0151384841151081E-2</v>
      </c>
      <c r="AB123" s="58">
        <v>3.4286540491969754E-2</v>
      </c>
    </row>
    <row r="124" spans="1:28" s="57" customFormat="1">
      <c r="A124" s="57" t="s">
        <v>889</v>
      </c>
      <c r="B124" s="57" t="s">
        <v>834</v>
      </c>
      <c r="C124" s="58">
        <v>0.68073519400953031</v>
      </c>
      <c r="D124" s="58">
        <v>1.8999416578890909E-2</v>
      </c>
      <c r="E124" s="58">
        <v>1.17E-2</v>
      </c>
      <c r="F124" s="58">
        <v>3.8999999999999998E-3</v>
      </c>
      <c r="G124" s="58">
        <v>3.9399999999999998E-4</v>
      </c>
      <c r="H124" s="58">
        <v>3.1999999999999999E-5</v>
      </c>
      <c r="I124" s="58">
        <v>0.29064360385814175</v>
      </c>
      <c r="J124" s="58">
        <v>0.187</v>
      </c>
      <c r="K124" s="58">
        <v>0.05</v>
      </c>
      <c r="L124" s="58">
        <v>2.99E-4</v>
      </c>
      <c r="M124" s="58">
        <v>8.7000000000000001E-5</v>
      </c>
      <c r="N124" s="67"/>
      <c r="O124" s="59">
        <v>11.811021200901353</v>
      </c>
      <c r="P124" s="59">
        <v>3.9141977935175252</v>
      </c>
      <c r="Q124" s="59">
        <v>2.5393869613643458</v>
      </c>
      <c r="R124" s="59">
        <v>0.20620400944783598</v>
      </c>
      <c r="S124" s="59">
        <v>2715.9548074356858</v>
      </c>
      <c r="T124" s="59">
        <v>0.8</v>
      </c>
      <c r="U124" s="59">
        <v>6.0425529743982054</v>
      </c>
      <c r="V124" s="59">
        <v>1.499356443923064</v>
      </c>
      <c r="W124" s="59">
        <v>21.500147346874236</v>
      </c>
      <c r="X124" s="67"/>
      <c r="Y124" s="59">
        <v>2.1705926603403953</v>
      </c>
      <c r="Z124" s="59">
        <v>0.24064119236742507</v>
      </c>
      <c r="AA124" s="58">
        <v>0.17844520954004109</v>
      </c>
      <c r="AB124" s="58">
        <v>6.7229075363539975E-2</v>
      </c>
    </row>
    <row r="125" spans="1:28" s="57" customFormat="1">
      <c r="A125" s="57" t="s">
        <v>890</v>
      </c>
      <c r="B125" s="57" t="s">
        <v>834</v>
      </c>
      <c r="C125" s="58">
        <v>0.53191489361702127</v>
      </c>
      <c r="D125" s="58">
        <v>6.7904028972385691E-2</v>
      </c>
      <c r="E125" s="58">
        <v>1.46E-2</v>
      </c>
      <c r="F125" s="58">
        <v>3.3999999999999998E-3</v>
      </c>
      <c r="G125" s="58">
        <v>4.06E-4</v>
      </c>
      <c r="H125" s="58">
        <v>4.3000000000000002E-5</v>
      </c>
      <c r="I125" s="58">
        <v>0.33290110854827776</v>
      </c>
      <c r="J125" s="58">
        <v>0.3</v>
      </c>
      <c r="K125" s="58">
        <v>0.09</v>
      </c>
      <c r="L125" s="58">
        <v>5.1000000000000004E-4</v>
      </c>
      <c r="M125" s="58">
        <v>1.2E-4</v>
      </c>
      <c r="N125" s="67"/>
      <c r="O125" s="59">
        <v>14.717414987513338</v>
      </c>
      <c r="P125" s="59">
        <v>3.4026240696562784</v>
      </c>
      <c r="Q125" s="59">
        <v>2.616713001134062</v>
      </c>
      <c r="R125" s="59">
        <v>0.27708331400529557</v>
      </c>
      <c r="S125" s="59">
        <v>3470.2234284426036</v>
      </c>
      <c r="T125" s="59">
        <v>0.6</v>
      </c>
      <c r="U125" s="59">
        <v>10.305608776151679</v>
      </c>
      <c r="V125" s="59">
        <v>2.3222033266767181</v>
      </c>
      <c r="W125" s="59">
        <v>17.779705222378752</v>
      </c>
      <c r="X125" s="67"/>
      <c r="Y125" s="59">
        <v>1.8650955379910099</v>
      </c>
      <c r="Z125" s="59">
        <v>0.36834182751174471</v>
      </c>
      <c r="AA125" s="58">
        <v>0.32155571642181985</v>
      </c>
      <c r="AB125" s="58">
        <v>0.12102951820937137</v>
      </c>
    </row>
    <row r="126" spans="1:28" s="57" customFormat="1">
      <c r="A126" s="57" t="s">
        <v>891</v>
      </c>
      <c r="B126" s="57" t="s">
        <v>834</v>
      </c>
      <c r="C126" s="58">
        <v>0.5611672278338945</v>
      </c>
      <c r="D126" s="58">
        <v>7.5578077822746727E-3</v>
      </c>
      <c r="E126" s="58">
        <v>7.0000000000000001E-3</v>
      </c>
      <c r="F126" s="58">
        <v>2.3999999999999998E-3</v>
      </c>
      <c r="G126" s="58">
        <v>3.5E-4</v>
      </c>
      <c r="H126" s="58">
        <v>3.0000000000000001E-5</v>
      </c>
      <c r="I126" s="58">
        <v>0.250629115248797</v>
      </c>
      <c r="J126" s="58">
        <v>0.14799999999999999</v>
      </c>
      <c r="K126" s="58">
        <v>4.9000000000000002E-2</v>
      </c>
      <c r="L126" s="58">
        <v>1.95E-4</v>
      </c>
      <c r="M126" s="58">
        <v>3.8000000000000002E-5</v>
      </c>
      <c r="N126" s="67"/>
      <c r="O126" s="59">
        <v>7.0829199740317188</v>
      </c>
      <c r="P126" s="59">
        <v>2.4199794715158083</v>
      </c>
      <c r="Q126" s="59">
        <v>2.2558502129765583</v>
      </c>
      <c r="R126" s="59">
        <v>0.19332476179670718</v>
      </c>
      <c r="S126" s="59">
        <v>2322.9455865467426</v>
      </c>
      <c r="T126" s="59">
        <v>-0.4</v>
      </c>
      <c r="U126" s="59">
        <v>3.9410003026014913</v>
      </c>
      <c r="V126" s="59">
        <v>0.73602409201112839</v>
      </c>
      <c r="W126" s="59">
        <v>31.849155733048466</v>
      </c>
      <c r="X126" s="67"/>
      <c r="Y126" s="59">
        <v>2.0533718483342831</v>
      </c>
      <c r="Z126" s="59">
        <v>0.22213808960477388</v>
      </c>
      <c r="AA126" s="58">
        <v>0.12906125575930188</v>
      </c>
      <c r="AB126" s="58">
        <v>6.4167868521771018E-2</v>
      </c>
    </row>
    <row r="128" spans="1:28" ht="15.5">
      <c r="A128" s="55" t="s">
        <v>892</v>
      </c>
    </row>
    <row r="129" spans="1:28">
      <c r="A129" s="64" t="s">
        <v>893</v>
      </c>
      <c r="B129" s="65"/>
      <c r="C129" s="58">
        <v>0.56593095642331637</v>
      </c>
      <c r="D129" s="58">
        <v>1.6654448066786898E-2</v>
      </c>
      <c r="E129" s="58">
        <v>3.8E-3</v>
      </c>
      <c r="F129" s="58">
        <v>2E-3</v>
      </c>
      <c r="G129" s="58">
        <v>3.5100000000000002E-4</v>
      </c>
      <c r="H129" s="58">
        <v>3.4999999999999997E-5</v>
      </c>
      <c r="I129" s="58">
        <v>0.18054967828432145</v>
      </c>
      <c r="J129" s="58">
        <v>8.1000000000000003E-2</v>
      </c>
      <c r="K129" s="58">
        <v>4.3999999999999997E-2</v>
      </c>
      <c r="L129" s="58">
        <v>1.26E-4</v>
      </c>
      <c r="M129" s="58">
        <v>3.0000000000000001E-5</v>
      </c>
      <c r="N129" s="65"/>
      <c r="O129" s="59">
        <v>3.8511430559945801</v>
      </c>
      <c r="P129" s="59">
        <v>2.0230784085611497</v>
      </c>
      <c r="Q129" s="59">
        <v>2.2622943684816352</v>
      </c>
      <c r="R129" s="59">
        <v>0.22554532996307497</v>
      </c>
      <c r="S129" s="59">
        <v>1221.444380347046</v>
      </c>
      <c r="T129" s="59">
        <v>830</v>
      </c>
      <c r="U129" s="59">
        <v>2.546580346979272</v>
      </c>
      <c r="V129" s="59">
        <v>0.60403543628316525</v>
      </c>
      <c r="W129" s="59">
        <f t="shared" ref="W129:W187" si="1">(Q129/O129)*100</f>
        <v>58.743451894372292</v>
      </c>
      <c r="X129" s="65"/>
      <c r="Y129" s="59">
        <v>2.2507395000864552</v>
      </c>
      <c r="Z129" s="59">
        <v>0.25012777076817583</v>
      </c>
      <c r="AA129" s="58">
        <v>4.4209969545831805E-2</v>
      </c>
      <c r="AB129" s="58">
        <v>5.599970113765778E-2</v>
      </c>
    </row>
    <row r="130" spans="1:28">
      <c r="A130" s="64" t="s">
        <v>894</v>
      </c>
      <c r="B130" s="65"/>
      <c r="C130" s="58">
        <v>0.82304526748971185</v>
      </c>
      <c r="D130" s="58">
        <v>7.4514386357093249E-3</v>
      </c>
      <c r="E130" s="58">
        <v>6.7999999999999996E-3</v>
      </c>
      <c r="F130" s="58">
        <v>3.0000000000000001E-3</v>
      </c>
      <c r="G130" s="58">
        <v>3.4400000000000001E-4</v>
      </c>
      <c r="H130" s="58">
        <v>4.8000000000000001E-5</v>
      </c>
      <c r="I130" s="58">
        <v>0.52520115879681961</v>
      </c>
      <c r="J130" s="58">
        <v>0.115</v>
      </c>
      <c r="K130" s="58">
        <v>2.5999999999999999E-2</v>
      </c>
      <c r="L130" s="58">
        <v>1.73E-4</v>
      </c>
      <c r="M130" s="58">
        <v>3.6000000000000001E-5</v>
      </c>
      <c r="N130" s="65"/>
      <c r="O130" s="59">
        <v>6.8812349891086653</v>
      </c>
      <c r="P130" s="59">
        <v>3.0255752480835554</v>
      </c>
      <c r="Q130" s="59">
        <v>2.2171851446613684</v>
      </c>
      <c r="R130" s="59">
        <v>0.30932147415422862</v>
      </c>
      <c r="S130" s="59">
        <v>1879.8844145075211</v>
      </c>
      <c r="T130" s="59">
        <v>570</v>
      </c>
      <c r="U130" s="59">
        <v>3.4964130818728751</v>
      </c>
      <c r="V130" s="59">
        <v>0.74087973745192126</v>
      </c>
      <c r="W130" s="59">
        <f t="shared" si="1"/>
        <v>32.220744505465042</v>
      </c>
      <c r="X130" s="65"/>
      <c r="Y130" s="59">
        <v>2.1028253718921199</v>
      </c>
      <c r="Z130" s="59">
        <v>0.29281153477896649</v>
      </c>
      <c r="AA130" s="58">
        <v>8.7269987025361734E-2</v>
      </c>
      <c r="AB130" s="58">
        <v>3.4730471336484658E-2</v>
      </c>
    </row>
    <row r="131" spans="1:28">
      <c r="A131" s="64" t="s">
        <v>895</v>
      </c>
      <c r="B131" s="65"/>
      <c r="C131" s="58">
        <v>0.53134962805526043</v>
      </c>
      <c r="D131" s="58">
        <v>2.0327934760881374E-2</v>
      </c>
      <c r="E131" s="58">
        <v>3.8E-3</v>
      </c>
      <c r="F131" s="58">
        <v>1.8E-3</v>
      </c>
      <c r="G131" s="58">
        <v>3.2400000000000001E-4</v>
      </c>
      <c r="H131" s="58">
        <v>3.6999999999999998E-5</v>
      </c>
      <c r="I131" s="58">
        <v>0.23183229299375055</v>
      </c>
      <c r="J131" s="58">
        <v>9.6000000000000002E-2</v>
      </c>
      <c r="K131" s="58">
        <v>4.5999999999999999E-2</v>
      </c>
      <c r="L131" s="58">
        <v>1.74E-4</v>
      </c>
      <c r="M131" s="58">
        <v>4.1E-5</v>
      </c>
      <c r="N131" s="65"/>
      <c r="O131" s="59">
        <v>3.8511430559945801</v>
      </c>
      <c r="P131" s="59">
        <v>1.8207705677050348</v>
      </c>
      <c r="Q131" s="59">
        <v>2.0882999086842529</v>
      </c>
      <c r="R131" s="59">
        <v>0.2384400701553841</v>
      </c>
      <c r="S131" s="59">
        <v>1547.7722104963732</v>
      </c>
      <c r="T131" s="59">
        <v>990</v>
      </c>
      <c r="U131" s="59">
        <v>3.5166218040560957</v>
      </c>
      <c r="V131" s="59">
        <v>0.82297642393376191</v>
      </c>
      <c r="W131" s="59">
        <f t="shared" si="1"/>
        <v>54.225456658476098</v>
      </c>
      <c r="X131" s="65"/>
      <c r="Y131" s="59">
        <v>2.0460205071145903</v>
      </c>
      <c r="Z131" s="59">
        <v>0.2549688127085844</v>
      </c>
      <c r="AA131" s="58">
        <v>6.3210824181765629E-2</v>
      </c>
      <c r="AB131" s="58">
        <v>5.8799924093574235E-2</v>
      </c>
    </row>
    <row r="132" spans="1:28">
      <c r="A132" s="64" t="s">
        <v>896</v>
      </c>
      <c r="B132" s="65"/>
      <c r="C132" s="58">
        <v>0.68965517241379315</v>
      </c>
      <c r="D132" s="58">
        <v>2.0451843043995242E-2</v>
      </c>
      <c r="E132" s="58">
        <v>8.9999999999999993E-3</v>
      </c>
      <c r="F132" s="58">
        <v>3.7000000000000002E-3</v>
      </c>
      <c r="G132" s="58">
        <v>3.7100000000000002E-4</v>
      </c>
      <c r="H132" s="58">
        <v>3.0000000000000001E-5</v>
      </c>
      <c r="I132" s="58">
        <v>0.22355106977384134</v>
      </c>
      <c r="J132" s="58">
        <v>0.156</v>
      </c>
      <c r="K132" s="58">
        <v>5.5E-2</v>
      </c>
      <c r="L132" s="58">
        <v>2.24E-4</v>
      </c>
      <c r="M132" s="58">
        <v>6.2000000000000003E-5</v>
      </c>
      <c r="N132" s="65"/>
      <c r="O132" s="59">
        <v>9.0975695501566758</v>
      </c>
      <c r="P132" s="59">
        <v>3.7234066373144827</v>
      </c>
      <c r="Q132" s="59">
        <v>2.3911761258131703</v>
      </c>
      <c r="R132" s="59">
        <v>0.19332070348234409</v>
      </c>
      <c r="S132" s="59">
        <v>2412.7599690229372</v>
      </c>
      <c r="T132" s="59">
        <v>700</v>
      </c>
      <c r="U132" s="59">
        <v>4.5270321525183892</v>
      </c>
      <c r="V132" s="59">
        <v>1.108218312974754</v>
      </c>
      <c r="W132" s="59">
        <f t="shared" si="1"/>
        <v>26.283680631735212</v>
      </c>
      <c r="X132" s="65"/>
      <c r="Y132" s="59">
        <v>2.1423532699612848</v>
      </c>
      <c r="Z132" s="59">
        <v>0.23931198141964477</v>
      </c>
      <c r="AA132" s="58">
        <v>0.13918926658965883</v>
      </c>
      <c r="AB132" s="58">
        <v>7.1845100447221311E-2</v>
      </c>
    </row>
    <row r="133" spans="1:28">
      <c r="A133" s="64" t="s">
        <v>897</v>
      </c>
      <c r="B133" s="65"/>
      <c r="C133" s="58">
        <v>0.5988023952095809</v>
      </c>
      <c r="D133" s="58">
        <v>2.976083760622468E-2</v>
      </c>
      <c r="E133" s="58">
        <v>5.7999999999999996E-3</v>
      </c>
      <c r="F133" s="58">
        <v>2.5000000000000001E-3</v>
      </c>
      <c r="G133" s="58">
        <v>3.4000000000000002E-4</v>
      </c>
      <c r="H133" s="58">
        <v>3.1999999999999999E-5</v>
      </c>
      <c r="I133" s="58">
        <v>0.25555331242245022</v>
      </c>
      <c r="J133" s="58">
        <v>0.13200000000000001</v>
      </c>
      <c r="K133" s="58">
        <v>4.7E-2</v>
      </c>
      <c r="L133" s="58">
        <v>1.73E-4</v>
      </c>
      <c r="M133" s="58">
        <v>4.8999999999999998E-5</v>
      </c>
      <c r="N133" s="65"/>
      <c r="O133" s="59">
        <v>5.8722087178020619</v>
      </c>
      <c r="P133" s="59">
        <v>2.5238194801571914</v>
      </c>
      <c r="Q133" s="59">
        <v>2.1914083036132177</v>
      </c>
      <c r="R133" s="59">
        <v>0.20621514067972732</v>
      </c>
      <c r="S133" s="59">
        <v>2124.7414898157167</v>
      </c>
      <c r="T133" s="59">
        <v>790</v>
      </c>
      <c r="U133" s="59">
        <v>3.4964130818728751</v>
      </c>
      <c r="V133" s="59">
        <v>0.9289275993461974</v>
      </c>
      <c r="W133" s="59">
        <f t="shared" si="1"/>
        <v>37.318297235753747</v>
      </c>
      <c r="X133" s="65"/>
      <c r="Y133" s="59">
        <v>2.0402721182024943</v>
      </c>
      <c r="Z133" s="59">
        <v>0.22748293757325871</v>
      </c>
      <c r="AA133" s="58">
        <v>0.10879991957613516</v>
      </c>
      <c r="AB133" s="58">
        <v>6.1092804468665114E-2</v>
      </c>
    </row>
    <row r="134" spans="1:28">
      <c r="A134" s="64" t="s">
        <v>898</v>
      </c>
      <c r="B134" s="65"/>
      <c r="C134" s="58">
        <v>0.724112961622013</v>
      </c>
      <c r="D134" s="58">
        <v>3.3557733196096187E-2</v>
      </c>
      <c r="E134" s="58">
        <v>3.3E-3</v>
      </c>
      <c r="F134" s="58">
        <v>1E-3</v>
      </c>
      <c r="G134" s="58">
        <v>3.1399999999999999E-4</v>
      </c>
      <c r="H134" s="58">
        <v>2.4000000000000001E-5</v>
      </c>
      <c r="I134" s="58">
        <v>0.23880059267079481</v>
      </c>
      <c r="J134" s="58">
        <v>7.3999999999999996E-2</v>
      </c>
      <c r="K134" s="58">
        <v>2.3E-2</v>
      </c>
      <c r="L134" s="58">
        <v>1.12E-4</v>
      </c>
      <c r="M134" s="58">
        <v>2.0999999999999999E-5</v>
      </c>
      <c r="N134" s="65"/>
      <c r="O134" s="59">
        <v>3.3452474482714236</v>
      </c>
      <c r="P134" s="59">
        <v>1.0120433103327431</v>
      </c>
      <c r="Q134" s="59">
        <v>2.0238563243655792</v>
      </c>
      <c r="R134" s="59">
        <v>0.15466537544277981</v>
      </c>
      <c r="S134" s="59">
        <v>1041.4675277520419</v>
      </c>
      <c r="T134" s="59">
        <v>590</v>
      </c>
      <c r="U134" s="59">
        <v>2.2636428189623037</v>
      </c>
      <c r="V134" s="59">
        <v>0.42009130435715714</v>
      </c>
      <c r="W134" s="59">
        <f t="shared" si="1"/>
        <v>60.499450508851247</v>
      </c>
      <c r="X134" s="65"/>
      <c r="Y134" s="59">
        <v>2.0350207283142661</v>
      </c>
      <c r="Z134" s="59">
        <v>0.16091637091871527</v>
      </c>
      <c r="AA134" s="58">
        <v>3.5351216586368361E-2</v>
      </c>
      <c r="AB134" s="58">
        <v>2.9468304064302338E-2</v>
      </c>
    </row>
    <row r="135" spans="1:28">
      <c r="A135" s="64" t="s">
        <v>899</v>
      </c>
      <c r="B135" s="65"/>
      <c r="C135" s="58">
        <v>0.73800738007380073</v>
      </c>
      <c r="D135" s="58">
        <v>9.2591331817377231E-3</v>
      </c>
      <c r="E135" s="58">
        <v>3.5000000000000001E-3</v>
      </c>
      <c r="F135" s="58">
        <v>1.1999999999999999E-3</v>
      </c>
      <c r="G135" s="58">
        <v>3.3199999999999999E-4</v>
      </c>
      <c r="H135" s="58">
        <v>2.4000000000000001E-5</v>
      </c>
      <c r="I135" s="58">
        <v>0.19497975780109369</v>
      </c>
      <c r="J135" s="58">
        <v>7.6999999999999999E-2</v>
      </c>
      <c r="K135" s="58">
        <v>2.8000000000000001E-2</v>
      </c>
      <c r="L135" s="58">
        <v>1.3300000000000001E-4</v>
      </c>
      <c r="M135" s="58">
        <v>2.3E-5</v>
      </c>
      <c r="N135" s="65"/>
      <c r="O135" s="59">
        <v>3.5476359387275607</v>
      </c>
      <c r="P135" s="59">
        <v>1.2142099291561628</v>
      </c>
      <c r="Q135" s="59">
        <v>2.1398543122970839</v>
      </c>
      <c r="R135" s="59">
        <v>0.15466259238999536</v>
      </c>
      <c r="S135" s="59">
        <v>1121.1896725129038</v>
      </c>
      <c r="T135" s="59">
        <v>630</v>
      </c>
      <c r="U135" s="59">
        <v>2.6880476257518513</v>
      </c>
      <c r="V135" s="59">
        <v>0.44486143523943372</v>
      </c>
      <c r="W135" s="59">
        <f t="shared" si="1"/>
        <v>60.317753829740226</v>
      </c>
      <c r="X135" s="65"/>
      <c r="Y135" s="59">
        <v>2.1382907334349288</v>
      </c>
      <c r="Z135" s="59">
        <v>0.16742733580017069</v>
      </c>
      <c r="AA135" s="58">
        <v>3.9147565540825477E-2</v>
      </c>
      <c r="AB135" s="58">
        <v>3.5802745156873574E-2</v>
      </c>
    </row>
    <row r="136" spans="1:28">
      <c r="A136" s="64" t="s">
        <v>900</v>
      </c>
      <c r="B136" s="65"/>
      <c r="C136" s="58">
        <v>0.56593095642331637</v>
      </c>
      <c r="D136" s="58">
        <v>2.0497782236045415E-2</v>
      </c>
      <c r="E136" s="58">
        <v>4.4999999999999997E-3</v>
      </c>
      <c r="F136" s="58">
        <v>2.3999999999999998E-3</v>
      </c>
      <c r="G136" s="58">
        <v>3.7399999999999998E-4</v>
      </c>
      <c r="H136" s="58">
        <v>3.8000000000000002E-5</v>
      </c>
      <c r="I136" s="58">
        <v>0.15010240477076578</v>
      </c>
      <c r="J136" s="58">
        <v>0.13</v>
      </c>
      <c r="K136" s="58">
        <v>8.6999999999999994E-2</v>
      </c>
      <c r="L136" s="58">
        <v>2.4000000000000001E-4</v>
      </c>
      <c r="M136" s="58">
        <v>1E-4</v>
      </c>
      <c r="N136" s="65"/>
      <c r="O136" s="59">
        <v>4.5589737247824553</v>
      </c>
      <c r="P136" s="59">
        <v>2.4260023173881717</v>
      </c>
      <c r="Q136" s="59">
        <v>2.410508167175383</v>
      </c>
      <c r="R136" s="59">
        <v>0.24487215673360727</v>
      </c>
      <c r="S136" s="59">
        <v>2097.9628297519066</v>
      </c>
      <c r="T136" s="59">
        <v>1000</v>
      </c>
      <c r="U136" s="59">
        <v>4.8503527965070976</v>
      </c>
      <c r="V136" s="59">
        <v>1.7951865084067713</v>
      </c>
      <c r="W136" s="59">
        <f t="shared" si="1"/>
        <v>52.873921033409928</v>
      </c>
      <c r="X136" s="65"/>
      <c r="Y136" s="59">
        <v>2.2428522061151943</v>
      </c>
      <c r="Z136" s="59">
        <v>0.34569196124557661</v>
      </c>
      <c r="AA136" s="58">
        <v>0.10626107566721503</v>
      </c>
      <c r="AB136" s="58">
        <v>0.1109907273084093</v>
      </c>
    </row>
    <row r="137" spans="1:28">
      <c r="A137" s="64" t="s">
        <v>901</v>
      </c>
      <c r="B137" s="65"/>
      <c r="C137" s="58">
        <v>0.52083333333333337</v>
      </c>
      <c r="D137" s="58">
        <v>3.7977430555555559E-2</v>
      </c>
      <c r="E137" s="58">
        <v>4.8999999999999998E-3</v>
      </c>
      <c r="F137" s="58">
        <v>2.5000000000000001E-3</v>
      </c>
      <c r="G137" s="58">
        <v>3.3700000000000001E-4</v>
      </c>
      <c r="H137" s="58">
        <v>4.1999999999999998E-5</v>
      </c>
      <c r="I137" s="58">
        <v>0.26805873749927567</v>
      </c>
      <c r="J137" s="58">
        <v>9.6000000000000002E-2</v>
      </c>
      <c r="K137" s="58">
        <v>4.2999999999999997E-2</v>
      </c>
      <c r="L137" s="58">
        <v>1.6100000000000001E-4</v>
      </c>
      <c r="M137" s="58">
        <v>4.3999999999999999E-5</v>
      </c>
      <c r="N137" s="65"/>
      <c r="O137" s="59">
        <v>4.9632269612386315</v>
      </c>
      <c r="P137" s="59">
        <v>2.5260798419167116</v>
      </c>
      <c r="Q137" s="59">
        <v>2.1720756051854466</v>
      </c>
      <c r="R137" s="59">
        <v>0.27065818384071605</v>
      </c>
      <c r="S137" s="59">
        <v>1547.7722104963732</v>
      </c>
      <c r="T137" s="59">
        <v>940</v>
      </c>
      <c r="U137" s="59">
        <v>3.2539068396362492</v>
      </c>
      <c r="V137" s="59">
        <v>0.90185099273418534</v>
      </c>
      <c r="W137" s="59">
        <f t="shared" si="1"/>
        <v>43.76337455749514</v>
      </c>
      <c r="X137" s="65"/>
      <c r="Y137" s="59">
        <v>2.1248881059738745</v>
      </c>
      <c r="Z137" s="59">
        <v>0.28038791653184236</v>
      </c>
      <c r="AA137" s="58">
        <v>6.3208631764976722E-2</v>
      </c>
      <c r="AB137" s="58">
        <v>5.5038359892630513E-2</v>
      </c>
    </row>
    <row r="138" spans="1:28">
      <c r="A138" s="64" t="s">
        <v>902</v>
      </c>
      <c r="B138" s="65"/>
      <c r="C138" s="58">
        <v>0.5780346820809249</v>
      </c>
      <c r="D138" s="58">
        <v>3.6753650305723549E-2</v>
      </c>
      <c r="E138" s="58">
        <v>5.5999999999999999E-3</v>
      </c>
      <c r="F138" s="58">
        <v>3.0000000000000001E-3</v>
      </c>
      <c r="G138" s="58">
        <v>3.8000000000000002E-4</v>
      </c>
      <c r="H138" s="58">
        <v>4.0000000000000003E-5</v>
      </c>
      <c r="I138" s="58">
        <v>0.24591977709592139</v>
      </c>
      <c r="J138" s="58">
        <v>9.4E-2</v>
      </c>
      <c r="K138" s="58">
        <v>3.9E-2</v>
      </c>
      <c r="L138" s="58">
        <v>1.9599999999999999E-4</v>
      </c>
      <c r="M138" s="58">
        <v>6.4999999999999994E-5</v>
      </c>
      <c r="N138" s="65"/>
      <c r="O138" s="59">
        <v>5.6702830826020847</v>
      </c>
      <c r="P138" s="59">
        <v>3.0291857197399796</v>
      </c>
      <c r="Q138" s="59">
        <v>2.4491720759742295</v>
      </c>
      <c r="R138" s="59">
        <v>0.25775861900922453</v>
      </c>
      <c r="S138" s="59">
        <v>1508.1144503313021</v>
      </c>
      <c r="T138" s="59">
        <v>770</v>
      </c>
      <c r="U138" s="59">
        <v>3.9612085802842123</v>
      </c>
      <c r="V138" s="59">
        <v>1.2331964643709696</v>
      </c>
      <c r="W138" s="59">
        <f t="shared" si="1"/>
        <v>43.193118232296577</v>
      </c>
      <c r="X138" s="65"/>
      <c r="Y138" s="59">
        <v>2.3886133077891807</v>
      </c>
      <c r="Z138" s="59">
        <v>0.27139214809114259</v>
      </c>
      <c r="AA138" s="58">
        <v>6.0668631296214338E-2</v>
      </c>
      <c r="AB138" s="58">
        <v>4.9981028755957162E-2</v>
      </c>
    </row>
    <row r="139" spans="1:28">
      <c r="A139" s="64" t="s">
        <v>903</v>
      </c>
      <c r="B139" s="65"/>
      <c r="C139" s="58">
        <v>0.53248136315228967</v>
      </c>
      <c r="D139" s="58">
        <v>1.389328370312151E-2</v>
      </c>
      <c r="E139" s="58">
        <v>5.0000000000000001E-3</v>
      </c>
      <c r="F139" s="58">
        <v>2.0999999999999999E-3</v>
      </c>
      <c r="G139" s="58">
        <v>3.0600000000000001E-4</v>
      </c>
      <c r="H139" s="58">
        <v>3.6000000000000001E-5</v>
      </c>
      <c r="I139" s="58">
        <v>0.27326257826954692</v>
      </c>
      <c r="J139" s="58">
        <v>9.9000000000000005E-2</v>
      </c>
      <c r="K139" s="58">
        <v>4.1000000000000002E-2</v>
      </c>
      <c r="L139" s="58">
        <v>1.8100000000000001E-4</v>
      </c>
      <c r="M139" s="58">
        <v>4.6999999999999997E-5</v>
      </c>
      <c r="N139" s="65"/>
      <c r="O139" s="59">
        <v>5.0642651277239867</v>
      </c>
      <c r="P139" s="59">
        <v>2.1216959321784743</v>
      </c>
      <c r="Q139" s="59">
        <v>1.9723009930610675</v>
      </c>
      <c r="R139" s="59">
        <v>0.23199991858091751</v>
      </c>
      <c r="S139" s="59">
        <v>1605.3657848558021</v>
      </c>
      <c r="T139" s="59">
        <v>900</v>
      </c>
      <c r="U139" s="59">
        <v>3.6580822936088686</v>
      </c>
      <c r="V139" s="59">
        <v>0.91606226317006856</v>
      </c>
      <c r="W139" s="59">
        <f t="shared" si="1"/>
        <v>38.945452959479461</v>
      </c>
      <c r="X139" s="65"/>
      <c r="Y139" s="59">
        <v>1.9298139621287809</v>
      </c>
      <c r="Z139" s="59">
        <v>0.2401205937323935</v>
      </c>
      <c r="AA139" s="58">
        <v>6.7013156154561257E-2</v>
      </c>
      <c r="AB139" s="58">
        <v>5.2610016896883209E-2</v>
      </c>
    </row>
    <row r="140" spans="1:28">
      <c r="A140" s="64" t="s">
        <v>904</v>
      </c>
      <c r="B140" s="65"/>
      <c r="C140" s="58">
        <v>0.40192926045016075</v>
      </c>
      <c r="D140" s="58">
        <v>5.0079610425864084E-3</v>
      </c>
      <c r="E140" s="58">
        <v>8.3999999999999995E-3</v>
      </c>
      <c r="F140" s="58">
        <v>2.8999999999999998E-3</v>
      </c>
      <c r="G140" s="58">
        <v>3.6299999999999999E-4</v>
      </c>
      <c r="H140" s="58">
        <v>3.8999999999999999E-5</v>
      </c>
      <c r="I140" s="58">
        <v>0.30213036940130455</v>
      </c>
      <c r="J140" s="58">
        <v>0.17699999999999999</v>
      </c>
      <c r="K140" s="58">
        <v>0.06</v>
      </c>
      <c r="L140" s="58">
        <v>3.3E-4</v>
      </c>
      <c r="M140" s="58">
        <v>1E-4</v>
      </c>
      <c r="N140" s="65"/>
      <c r="O140" s="59">
        <v>8.4935942850461199</v>
      </c>
      <c r="P140" s="59">
        <v>2.920082164265013</v>
      </c>
      <c r="Q140" s="59">
        <v>2.3396237320844526</v>
      </c>
      <c r="R140" s="59">
        <v>0.25131892433280401</v>
      </c>
      <c r="S140" s="59">
        <v>2624.9596789685315</v>
      </c>
      <c r="T140" s="59">
        <v>830</v>
      </c>
      <c r="U140" s="59">
        <v>6.6689350576246076</v>
      </c>
      <c r="V140" s="59">
        <v>1.8437651788356189</v>
      </c>
      <c r="W140" s="59">
        <f t="shared" si="1"/>
        <v>27.545743928499274</v>
      </c>
      <c r="X140" s="65"/>
      <c r="Y140" s="59">
        <v>2.0462123722228753</v>
      </c>
      <c r="Z140" s="59">
        <v>0.27926231311322192</v>
      </c>
      <c r="AA140" s="58">
        <v>0.16578588946090989</v>
      </c>
      <c r="AB140" s="58">
        <v>7.8828675866256137E-2</v>
      </c>
    </row>
    <row r="141" spans="1:28">
      <c r="A141" s="64" t="s">
        <v>905</v>
      </c>
      <c r="B141" s="65"/>
      <c r="C141" s="58">
        <v>0.56561085972850678</v>
      </c>
      <c r="D141" s="58">
        <v>1.5355950942855388E-2</v>
      </c>
      <c r="E141" s="58">
        <v>4.1000000000000003E-3</v>
      </c>
      <c r="F141" s="58">
        <v>2.3999999999999998E-3</v>
      </c>
      <c r="G141" s="58">
        <v>3.3E-4</v>
      </c>
      <c r="H141" s="58">
        <v>3.4E-5</v>
      </c>
      <c r="I141" s="58">
        <v>0.17320408188963018</v>
      </c>
      <c r="J141" s="58">
        <v>9.9000000000000005E-2</v>
      </c>
      <c r="K141" s="58">
        <v>5.8000000000000003E-2</v>
      </c>
      <c r="L141" s="58">
        <v>1.4999999999999999E-4</v>
      </c>
      <c r="M141" s="58">
        <v>5.0000000000000002E-5</v>
      </c>
      <c r="N141" s="65"/>
      <c r="O141" s="59">
        <v>4.1545594793659513</v>
      </c>
      <c r="P141" s="59">
        <v>2.4269687559171582</v>
      </c>
      <c r="Q141" s="59">
        <v>2.1269657500465913</v>
      </c>
      <c r="R141" s="59">
        <v>0.21910577728527669</v>
      </c>
      <c r="S141" s="59">
        <v>1605.3657848558021</v>
      </c>
      <c r="T141" s="59">
        <v>1200</v>
      </c>
      <c r="U141" s="59">
        <v>3.0316068948957637</v>
      </c>
      <c r="V141" s="59">
        <v>0.94828489844779018</v>
      </c>
      <c r="W141" s="59">
        <f t="shared" si="1"/>
        <v>51.195939319448577</v>
      </c>
      <c r="X141" s="65"/>
      <c r="Y141" s="59">
        <v>2.0729199197539225</v>
      </c>
      <c r="Z141" s="59">
        <v>0.25799343791193613</v>
      </c>
      <c r="AA141" s="58">
        <v>6.7009147368106675E-2</v>
      </c>
      <c r="AB141" s="58">
        <v>7.3937272181164942E-2</v>
      </c>
    </row>
    <row r="142" spans="1:28">
      <c r="A142" s="64" t="s">
        <v>906</v>
      </c>
      <c r="B142" s="65"/>
      <c r="C142" s="58">
        <v>0.57703404500865552</v>
      </c>
      <c r="D142" s="58">
        <v>2.0977002213240219E-2</v>
      </c>
      <c r="E142" s="58">
        <v>2.1899999999999999E-2</v>
      </c>
      <c r="F142" s="58">
        <v>6.4000000000000003E-3</v>
      </c>
      <c r="G142" s="58">
        <v>5.0000000000000001E-4</v>
      </c>
      <c r="H142" s="58">
        <v>6.7999999999999999E-5</v>
      </c>
      <c r="I142" s="58">
        <v>0.51147287283114717</v>
      </c>
      <c r="J142" s="58">
        <v>0.33700000000000002</v>
      </c>
      <c r="K142" s="58">
        <v>7.6999999999999999E-2</v>
      </c>
      <c r="L142" s="58">
        <v>6.4999999999999997E-4</v>
      </c>
      <c r="M142" s="58">
        <v>1.8000000000000001E-4</v>
      </c>
      <c r="N142" s="65"/>
      <c r="O142" s="59">
        <v>21.996892558284362</v>
      </c>
      <c r="P142" s="59">
        <v>6.359185380999886</v>
      </c>
      <c r="Q142" s="59">
        <v>3.2224015577823879</v>
      </c>
      <c r="R142" s="59">
        <v>0.43813709583564386</v>
      </c>
      <c r="S142" s="59">
        <v>3649.22108282203</v>
      </c>
      <c r="T142" s="59">
        <v>510</v>
      </c>
      <c r="U142" s="59">
        <v>13.133680474928806</v>
      </c>
      <c r="V142" s="59">
        <v>3.1244673465945647</v>
      </c>
      <c r="W142" s="59">
        <f t="shared" si="1"/>
        <v>14.649348989836216</v>
      </c>
      <c r="X142" s="65"/>
      <c r="Y142" s="59">
        <v>2.1234993846579866</v>
      </c>
      <c r="Z142" s="59">
        <v>0.44493221052792942</v>
      </c>
      <c r="AA142" s="58">
        <v>0.36839982941824573</v>
      </c>
      <c r="AB142" s="58">
        <v>0.10809484507725589</v>
      </c>
    </row>
    <row r="143" spans="1:28">
      <c r="A143" s="64" t="s">
        <v>907</v>
      </c>
      <c r="B143" s="65"/>
      <c r="C143" s="58">
        <v>0.63653723742838964</v>
      </c>
      <c r="D143" s="58">
        <v>1.9043443767749402E-2</v>
      </c>
      <c r="E143" s="58">
        <v>4.2000000000000003E-2</v>
      </c>
      <c r="F143" s="58">
        <v>5.8999999999999999E-3</v>
      </c>
      <c r="G143" s="58">
        <v>6.4199999999999999E-4</v>
      </c>
      <c r="H143" s="58">
        <v>6.7999999999999999E-5</v>
      </c>
      <c r="I143" s="58">
        <v>0.5880907138186513</v>
      </c>
      <c r="J143" s="58">
        <v>0.50800000000000001</v>
      </c>
      <c r="K143" s="58">
        <v>7.3999999999999996E-2</v>
      </c>
      <c r="L143" s="58">
        <v>9.3999999999999997E-4</v>
      </c>
      <c r="M143" s="58">
        <v>1.6000000000000001E-4</v>
      </c>
      <c r="N143" s="65"/>
      <c r="O143" s="59">
        <v>41.774832036528622</v>
      </c>
      <c r="P143" s="59">
        <v>5.7492898408976618</v>
      </c>
      <c r="Q143" s="59">
        <v>4.1372699833081672</v>
      </c>
      <c r="R143" s="59">
        <v>0.43807492028473893</v>
      </c>
      <c r="S143" s="59">
        <v>4264.5916969263662</v>
      </c>
      <c r="T143" s="59">
        <v>230</v>
      </c>
      <c r="U143" s="59">
        <v>18.990570523824832</v>
      </c>
      <c r="V143" s="59">
        <v>2.8196969142634991</v>
      </c>
      <c r="W143" s="59">
        <f t="shared" si="1"/>
        <v>9.9037381639032507</v>
      </c>
      <c r="X143" s="65"/>
      <c r="Y143" s="59">
        <v>1.803320524035334</v>
      </c>
      <c r="Z143" s="59">
        <v>0.52670012341744388</v>
      </c>
      <c r="AA143" s="58">
        <v>0.58496460822523388</v>
      </c>
      <c r="AB143" s="58">
        <v>0.11945517604344745</v>
      </c>
    </row>
    <row r="144" spans="1:28">
      <c r="A144" s="64" t="s">
        <v>908</v>
      </c>
      <c r="B144" s="65"/>
      <c r="C144" s="58">
        <v>1.3037809647979139</v>
      </c>
      <c r="D144" s="58">
        <v>0.1393872739418891</v>
      </c>
      <c r="E144" s="58">
        <v>1.44E-2</v>
      </c>
      <c r="F144" s="58">
        <v>5.4999999999999997E-3</v>
      </c>
      <c r="G144" s="58">
        <v>4.0999999999999999E-4</v>
      </c>
      <c r="H144" s="58">
        <v>4.8000000000000001E-5</v>
      </c>
      <c r="I144" s="58">
        <v>0.4450693852875407</v>
      </c>
      <c r="J144" s="58">
        <v>0.22500000000000001</v>
      </c>
      <c r="K144" s="58">
        <v>5.2999999999999999E-2</v>
      </c>
      <c r="L144" s="58">
        <v>2.42E-4</v>
      </c>
      <c r="M144" s="58">
        <v>6.6000000000000005E-5</v>
      </c>
      <c r="N144" s="65"/>
      <c r="O144" s="59">
        <v>14.51724090046646</v>
      </c>
      <c r="P144" s="59">
        <v>5.505330040331847</v>
      </c>
      <c r="Q144" s="59">
        <v>2.6424881416059698</v>
      </c>
      <c r="R144" s="59">
        <v>0.30930106730374313</v>
      </c>
      <c r="S144" s="59">
        <v>3016.8195318671628</v>
      </c>
      <c r="T144" s="59">
        <v>510</v>
      </c>
      <c r="U144" s="59">
        <v>4.8907675133578747</v>
      </c>
      <c r="V144" s="59">
        <v>1.1756298790627639</v>
      </c>
      <c r="W144" s="59">
        <f t="shared" si="1"/>
        <v>18.202412977255637</v>
      </c>
      <c r="X144" s="65"/>
      <c r="Y144" s="59">
        <v>2.1055124277427502</v>
      </c>
      <c r="Z144" s="59">
        <v>0.30774402204773105</v>
      </c>
      <c r="AA144" s="58">
        <v>0.22656891975403759</v>
      </c>
      <c r="AB144" s="58">
        <v>7.2992299022977242E-2</v>
      </c>
    </row>
    <row r="145" spans="1:28">
      <c r="A145" s="64" t="s">
        <v>909</v>
      </c>
      <c r="B145" s="65"/>
      <c r="C145" s="58">
        <v>0.64516129032258063</v>
      </c>
      <c r="D145" s="58">
        <v>5.8272632674297609E-2</v>
      </c>
      <c r="E145" s="58">
        <v>3.5999999999999999E-3</v>
      </c>
      <c r="F145" s="58">
        <v>1.6000000000000001E-3</v>
      </c>
      <c r="G145" s="58">
        <v>3.3E-4</v>
      </c>
      <c r="H145" s="58">
        <v>3.4999999999999997E-5</v>
      </c>
      <c r="I145" s="58">
        <v>0.22940464583663275</v>
      </c>
      <c r="J145" s="58">
        <v>0.08</v>
      </c>
      <c r="K145" s="58">
        <v>3.5999999999999997E-2</v>
      </c>
      <c r="L145" s="58">
        <v>1.4200000000000001E-4</v>
      </c>
      <c r="M145" s="58">
        <v>3.1999999999999999E-5</v>
      </c>
      <c r="N145" s="65"/>
      <c r="O145" s="59">
        <v>3.6488150582629011</v>
      </c>
      <c r="P145" s="59">
        <v>1.6187852582811337</v>
      </c>
      <c r="Q145" s="59">
        <v>2.1269657500465913</v>
      </c>
      <c r="R145" s="59">
        <v>0.22555006485249066</v>
      </c>
      <c r="S145" s="59">
        <v>1196.9877991406363</v>
      </c>
      <c r="T145" s="59">
        <v>740</v>
      </c>
      <c r="U145" s="59">
        <v>2.8699326721458145</v>
      </c>
      <c r="V145" s="59">
        <v>0.67436775425977746</v>
      </c>
      <c r="W145" s="59">
        <f t="shared" si="1"/>
        <v>58.29195824079887</v>
      </c>
      <c r="X145" s="65"/>
      <c r="Y145" s="59">
        <v>2.1212003191968689</v>
      </c>
      <c r="Z145" s="59">
        <v>0.23705622840796489</v>
      </c>
      <c r="AA145" s="58">
        <v>4.2947077933084554E-2</v>
      </c>
      <c r="AB145" s="58">
        <v>4.5911987316908452E-2</v>
      </c>
    </row>
    <row r="146" spans="1:28">
      <c r="A146" s="64" t="s">
        <v>910</v>
      </c>
      <c r="B146" s="65"/>
      <c r="C146" s="58">
        <v>1.0111223458038423</v>
      </c>
      <c r="D146" s="58">
        <v>4.6006577918273915E-2</v>
      </c>
      <c r="E146" s="58">
        <v>4.5199999999999997E-3</v>
      </c>
      <c r="F146" s="58">
        <v>8.9999999999999998E-4</v>
      </c>
      <c r="G146" s="58">
        <v>3.2400000000000001E-4</v>
      </c>
      <c r="H146" s="58">
        <v>1.2E-5</v>
      </c>
      <c r="I146" s="58">
        <v>0.21083787225305128</v>
      </c>
      <c r="J146" s="58">
        <v>9.9000000000000005E-2</v>
      </c>
      <c r="K146" s="58">
        <v>1.7000000000000001E-2</v>
      </c>
      <c r="L146" s="58">
        <v>1.3200000000000001E-4</v>
      </c>
      <c r="M146" s="58">
        <v>1.1E-5</v>
      </c>
      <c r="N146" s="65"/>
      <c r="O146" s="59">
        <v>4.5791902095023094</v>
      </c>
      <c r="P146" s="59">
        <v>0.90973275587460378</v>
      </c>
      <c r="Q146" s="59">
        <v>2.0882999086842529</v>
      </c>
      <c r="R146" s="59">
        <v>7.7331914644989438E-2</v>
      </c>
      <c r="S146" s="59">
        <v>1605.3657848558021</v>
      </c>
      <c r="T146" s="59">
        <v>310</v>
      </c>
      <c r="U146" s="59">
        <v>2.6678380751207902</v>
      </c>
      <c r="V146" s="59">
        <v>0.22995191659163541</v>
      </c>
      <c r="W146" s="59">
        <f t="shared" si="1"/>
        <v>45.604131148577473</v>
      </c>
      <c r="X146" s="65"/>
      <c r="Y146" s="59">
        <v>2.0206531408185189</v>
      </c>
      <c r="Z146" s="59">
        <v>8.7709704977897957E-2</v>
      </c>
      <c r="AA146" s="58">
        <v>6.7010611530878561E-2</v>
      </c>
      <c r="AB146" s="58">
        <v>2.3140268204401168E-2</v>
      </c>
    </row>
    <row r="147" spans="1:28">
      <c r="A147" s="64" t="s">
        <v>911</v>
      </c>
      <c r="B147" s="65"/>
      <c r="C147" s="58">
        <v>0.69204152249134943</v>
      </c>
      <c r="D147" s="58">
        <v>4.6934303947510199E-2</v>
      </c>
      <c r="E147" s="58">
        <v>2.7000000000000001E-3</v>
      </c>
      <c r="F147" s="58">
        <v>1.1999999999999999E-3</v>
      </c>
      <c r="G147" s="58">
        <v>3.3300000000000002E-4</v>
      </c>
      <c r="H147" s="58">
        <v>1.9000000000000001E-5</v>
      </c>
      <c r="I147" s="58">
        <v>0.1306908659571574</v>
      </c>
      <c r="J147" s="58">
        <v>6.7000000000000004E-2</v>
      </c>
      <c r="K147" s="58">
        <v>2.9000000000000001E-2</v>
      </c>
      <c r="L147" s="58">
        <v>1.3100000000000001E-4</v>
      </c>
      <c r="M147" s="58">
        <v>1.5999999999999999E-5</v>
      </c>
      <c r="N147" s="65"/>
      <c r="O147" s="59">
        <v>2.7378398210311552</v>
      </c>
      <c r="P147" s="59">
        <v>1.2151786814682453</v>
      </c>
      <c r="Q147" s="59">
        <v>2.1462985837584041</v>
      </c>
      <c r="R147" s="59">
        <v>0.12244109657495338</v>
      </c>
      <c r="S147" s="59">
        <v>837.77358160662027</v>
      </c>
      <c r="T147" s="59">
        <v>750</v>
      </c>
      <c r="U147" s="59">
        <v>2.6476285042828356</v>
      </c>
      <c r="V147" s="59">
        <v>0.35508048925028296</v>
      </c>
      <c r="W147" s="59">
        <f t="shared" si="1"/>
        <v>78.393869768102121</v>
      </c>
      <c r="X147" s="65"/>
      <c r="Y147" s="59">
        <v>2.1733300146817758</v>
      </c>
      <c r="Z147" s="59">
        <v>0.14333094516599906</v>
      </c>
      <c r="AA147" s="58">
        <v>2.6483141325846685E-2</v>
      </c>
      <c r="AB147" s="58">
        <v>3.6876957394057788E-2</v>
      </c>
    </row>
    <row r="148" spans="1:28">
      <c r="A148" s="64" t="s">
        <v>912</v>
      </c>
      <c r="B148" s="65"/>
      <c r="C148" s="58">
        <v>0.59630292188431722</v>
      </c>
      <c r="D148" s="58">
        <v>7.1115434929554834E-3</v>
      </c>
      <c r="E148" s="58">
        <v>6.8400000000000002E-2</v>
      </c>
      <c r="F148" s="58">
        <v>8.8999999999999999E-3</v>
      </c>
      <c r="G148" s="58">
        <v>8.7200000000000005E-4</v>
      </c>
      <c r="H148" s="58">
        <v>7.7000000000000001E-5</v>
      </c>
      <c r="I148" s="58">
        <v>0.6693812853248633</v>
      </c>
      <c r="J148" s="58">
        <v>0.55100000000000005</v>
      </c>
      <c r="K148" s="58">
        <v>5.3999999999999999E-2</v>
      </c>
      <c r="L148" s="58">
        <v>1.75E-3</v>
      </c>
      <c r="M148" s="58">
        <v>2.0000000000000001E-4</v>
      </c>
      <c r="N148" s="65"/>
      <c r="O148" s="59">
        <v>67.179978934526858</v>
      </c>
      <c r="P148" s="59">
        <v>8.4583575196423517</v>
      </c>
      <c r="Q148" s="59">
        <v>5.6188237155443765</v>
      </c>
      <c r="R148" s="59">
        <v>0.49594143109464794</v>
      </c>
      <c r="S148" s="59">
        <v>4383.8112252382225</v>
      </c>
      <c r="T148" s="59">
        <v>180</v>
      </c>
      <c r="U148" s="59">
        <v>35.34048578305817</v>
      </c>
      <c r="V148" s="59">
        <v>3.5453079069614799</v>
      </c>
      <c r="W148" s="59">
        <f t="shared" si="1"/>
        <v>8.3638366737513312</v>
      </c>
      <c r="X148" s="65"/>
      <c r="Y148" s="59">
        <v>2.1140549479455437</v>
      </c>
      <c r="Z148" s="59">
        <v>0.62190786712306312</v>
      </c>
      <c r="AA148" s="58">
        <v>0.63940001836832527</v>
      </c>
      <c r="AB148" s="58">
        <v>0.10598349731950055</v>
      </c>
    </row>
    <row r="149" spans="1:28">
      <c r="A149" s="64" t="s">
        <v>913</v>
      </c>
      <c r="B149" s="65"/>
      <c r="C149" s="58">
        <v>1.1299435028248588</v>
      </c>
      <c r="D149" s="58">
        <v>9.8311468607360591E-2</v>
      </c>
      <c r="E149" s="58">
        <v>3.3600000000000001E-3</v>
      </c>
      <c r="F149" s="58">
        <v>7.3999999999999999E-4</v>
      </c>
      <c r="G149" s="58">
        <v>3.1500000000000001E-4</v>
      </c>
      <c r="H149" s="58">
        <v>1.2999999999999999E-5</v>
      </c>
      <c r="I149" s="58">
        <v>0.21587537456126443</v>
      </c>
      <c r="J149" s="58">
        <v>7.4999999999999997E-2</v>
      </c>
      <c r="K149" s="58">
        <v>1.4E-2</v>
      </c>
      <c r="L149" s="58">
        <v>1.147E-4</v>
      </c>
      <c r="M149" s="58">
        <v>9.7999999999999993E-6</v>
      </c>
      <c r="N149" s="65"/>
      <c r="O149" s="59">
        <v>3.4059682312775279</v>
      </c>
      <c r="P149" s="59">
        <v>0.74886726539832404</v>
      </c>
      <c r="Q149" s="59">
        <v>2.0303007117887475</v>
      </c>
      <c r="R149" s="59">
        <v>8.3776994614142161E-2</v>
      </c>
      <c r="S149" s="59">
        <v>1068.5015336558345</v>
      </c>
      <c r="T149" s="59">
        <v>340</v>
      </c>
      <c r="U149" s="59">
        <v>2.3182096504875194</v>
      </c>
      <c r="V149" s="59">
        <v>0.25244770274095096</v>
      </c>
      <c r="W149" s="59">
        <f t="shared" si="1"/>
        <v>59.610089522978669</v>
      </c>
      <c r="X149" s="65"/>
      <c r="Y149" s="59">
        <v>2.0239193552817403</v>
      </c>
      <c r="Z149" s="59">
        <v>8.9988609927599467E-2</v>
      </c>
      <c r="AA149" s="58">
        <v>3.6617868172206622E-2</v>
      </c>
      <c r="AB149" s="58">
        <v>1.8325452030638616E-2</v>
      </c>
    </row>
    <row r="150" spans="1:28">
      <c r="A150" s="64" t="s">
        <v>914</v>
      </c>
      <c r="B150" s="65"/>
      <c r="C150" s="58">
        <v>0.75585789871504161</v>
      </c>
      <c r="D150" s="58">
        <v>3.0851342804695578E-2</v>
      </c>
      <c r="E150" s="58">
        <v>1.8800000000000001E-2</v>
      </c>
      <c r="F150" s="58">
        <v>6.4999999999999997E-3</v>
      </c>
      <c r="G150" s="58">
        <v>4.4499999999999997E-4</v>
      </c>
      <c r="H150" s="58">
        <v>5.5999999999999999E-5</v>
      </c>
      <c r="I150" s="58">
        <v>0.4370728832289702</v>
      </c>
      <c r="J150" s="58">
        <v>0.251</v>
      </c>
      <c r="K150" s="58">
        <v>6.5000000000000002E-2</v>
      </c>
      <c r="L150" s="58">
        <v>4.0999999999999999E-4</v>
      </c>
      <c r="M150" s="58">
        <v>1.2999999999999999E-4</v>
      </c>
      <c r="N150" s="65"/>
      <c r="O150" s="59">
        <v>18.91198062970485</v>
      </c>
      <c r="P150" s="59">
        <v>6.4781996919606089</v>
      </c>
      <c r="Q150" s="59">
        <v>2.8680162247473784</v>
      </c>
      <c r="R150" s="59">
        <v>0.36083862101187691</v>
      </c>
      <c r="S150" s="59">
        <v>3191.08465064543</v>
      </c>
      <c r="T150" s="59">
        <v>630</v>
      </c>
      <c r="U150" s="59">
        <v>8.2853152696639913</v>
      </c>
      <c r="V150" s="59">
        <v>2.2110428620514564</v>
      </c>
      <c r="W150" s="59">
        <f t="shared" si="1"/>
        <v>15.165075942614997</v>
      </c>
      <c r="X150" s="65"/>
      <c r="Y150" s="59">
        <v>2.2054602263423737</v>
      </c>
      <c r="Z150" s="59">
        <v>0.36891112199464648</v>
      </c>
      <c r="AA150" s="58">
        <v>0.25949025169793993</v>
      </c>
      <c r="AB150" s="58">
        <v>8.862941497364453E-2</v>
      </c>
    </row>
    <row r="151" spans="1:28">
      <c r="A151" s="64" t="s">
        <v>915</v>
      </c>
      <c r="B151" s="65"/>
      <c r="C151" s="58">
        <v>0.48146364949446319</v>
      </c>
      <c r="D151" s="58">
        <v>1.2749398518149001E-2</v>
      </c>
      <c r="E151" s="58">
        <v>3.8E-3</v>
      </c>
      <c r="F151" s="58">
        <v>1.5E-3</v>
      </c>
      <c r="G151" s="58">
        <v>3.4200000000000002E-4</v>
      </c>
      <c r="H151" s="58">
        <v>3.6999999999999998E-5</v>
      </c>
      <c r="I151" s="58">
        <v>0.26265532403079461</v>
      </c>
      <c r="J151" s="58">
        <v>7.8E-2</v>
      </c>
      <c r="K151" s="58">
        <v>3.1E-2</v>
      </c>
      <c r="L151" s="58">
        <v>1.65E-4</v>
      </c>
      <c r="M151" s="58">
        <v>4.3000000000000002E-5</v>
      </c>
      <c r="N151" s="65"/>
      <c r="O151" s="59">
        <v>3.8511430559945801</v>
      </c>
      <c r="P151" s="59">
        <v>1.5173088064208624</v>
      </c>
      <c r="Q151" s="59">
        <v>2.2042967370220228</v>
      </c>
      <c r="R151" s="59">
        <v>0.23843577970145649</v>
      </c>
      <c r="S151" s="59">
        <v>1146.8732235692999</v>
      </c>
      <c r="T151" s="59">
        <v>750</v>
      </c>
      <c r="U151" s="59">
        <v>3.3347425770017272</v>
      </c>
      <c r="V151" s="59">
        <v>0.85292521762453</v>
      </c>
      <c r="W151" s="59">
        <f t="shared" si="1"/>
        <v>57.237467031791432</v>
      </c>
      <c r="X151" s="65"/>
      <c r="Y151" s="59">
        <v>2.2067452578537119</v>
      </c>
      <c r="Z151" s="59">
        <v>0.24494159068031959</v>
      </c>
      <c r="AA151" s="58">
        <v>4.0412103134125819E-2</v>
      </c>
      <c r="AB151" s="58">
        <v>3.9588931612309912E-2</v>
      </c>
    </row>
    <row r="152" spans="1:28">
      <c r="A152" s="64" t="s">
        <v>916</v>
      </c>
      <c r="B152" s="65"/>
      <c r="C152" s="58">
        <v>0.60790273556231</v>
      </c>
      <c r="D152" s="58">
        <v>1.7738195323398712E-2</v>
      </c>
      <c r="E152" s="58">
        <v>2.0999999999999999E-3</v>
      </c>
      <c r="F152" s="58">
        <v>1.1999999999999999E-3</v>
      </c>
      <c r="G152" s="58">
        <v>3.2400000000000001E-4</v>
      </c>
      <c r="H152" s="58">
        <v>3.0000000000000001E-5</v>
      </c>
      <c r="I152" s="58">
        <v>0.22737832884360853</v>
      </c>
      <c r="J152" s="58">
        <v>5.8000000000000003E-2</v>
      </c>
      <c r="K152" s="58">
        <v>2.3E-2</v>
      </c>
      <c r="L152" s="58">
        <v>1.18E-4</v>
      </c>
      <c r="M152" s="58">
        <v>1.8E-5</v>
      </c>
      <c r="N152" s="65"/>
      <c r="O152" s="59">
        <v>2.1300686217658726</v>
      </c>
      <c r="P152" s="59">
        <v>1.2159062607606117</v>
      </c>
      <c r="Q152" s="59">
        <v>2.0882999086842529</v>
      </c>
      <c r="R152" s="59">
        <v>0.19332978661247358</v>
      </c>
      <c r="S152" s="59">
        <v>529.76190249089757</v>
      </c>
      <c r="T152" s="59">
        <v>650</v>
      </c>
      <c r="U152" s="59">
        <v>2.3849022445213008</v>
      </c>
      <c r="V152" s="59">
        <v>0.39084069101963054</v>
      </c>
      <c r="W152" s="59">
        <f t="shared" si="1"/>
        <v>98.039090729058643</v>
      </c>
      <c r="X152" s="65"/>
      <c r="Y152" s="59">
        <v>2.1437199763214423</v>
      </c>
      <c r="Z152" s="59">
        <v>0.20006342085318335</v>
      </c>
      <c r="AA152" s="58">
        <v>1.5086735757183075E-2</v>
      </c>
      <c r="AB152" s="58">
        <v>2.9188686154707922E-2</v>
      </c>
    </row>
    <row r="153" spans="1:28">
      <c r="A153" s="64" t="s">
        <v>917</v>
      </c>
      <c r="B153" s="65"/>
      <c r="C153" s="58">
        <v>0.52410901467505244</v>
      </c>
      <c r="D153" s="58">
        <v>1.5657344778028298E-2</v>
      </c>
      <c r="E153" s="58">
        <v>5.8999999999999999E-3</v>
      </c>
      <c r="F153" s="58">
        <v>3.3E-3</v>
      </c>
      <c r="G153" s="58">
        <v>3.59E-4</v>
      </c>
      <c r="H153" s="58">
        <v>5.5000000000000002E-5</v>
      </c>
      <c r="I153" s="58">
        <v>0.27609104350420183</v>
      </c>
      <c r="J153" s="58">
        <v>0.105</v>
      </c>
      <c r="K153" s="58">
        <v>5.6000000000000001E-2</v>
      </c>
      <c r="L153" s="58">
        <v>2.3800000000000001E-4</v>
      </c>
      <c r="M153" s="58">
        <v>9.1000000000000003E-5</v>
      </c>
      <c r="N153" s="65"/>
      <c r="O153" s="59">
        <v>5.9731564788094751</v>
      </c>
      <c r="P153" s="59">
        <v>3.3311105236579928</v>
      </c>
      <c r="Q153" s="59">
        <v>2.3138473806195425</v>
      </c>
      <c r="R153" s="59">
        <v>0.35442554124680847</v>
      </c>
      <c r="S153" s="59">
        <v>1714.3146723736299</v>
      </c>
      <c r="T153" s="59">
        <v>1100</v>
      </c>
      <c r="U153" s="59">
        <v>4.809937998846201</v>
      </c>
      <c r="V153" s="59">
        <v>1.7176125146472394</v>
      </c>
      <c r="W153" s="59">
        <f t="shared" si="1"/>
        <v>38.737431186144342</v>
      </c>
      <c r="X153" s="65"/>
      <c r="Y153" s="59">
        <v>2.2312208337408306</v>
      </c>
      <c r="Z153" s="59">
        <v>0.36743778268030064</v>
      </c>
      <c r="AA153" s="58">
        <v>7.4602786462298662E-2</v>
      </c>
      <c r="AB153" s="58">
        <v>7.15418687034865E-2</v>
      </c>
    </row>
    <row r="154" spans="1:28">
      <c r="A154" s="64" t="s">
        <v>918</v>
      </c>
      <c r="B154" s="65"/>
      <c r="C154" s="58">
        <v>0.50125313283208017</v>
      </c>
      <c r="D154" s="58">
        <v>2.1607904472961851E-2</v>
      </c>
      <c r="E154" s="58">
        <v>0.04</v>
      </c>
      <c r="F154" s="58">
        <v>1.2999999999999999E-2</v>
      </c>
      <c r="G154" s="58">
        <v>6.2E-4</v>
      </c>
      <c r="H154" s="58">
        <v>1E-4</v>
      </c>
      <c r="I154" s="58">
        <v>0.60137368274282466</v>
      </c>
      <c r="J154" s="58">
        <v>0.39200000000000002</v>
      </c>
      <c r="K154" s="58">
        <v>8.4000000000000005E-2</v>
      </c>
      <c r="L154" s="58">
        <v>1.33E-3</v>
      </c>
      <c r="M154" s="58">
        <v>4.0999999999999999E-4</v>
      </c>
      <c r="N154" s="65"/>
      <c r="O154" s="59">
        <v>39.824047472489546</v>
      </c>
      <c r="P154" s="59">
        <v>12.692288165710513</v>
      </c>
      <c r="Q154" s="59">
        <v>3.9955383039858763</v>
      </c>
      <c r="R154" s="59">
        <v>0.64424198817844947</v>
      </c>
      <c r="S154" s="59">
        <v>3878.6736518096191</v>
      </c>
      <c r="T154" s="59">
        <v>450</v>
      </c>
      <c r="U154" s="59">
        <v>26.864402899059446</v>
      </c>
      <c r="V154" s="59">
        <v>6.6838312104354722</v>
      </c>
      <c r="W154" s="59">
        <f t="shared" si="1"/>
        <v>10.03297896012703</v>
      </c>
      <c r="X154" s="65"/>
      <c r="Y154" s="59">
        <v>2.3364354567905909</v>
      </c>
      <c r="Z154" s="59">
        <v>0.60076011837632448</v>
      </c>
      <c r="AA154" s="58">
        <v>0.43803882683934225</v>
      </c>
      <c r="AB154" s="58">
        <v>0.11996693988395954</v>
      </c>
    </row>
    <row r="155" spans="1:28">
      <c r="A155" s="64" t="s">
        <v>919</v>
      </c>
      <c r="B155" s="65"/>
      <c r="C155" s="58">
        <v>0.5617977528089888</v>
      </c>
      <c r="D155" s="58">
        <v>3.7874005807347559E-2</v>
      </c>
      <c r="E155" s="58">
        <v>1.6199999999999999E-2</v>
      </c>
      <c r="F155" s="58">
        <v>5.1000000000000004E-3</v>
      </c>
      <c r="G155" s="58">
        <v>4.57E-4</v>
      </c>
      <c r="H155" s="58">
        <v>5.8E-5</v>
      </c>
      <c r="I155" s="58">
        <v>0.41583320239402061</v>
      </c>
      <c r="J155" s="58">
        <v>0.26300000000000001</v>
      </c>
      <c r="K155" s="58">
        <v>7.2999999999999995E-2</v>
      </c>
      <c r="L155" s="58">
        <v>5.9000000000000003E-4</v>
      </c>
      <c r="M155" s="58">
        <v>1.9000000000000001E-4</v>
      </c>
      <c r="N155" s="65"/>
      <c r="O155" s="59">
        <v>16.31738861501189</v>
      </c>
      <c r="P155" s="59">
        <v>5.0958999917436438</v>
      </c>
      <c r="Q155" s="59">
        <v>2.9453383226668404</v>
      </c>
      <c r="R155" s="59">
        <v>0.37372123195944429</v>
      </c>
      <c r="S155" s="59">
        <v>3264.7667847900566</v>
      </c>
      <c r="T155" s="59">
        <v>630</v>
      </c>
      <c r="U155" s="59">
        <v>11.921698199686265</v>
      </c>
      <c r="V155" s="59">
        <v>3.2405041892690236</v>
      </c>
      <c r="W155" s="59">
        <f t="shared" si="1"/>
        <v>18.050304446124109</v>
      </c>
      <c r="X155" s="65"/>
      <c r="Y155" s="59">
        <v>2.2250250798843698</v>
      </c>
      <c r="Z155" s="59">
        <v>0.39768389358480227</v>
      </c>
      <c r="AA155" s="58">
        <v>0.27468564340147339</v>
      </c>
      <c r="AB155" s="58">
        <v>9.8771114196624016E-2</v>
      </c>
    </row>
    <row r="156" spans="1:28">
      <c r="A156" s="64" t="s">
        <v>920</v>
      </c>
      <c r="B156" s="65"/>
      <c r="C156" s="58">
        <v>0.56211354693648119</v>
      </c>
      <c r="D156" s="58">
        <v>2.1170099856517282E-2</v>
      </c>
      <c r="E156" s="58">
        <v>5.1000000000000004E-3</v>
      </c>
      <c r="F156" s="58">
        <v>1.8E-3</v>
      </c>
      <c r="G156" s="58">
        <v>3.7100000000000002E-4</v>
      </c>
      <c r="H156" s="58">
        <v>3.0000000000000001E-5</v>
      </c>
      <c r="I156" s="58">
        <v>0.25822986727556341</v>
      </c>
      <c r="J156" s="58">
        <v>0.11899999999999999</v>
      </c>
      <c r="K156" s="58">
        <v>3.5999999999999997E-2</v>
      </c>
      <c r="L156" s="58">
        <v>2.12E-4</v>
      </c>
      <c r="M156" s="58">
        <v>3.8999999999999999E-5</v>
      </c>
      <c r="N156" s="65"/>
      <c r="O156" s="59">
        <v>5.1652932411607955</v>
      </c>
      <c r="P156" s="59">
        <v>1.8184155764225589</v>
      </c>
      <c r="Q156" s="59">
        <v>2.3911761258131703</v>
      </c>
      <c r="R156" s="59">
        <v>0.19332070348234409</v>
      </c>
      <c r="S156" s="59">
        <v>1941.2632041807747</v>
      </c>
      <c r="T156" s="59">
        <v>620</v>
      </c>
      <c r="U156" s="59">
        <v>4.2845382754045218</v>
      </c>
      <c r="V156" s="59">
        <v>0.76454995613754617</v>
      </c>
      <c r="W156" s="59">
        <f t="shared" si="1"/>
        <v>46.293134081111759</v>
      </c>
      <c r="X156" s="65"/>
      <c r="Y156" s="59">
        <v>2.2590169887223448</v>
      </c>
      <c r="Z156" s="59">
        <v>0.20856416318936349</v>
      </c>
      <c r="AA156" s="58">
        <v>9.2330806798846254E-2</v>
      </c>
      <c r="AB156" s="58">
        <v>4.7063875407801187E-2</v>
      </c>
    </row>
    <row r="157" spans="1:28">
      <c r="A157" s="64" t="s">
        <v>921</v>
      </c>
      <c r="B157" s="65"/>
      <c r="C157" s="58">
        <v>0.77339520494972935</v>
      </c>
      <c r="D157" s="58">
        <v>2.8710726865883229E-2</v>
      </c>
      <c r="E157" s="58">
        <v>2.3600000000000001E-3</v>
      </c>
      <c r="F157" s="58">
        <v>5.8E-4</v>
      </c>
      <c r="G157" s="58">
        <v>3.19E-4</v>
      </c>
      <c r="H157" s="58">
        <v>1.5999999999999999E-5</v>
      </c>
      <c r="I157" s="58">
        <v>0.18722530863658943</v>
      </c>
      <c r="J157" s="58">
        <v>5.7000000000000002E-2</v>
      </c>
      <c r="K157" s="58">
        <v>1.4999999999999999E-2</v>
      </c>
      <c r="L157" s="58">
        <v>1.104E-4</v>
      </c>
      <c r="M157" s="58">
        <v>9.5000000000000005E-6</v>
      </c>
      <c r="N157" s="65"/>
      <c r="O157" s="59">
        <v>2.3934808079180452</v>
      </c>
      <c r="P157" s="59">
        <v>0.58753558690387486</v>
      </c>
      <c r="Q157" s="59">
        <v>2.0560781970537074</v>
      </c>
      <c r="R157" s="59">
        <v>0.10310973490834345</v>
      </c>
      <c r="S157" s="59">
        <v>491.53323097375306</v>
      </c>
      <c r="T157" s="59">
        <v>440</v>
      </c>
      <c r="U157" s="59">
        <v>2.2313068492885932</v>
      </c>
      <c r="V157" s="59">
        <v>0.21114794752221935</v>
      </c>
      <c r="W157" s="59">
        <f t="shared" si="1"/>
        <v>85.903266500063339</v>
      </c>
      <c r="X157" s="65"/>
      <c r="Y157" s="59">
        <v>2.1085727104341223</v>
      </c>
      <c r="Z157" s="59">
        <v>0.10939032535967977</v>
      </c>
      <c r="AA157" s="58">
        <v>1.3821262669230585E-2</v>
      </c>
      <c r="AB157" s="58">
        <v>1.9075782063630961E-2</v>
      </c>
    </row>
    <row r="158" spans="1:28">
      <c r="A158" s="64" t="s">
        <v>922</v>
      </c>
      <c r="B158" s="65"/>
      <c r="C158" s="58">
        <v>1.1778563015312131</v>
      </c>
      <c r="D158" s="58">
        <v>2.9134254808192553E-2</v>
      </c>
      <c r="E158" s="58">
        <v>2.14E-3</v>
      </c>
      <c r="F158" s="58">
        <v>4.6000000000000001E-4</v>
      </c>
      <c r="G158" s="58">
        <v>3.21E-4</v>
      </c>
      <c r="H158" s="58">
        <v>1.2999999999999999E-5</v>
      </c>
      <c r="I158" s="58">
        <v>0.19641299425999345</v>
      </c>
      <c r="J158" s="58">
        <v>4.5999999999999999E-2</v>
      </c>
      <c r="K158" s="58">
        <v>9.2999999999999992E-3</v>
      </c>
      <c r="L158" s="58">
        <v>1.082E-4</v>
      </c>
      <c r="M158" s="58">
        <v>5.6999999999999996E-6</v>
      </c>
      <c r="N158" s="65"/>
      <c r="O158" s="59">
        <v>2.1705980215739862</v>
      </c>
      <c r="P158" s="59">
        <v>0.46607879587497453</v>
      </c>
      <c r="Q158" s="59">
        <v>2.0689669010330318</v>
      </c>
      <c r="R158" s="59">
        <v>8.377649211347718E-2</v>
      </c>
      <c r="S158" s="59">
        <v>0.2595293124014359</v>
      </c>
      <c r="T158" s="59">
        <v>340</v>
      </c>
      <c r="U158" s="59">
        <v>2.1868448065103303</v>
      </c>
      <c r="V158" s="59">
        <v>0.13179476520621392</v>
      </c>
      <c r="W158" s="59">
        <f t="shared" si="1"/>
        <v>95.317828564717033</v>
      </c>
      <c r="X158" s="65"/>
      <c r="Y158" s="59">
        <v>2.1354034511257498</v>
      </c>
      <c r="Z158" s="59">
        <v>8.8419840975863431E-2</v>
      </c>
      <c r="AA158" s="58">
        <v>-1.0928574570250662E-4</v>
      </c>
      <c r="AB158" s="58">
        <v>-1.1777086417197264E-2</v>
      </c>
    </row>
    <row r="159" spans="1:28">
      <c r="A159" s="64" t="s">
        <v>923</v>
      </c>
      <c r="B159" s="65"/>
      <c r="C159" s="58">
        <v>0.62893081761006286</v>
      </c>
      <c r="D159" s="58">
        <v>3.6786519520588576E-2</v>
      </c>
      <c r="E159" s="58">
        <v>5.1999999999999998E-3</v>
      </c>
      <c r="F159" s="58">
        <v>1.4E-3</v>
      </c>
      <c r="G159" s="58">
        <v>3.3700000000000001E-4</v>
      </c>
      <c r="H159" s="58">
        <v>2.8E-5</v>
      </c>
      <c r="I159" s="58">
        <v>0.2770683455954413</v>
      </c>
      <c r="J159" s="58">
        <v>0.11799999999999999</v>
      </c>
      <c r="K159" s="58">
        <v>3.4000000000000002E-2</v>
      </c>
      <c r="L159" s="58">
        <v>1.9000000000000001E-4</v>
      </c>
      <c r="M159" s="58">
        <v>3.4999999999999997E-5</v>
      </c>
      <c r="N159" s="65"/>
      <c r="O159" s="59">
        <v>5.2663113035489202</v>
      </c>
      <c r="P159" s="59">
        <v>1.4141825254273552</v>
      </c>
      <c r="Q159" s="59">
        <v>2.1720756051854466</v>
      </c>
      <c r="R159" s="59">
        <v>0.18043878922714407</v>
      </c>
      <c r="S159" s="59">
        <v>1926.1556973970089</v>
      </c>
      <c r="T159" s="59">
        <v>660</v>
      </c>
      <c r="U159" s="59">
        <v>3.8399586111353217</v>
      </c>
      <c r="V159" s="59">
        <v>0.69676096960767264</v>
      </c>
      <c r="W159" s="59">
        <f t="shared" si="1"/>
        <v>41.244724817572106</v>
      </c>
      <c r="X159" s="65"/>
      <c r="Y159" s="59">
        <v>2.0604520140037401</v>
      </c>
      <c r="Z159" s="59">
        <v>0.19060347890499316</v>
      </c>
      <c r="AA159" s="58">
        <v>9.1070296278928001E-2</v>
      </c>
      <c r="AB159" s="58">
        <v>4.4573962208068932E-2</v>
      </c>
    </row>
    <row r="160" spans="1:28">
      <c r="A160" s="64" t="s">
        <v>924</v>
      </c>
      <c r="B160" s="65"/>
      <c r="C160" s="58">
        <v>0.61957868649318459</v>
      </c>
      <c r="D160" s="58">
        <v>3.0326342151772972E-2</v>
      </c>
      <c r="E160" s="58">
        <v>0.03</v>
      </c>
      <c r="F160" s="58">
        <v>6.4999999999999997E-3</v>
      </c>
      <c r="G160" s="58">
        <v>5.7799999999999995E-4</v>
      </c>
      <c r="H160" s="58">
        <v>7.3999999999999996E-5</v>
      </c>
      <c r="I160" s="58">
        <v>0.62680253471742431</v>
      </c>
      <c r="J160" s="58">
        <v>0.377</v>
      </c>
      <c r="K160" s="58">
        <v>0.06</v>
      </c>
      <c r="L160" s="58">
        <v>8.8000000000000003E-4</v>
      </c>
      <c r="M160" s="58">
        <v>1.9000000000000001E-4</v>
      </c>
      <c r="N160" s="65"/>
      <c r="O160" s="59">
        <v>30.013506870634544</v>
      </c>
      <c r="P160" s="59">
        <v>6.4077571322033666</v>
      </c>
      <c r="Q160" s="59">
        <v>3.7249509900978435</v>
      </c>
      <c r="R160" s="59">
        <v>0.47675908272641299</v>
      </c>
      <c r="S160" s="59">
        <v>3819.7865156204798</v>
      </c>
      <c r="T160" s="59">
        <v>280</v>
      </c>
      <c r="U160" s="59">
        <v>17.778939403890991</v>
      </c>
      <c r="V160" s="59">
        <v>3.321963561782034</v>
      </c>
      <c r="W160" s="59">
        <f t="shared" si="1"/>
        <v>12.41091554596829</v>
      </c>
      <c r="X160" s="65"/>
      <c r="Y160" s="59">
        <v>2.2507751978908823</v>
      </c>
      <c r="Z160" s="59">
        <v>0.44268303643019952</v>
      </c>
      <c r="AA160" s="58">
        <v>0.4190478620840728</v>
      </c>
      <c r="AB160" s="58">
        <v>9.2677116296933412E-2</v>
      </c>
    </row>
    <row r="161" spans="1:28">
      <c r="A161" s="64" t="s">
        <v>925</v>
      </c>
      <c r="B161" s="65"/>
      <c r="C161" s="58">
        <v>0.72306579898770784</v>
      </c>
      <c r="D161" s="58">
        <v>3.712051462626699E-2</v>
      </c>
      <c r="E161" s="58">
        <v>8.3000000000000001E-3</v>
      </c>
      <c r="F161" s="58">
        <v>2.8E-3</v>
      </c>
      <c r="G161" s="58">
        <v>3.7399999999999998E-4</v>
      </c>
      <c r="H161" s="58">
        <v>4.0000000000000003E-5</v>
      </c>
      <c r="I161" s="58">
        <v>0.33926209208806807</v>
      </c>
      <c r="J161" s="58">
        <v>0.14499999999999999</v>
      </c>
      <c r="K161" s="58">
        <v>4.2999999999999997E-2</v>
      </c>
      <c r="L161" s="58">
        <v>2.2800000000000001E-4</v>
      </c>
      <c r="M161" s="58">
        <v>6.0000000000000002E-5</v>
      </c>
      <c r="N161" s="65"/>
      <c r="O161" s="59">
        <v>8.3928968036072416</v>
      </c>
      <c r="P161" s="59">
        <v>2.8196692939791279</v>
      </c>
      <c r="Q161" s="59">
        <v>2.410508167175383</v>
      </c>
      <c r="R161" s="59">
        <v>0.25776016498274451</v>
      </c>
      <c r="S161" s="59">
        <v>2287.7782638166518</v>
      </c>
      <c r="T161" s="59">
        <v>680</v>
      </c>
      <c r="U161" s="59">
        <v>4.6078627983830929</v>
      </c>
      <c r="V161" s="59">
        <v>1.11429361679048</v>
      </c>
      <c r="W161" s="59">
        <f t="shared" si="1"/>
        <v>28.720812653616257</v>
      </c>
      <c r="X161" s="65"/>
      <c r="Y161" s="59">
        <v>2.1913578471431197</v>
      </c>
      <c r="Z161" s="59">
        <v>0.26382878490349987</v>
      </c>
      <c r="AA161" s="58">
        <v>0.12525786011184639</v>
      </c>
      <c r="AB161" s="58">
        <v>5.6716231962102966E-2</v>
      </c>
    </row>
    <row r="162" spans="1:28">
      <c r="A162" s="64" t="s">
        <v>926</v>
      </c>
      <c r="B162" s="65"/>
      <c r="C162" s="58">
        <v>0.72358900144717808</v>
      </c>
      <c r="D162" s="58">
        <v>3.8744997183133997E-2</v>
      </c>
      <c r="E162" s="58">
        <v>6.7999999999999996E-3</v>
      </c>
      <c r="F162" s="58">
        <v>2E-3</v>
      </c>
      <c r="G162" s="58">
        <v>3.9500000000000001E-4</v>
      </c>
      <c r="H162" s="58">
        <v>4.1999999999999998E-5</v>
      </c>
      <c r="I162" s="58">
        <v>0.40603113279134634</v>
      </c>
      <c r="J162" s="58">
        <v>0.11700000000000001</v>
      </c>
      <c r="K162" s="58">
        <v>2.8000000000000001E-2</v>
      </c>
      <c r="L162" s="58">
        <v>2.6600000000000001E-4</v>
      </c>
      <c r="M162" s="58">
        <v>4.8000000000000001E-5</v>
      </c>
      <c r="N162" s="65"/>
      <c r="O162" s="59">
        <v>6.8812349891086653</v>
      </c>
      <c r="P162" s="59">
        <v>2.0170501653890369</v>
      </c>
      <c r="Q162" s="59">
        <v>2.5458308334383943</v>
      </c>
      <c r="R162" s="59">
        <v>0.27064249186438405</v>
      </c>
      <c r="S162" s="59">
        <v>1910.8921735333097</v>
      </c>
      <c r="T162" s="59">
        <v>470</v>
      </c>
      <c r="U162" s="59">
        <v>5.3757378124819963</v>
      </c>
      <c r="V162" s="59">
        <v>0.9592097725423635</v>
      </c>
      <c r="W162" s="59">
        <f t="shared" si="1"/>
        <v>36.996714070480522</v>
      </c>
      <c r="X162" s="65"/>
      <c r="Y162" s="59">
        <v>2.3999853223202749</v>
      </c>
      <c r="Z162" s="59">
        <v>0.26409923072244373</v>
      </c>
      <c r="AA162" s="58">
        <v>8.9793988185816603E-2</v>
      </c>
      <c r="AB162" s="58">
        <v>3.7236011884435587E-2</v>
      </c>
    </row>
    <row r="163" spans="1:28">
      <c r="A163" s="64" t="s">
        <v>927</v>
      </c>
      <c r="B163" s="65"/>
      <c r="C163" s="58">
        <v>0.54525627044711011</v>
      </c>
      <c r="D163" s="58">
        <v>6.2433924096997337E-3</v>
      </c>
      <c r="E163" s="58">
        <v>5.8999999999999999E-3</v>
      </c>
      <c r="F163" s="58">
        <v>2.2000000000000001E-3</v>
      </c>
      <c r="G163" s="58">
        <v>3.5399999999999999E-4</v>
      </c>
      <c r="H163" s="58">
        <v>3.1000000000000001E-5</v>
      </c>
      <c r="I163" s="58">
        <v>0.23278411313497888</v>
      </c>
      <c r="J163" s="58">
        <v>0.123</v>
      </c>
      <c r="K163" s="58">
        <v>4.4999999999999998E-2</v>
      </c>
      <c r="L163" s="58">
        <v>2.22E-4</v>
      </c>
      <c r="M163" s="58">
        <v>5.8E-5</v>
      </c>
      <c r="N163" s="65"/>
      <c r="O163" s="59">
        <v>5.9731564788094751</v>
      </c>
      <c r="P163" s="59">
        <v>2.2207403491053288</v>
      </c>
      <c r="Q163" s="59">
        <v>2.2816267963470014</v>
      </c>
      <c r="R163" s="59">
        <v>0.19976812173035471</v>
      </c>
      <c r="S163" s="59">
        <v>2000.1927902787916</v>
      </c>
      <c r="T163" s="59">
        <v>800</v>
      </c>
      <c r="U163" s="59">
        <v>4.4866167083648989</v>
      </c>
      <c r="V163" s="59">
        <v>1.0719799709174205</v>
      </c>
      <c r="W163" s="59">
        <f t="shared" si="1"/>
        <v>38.198008112483905</v>
      </c>
      <c r="X163" s="65"/>
      <c r="Y163" s="59">
        <v>2.1486300416770248</v>
      </c>
      <c r="Z163" s="59">
        <v>0.22416234137751431</v>
      </c>
      <c r="AA163" s="58">
        <v>9.7399463763408772E-2</v>
      </c>
      <c r="AB163" s="58">
        <v>5.8305369218079821E-2</v>
      </c>
    </row>
    <row r="164" spans="1:28">
      <c r="A164" s="64" t="s">
        <v>928</v>
      </c>
      <c r="B164" s="65"/>
      <c r="C164" s="58">
        <v>0.65402223675604976</v>
      </c>
      <c r="D164" s="58">
        <v>1.8820783791541E-2</v>
      </c>
      <c r="E164" s="58">
        <v>2.5600000000000002E-3</v>
      </c>
      <c r="F164" s="58">
        <v>9.3000000000000005E-4</v>
      </c>
      <c r="G164" s="58">
        <v>3.39E-4</v>
      </c>
      <c r="H164" s="58">
        <v>3.1999999999999999E-5</v>
      </c>
      <c r="I164" s="58">
        <v>0.23156992354954012</v>
      </c>
      <c r="J164" s="58">
        <v>5.8000000000000003E-2</v>
      </c>
      <c r="K164" s="58">
        <v>2.3E-2</v>
      </c>
      <c r="L164" s="58">
        <v>1.18E-4</v>
      </c>
      <c r="M164" s="58">
        <v>1.9000000000000001E-5</v>
      </c>
      <c r="N164" s="65"/>
      <c r="O164" s="59">
        <v>2.5960590767017866</v>
      </c>
      <c r="P164" s="59">
        <v>0.94189498835866425</v>
      </c>
      <c r="Q164" s="59">
        <v>2.1849640772464878</v>
      </c>
      <c r="R164" s="59">
        <v>0.20621534682498474</v>
      </c>
      <c r="S164" s="59">
        <v>529.76190249089757</v>
      </c>
      <c r="T164" s="59">
        <v>630</v>
      </c>
      <c r="U164" s="59">
        <v>2.3849022445213008</v>
      </c>
      <c r="V164" s="59">
        <v>0.40720675935900019</v>
      </c>
      <c r="W164" s="59">
        <f t="shared" si="1"/>
        <v>84.164651600394919</v>
      </c>
      <c r="X164" s="65"/>
      <c r="Y164" s="59">
        <v>2.2372543244980316</v>
      </c>
      <c r="Z164" s="59">
        <v>0.21302583045407811</v>
      </c>
      <c r="AA164" s="58">
        <v>1.5084390255119517E-2</v>
      </c>
      <c r="AB164" s="58">
        <v>2.9188512193651546E-2</v>
      </c>
    </row>
    <row r="165" spans="1:28">
      <c r="A165" s="64" t="s">
        <v>929</v>
      </c>
      <c r="B165" s="65"/>
      <c r="C165" s="58">
        <v>0.64474532559638942</v>
      </c>
      <c r="D165" s="58">
        <v>7.4825376278110948E-3</v>
      </c>
      <c r="E165" s="58">
        <v>8.6999999999999994E-3</v>
      </c>
      <c r="F165" s="58">
        <v>3.2000000000000002E-3</v>
      </c>
      <c r="G165" s="58">
        <v>3.5399999999999999E-4</v>
      </c>
      <c r="H165" s="58">
        <v>4.1999999999999998E-5</v>
      </c>
      <c r="I165" s="58">
        <v>0.30759002297571886</v>
      </c>
      <c r="J165" s="58">
        <v>0.188</v>
      </c>
      <c r="K165" s="58">
        <v>6.9000000000000006E-2</v>
      </c>
      <c r="L165" s="58">
        <v>2.3800000000000001E-4</v>
      </c>
      <c r="M165" s="58">
        <v>5.0000000000000002E-5</v>
      </c>
      <c r="N165" s="65"/>
      <c r="O165" s="59">
        <v>8.7956268250521266</v>
      </c>
      <c r="P165" s="59">
        <v>3.2212013189470525</v>
      </c>
      <c r="Q165" s="59">
        <v>2.2816267963470014</v>
      </c>
      <c r="R165" s="59">
        <v>0.27065358427983538</v>
      </c>
      <c r="S165" s="59">
        <v>2724.7439494898854</v>
      </c>
      <c r="T165" s="59">
        <v>870</v>
      </c>
      <c r="U165" s="59">
        <v>4.809937998846201</v>
      </c>
      <c r="V165" s="59">
        <v>0.97565381126656281</v>
      </c>
      <c r="W165" s="59">
        <f t="shared" si="1"/>
        <v>25.940468391045908</v>
      </c>
      <c r="X165" s="65"/>
      <c r="Y165" s="59">
        <v>1.9572192670411552</v>
      </c>
      <c r="Z165" s="59">
        <v>0.30296565226211231</v>
      </c>
      <c r="AA165" s="58">
        <v>0.17971889793964257</v>
      </c>
      <c r="AB165" s="58">
        <v>9.0294497767101078E-2</v>
      </c>
    </row>
    <row r="166" spans="1:28">
      <c r="A166" s="64" t="s">
        <v>930</v>
      </c>
      <c r="B166" s="65"/>
      <c r="C166" s="58">
        <v>0.69348127600554788</v>
      </c>
      <c r="D166" s="58">
        <v>4.1358800094644321E-2</v>
      </c>
      <c r="E166" s="58">
        <v>2.1499999999999998E-2</v>
      </c>
      <c r="F166" s="58">
        <v>4.4000000000000003E-3</v>
      </c>
      <c r="G166" s="58">
        <v>4.8700000000000002E-4</v>
      </c>
      <c r="H166" s="58">
        <v>4.3999999999999999E-5</v>
      </c>
      <c r="I166" s="58">
        <v>0.41709225003825529</v>
      </c>
      <c r="J166" s="58">
        <v>0.32</v>
      </c>
      <c r="K166" s="58">
        <v>6.3E-2</v>
      </c>
      <c r="L166" s="58">
        <v>6.8000000000000005E-4</v>
      </c>
      <c r="M166" s="58">
        <v>1.2999999999999999E-4</v>
      </c>
      <c r="N166" s="65"/>
      <c r="O166" s="59">
        <v>21.599365665370126</v>
      </c>
      <c r="P166" s="59">
        <v>4.3736519180911406</v>
      </c>
      <c r="Q166" s="59">
        <v>3.1386395099840891</v>
      </c>
      <c r="R166" s="59">
        <v>0.28350415748819613</v>
      </c>
      <c r="S166" s="59">
        <v>3569.8340913404395</v>
      </c>
      <c r="T166" s="59">
        <v>300</v>
      </c>
      <c r="U166" s="59">
        <v>13.739644360934939</v>
      </c>
      <c r="V166" s="59">
        <v>2.1929364031265397</v>
      </c>
      <c r="W166" s="59">
        <f t="shared" si="1"/>
        <v>14.531165213875763</v>
      </c>
      <c r="X166" s="65"/>
      <c r="Y166" s="59">
        <v>2.1339195763750145</v>
      </c>
      <c r="Z166" s="59">
        <v>0.34068118809417197</v>
      </c>
      <c r="AA166" s="58">
        <v>0.34687136538116775</v>
      </c>
      <c r="AB166" s="58">
        <v>9.1073535726298838E-2</v>
      </c>
    </row>
    <row r="167" spans="1:28">
      <c r="A167" s="64" t="s">
        <v>931</v>
      </c>
      <c r="B167" s="65"/>
      <c r="C167" s="58">
        <v>0.7524454477050414</v>
      </c>
      <c r="D167" s="58">
        <v>1.6985224553161204E-2</v>
      </c>
      <c r="E167" s="58">
        <v>2.1999999999999999E-2</v>
      </c>
      <c r="F167" s="58">
        <v>5.0000000000000001E-3</v>
      </c>
      <c r="G167" s="58">
        <v>4.8999999999999998E-4</v>
      </c>
      <c r="H167" s="58">
        <v>4.8999999999999998E-5</v>
      </c>
      <c r="I167" s="58">
        <v>0.56279097708202164</v>
      </c>
      <c r="J167" s="58">
        <v>0.32</v>
      </c>
      <c r="K167" s="58">
        <v>4.7E-2</v>
      </c>
      <c r="L167" s="58">
        <v>4.7600000000000002E-4</v>
      </c>
      <c r="M167" s="58">
        <v>9.2E-5</v>
      </c>
      <c r="N167" s="65"/>
      <c r="O167" s="59">
        <v>22.096249968536032</v>
      </c>
      <c r="P167" s="59">
        <v>4.9676274621176182</v>
      </c>
      <c r="Q167" s="59">
        <v>3.1579693099244377</v>
      </c>
      <c r="R167" s="59">
        <v>0.31571959232321045</v>
      </c>
      <c r="S167" s="59">
        <v>3569.8340913404395</v>
      </c>
      <c r="T167" s="59">
        <v>270</v>
      </c>
      <c r="U167" s="59">
        <v>9.6187316409732251</v>
      </c>
      <c r="V167" s="59">
        <v>1.6196525901964427</v>
      </c>
      <c r="W167" s="59">
        <f t="shared" si="1"/>
        <v>14.291879003999455</v>
      </c>
      <c r="X167" s="65"/>
      <c r="Y167" s="59">
        <v>2.14440530641357</v>
      </c>
      <c r="Z167" s="59">
        <v>0.3117347908581915</v>
      </c>
      <c r="AA167" s="58">
        <v>0.34687090553841121</v>
      </c>
      <c r="AB167" s="58">
        <v>7.3972665061015991E-2</v>
      </c>
    </row>
    <row r="168" spans="1:28">
      <c r="A168" s="64" t="s">
        <v>932</v>
      </c>
      <c r="B168" s="65"/>
      <c r="C168" s="58">
        <v>0.51282051282051289</v>
      </c>
      <c r="D168" s="58">
        <v>4.2077580539119003E-2</v>
      </c>
      <c r="E168" s="58">
        <v>8.2000000000000007E-3</v>
      </c>
      <c r="F168" s="58">
        <v>3.0999999999999999E-3</v>
      </c>
      <c r="G168" s="58">
        <v>4.0200000000000001E-4</v>
      </c>
      <c r="H168" s="58">
        <v>4.8999999999999998E-5</v>
      </c>
      <c r="I168" s="58">
        <v>0.33514837459666602</v>
      </c>
      <c r="J168" s="58">
        <v>0.14299999999999999</v>
      </c>
      <c r="K168" s="58">
        <v>4.9000000000000002E-2</v>
      </c>
      <c r="L168" s="58">
        <v>3.7100000000000002E-4</v>
      </c>
      <c r="M168" s="58">
        <v>8.8999999999999995E-5</v>
      </c>
      <c r="N168" s="65"/>
      <c r="O168" s="59">
        <v>8.2921893348158608</v>
      </c>
      <c r="P168" s="59">
        <v>3.1220863569690613</v>
      </c>
      <c r="Q168" s="59">
        <v>2.5909377576046584</v>
      </c>
      <c r="R168" s="59">
        <v>0.31574736448292673</v>
      </c>
      <c r="S168" s="59">
        <v>2263.8518052611912</v>
      </c>
      <c r="T168" s="59">
        <v>920</v>
      </c>
      <c r="U168" s="59">
        <v>7.4973460640074387</v>
      </c>
      <c r="V168" s="59">
        <v>1.7485247185844421</v>
      </c>
      <c r="W168" s="59">
        <f t="shared" si="1"/>
        <v>31.245520971479284</v>
      </c>
      <c r="X168" s="65"/>
      <c r="Y168" s="59">
        <v>2.3634070225960118</v>
      </c>
      <c r="Z168" s="59">
        <v>0.32285214636032572</v>
      </c>
      <c r="AA168" s="58">
        <v>0.12271980041385792</v>
      </c>
      <c r="AB168" s="58">
        <v>6.3966918948974619E-2</v>
      </c>
    </row>
    <row r="169" spans="1:28">
      <c r="A169" s="64" t="s">
        <v>933</v>
      </c>
      <c r="B169" s="65"/>
      <c r="C169" s="58">
        <v>0.89847259658580414</v>
      </c>
      <c r="D169" s="58">
        <v>4.6013421388491321E-2</v>
      </c>
      <c r="E169" s="58">
        <v>5.4999999999999997E-3</v>
      </c>
      <c r="F169" s="58">
        <v>2.0999999999999999E-3</v>
      </c>
      <c r="G169" s="58">
        <v>3.68E-4</v>
      </c>
      <c r="H169" s="58">
        <v>3.6000000000000001E-5</v>
      </c>
      <c r="I169" s="58">
        <v>0.23234064226849407</v>
      </c>
      <c r="J169" s="58">
        <v>0.105</v>
      </c>
      <c r="K169" s="58">
        <v>4.2999999999999997E-2</v>
      </c>
      <c r="L169" s="58">
        <v>1.35E-4</v>
      </c>
      <c r="M169" s="58">
        <v>2.1999999999999999E-5</v>
      </c>
      <c r="N169" s="65"/>
      <c r="O169" s="59">
        <v>5.5693052044166578</v>
      </c>
      <c r="P169" s="59">
        <v>2.12064088696108</v>
      </c>
      <c r="Q169" s="59">
        <v>2.3718440264776866</v>
      </c>
      <c r="R169" s="59">
        <v>0.23198553987732842</v>
      </c>
      <c r="S169" s="59">
        <v>1714.3146723736299</v>
      </c>
      <c r="T169" s="59">
        <v>830</v>
      </c>
      <c r="U169" s="59">
        <v>2.7284666663979422</v>
      </c>
      <c r="V169" s="59">
        <v>0.46736814088772682</v>
      </c>
      <c r="W169" s="59">
        <f t="shared" si="1"/>
        <v>42.587790387151522</v>
      </c>
      <c r="X169" s="65"/>
      <c r="Y169" s="59">
        <v>2.2712914543612244</v>
      </c>
      <c r="Z169" s="59">
        <v>0.25176705977306518</v>
      </c>
      <c r="AA169" s="58">
        <v>7.4601646623757026E-2</v>
      </c>
      <c r="AB169" s="58">
        <v>5.5266164611666113E-2</v>
      </c>
    </row>
    <row r="170" spans="1:28">
      <c r="A170" s="64" t="s">
        <v>934</v>
      </c>
      <c r="B170" s="65"/>
      <c r="C170" s="58">
        <v>0.3546099290780142</v>
      </c>
      <c r="D170" s="58">
        <v>1.6347266234092855E-2</v>
      </c>
      <c r="E170" s="58">
        <v>2.3999999999999998E-3</v>
      </c>
      <c r="F170" s="58">
        <v>1.6999999999999999E-3</v>
      </c>
      <c r="G170" s="58">
        <v>3.1799999999999998E-4</v>
      </c>
      <c r="H170" s="58">
        <v>3.8000000000000002E-5</v>
      </c>
      <c r="I170" s="58">
        <v>0.1708386268968983</v>
      </c>
      <c r="J170" s="58">
        <v>7.3999999999999996E-2</v>
      </c>
      <c r="K170" s="58">
        <v>5.0999999999999997E-2</v>
      </c>
      <c r="L170" s="58">
        <v>2.0699999999999999E-4</v>
      </c>
      <c r="M170" s="58">
        <v>7.3999999999999996E-5</v>
      </c>
      <c r="N170" s="65"/>
      <c r="O170" s="59">
        <v>2.4339996951022504</v>
      </c>
      <c r="P170" s="59">
        <v>1.7220183465050176</v>
      </c>
      <c r="Q170" s="59">
        <v>2.0496338354013126</v>
      </c>
      <c r="R170" s="59">
        <v>0.24488586521508721</v>
      </c>
      <c r="S170" s="59">
        <v>1041.4675277520419</v>
      </c>
      <c r="T170" s="59">
        <v>1100</v>
      </c>
      <c r="U170" s="59">
        <v>4.1834983012873224</v>
      </c>
      <c r="V170" s="59">
        <v>1.4345202668260781</v>
      </c>
      <c r="W170" s="59">
        <f t="shared" si="1"/>
        <v>84.208467220666975</v>
      </c>
      <c r="X170" s="65"/>
      <c r="Y170" s="59">
        <v>2.0733155418458451</v>
      </c>
      <c r="Z170" s="59">
        <v>0.27096850011702145</v>
      </c>
      <c r="AA170" s="58">
        <v>3.5350212438259976E-2</v>
      </c>
      <c r="AB170" s="58">
        <v>6.4739164546989483E-2</v>
      </c>
    </row>
    <row r="171" spans="1:28">
      <c r="A171" s="64" t="s">
        <v>935</v>
      </c>
      <c r="B171" s="65"/>
      <c r="C171" s="58">
        <v>0.65573770491803285</v>
      </c>
      <c r="D171" s="58">
        <v>4.1279226014512234E-2</v>
      </c>
      <c r="E171" s="58">
        <v>5.6000000000000001E-2</v>
      </c>
      <c r="F171" s="58">
        <v>1.4E-2</v>
      </c>
      <c r="G171" s="58">
        <v>8.0999999999999996E-4</v>
      </c>
      <c r="H171" s="58">
        <v>1.3999999999999999E-4</v>
      </c>
      <c r="I171" s="58">
        <v>0.74840236158114448</v>
      </c>
      <c r="J171" s="58">
        <v>0.45700000000000002</v>
      </c>
      <c r="K171" s="58">
        <v>7.0000000000000007E-2</v>
      </c>
      <c r="L171" s="58">
        <v>1.4300000000000001E-3</v>
      </c>
      <c r="M171" s="58">
        <v>4.2999999999999999E-4</v>
      </c>
      <c r="N171" s="65"/>
      <c r="O171" s="59">
        <v>55.32637994016325</v>
      </c>
      <c r="P171" s="59">
        <v>13.461517751511151</v>
      </c>
      <c r="Q171" s="59">
        <v>5.2194818826071252</v>
      </c>
      <c r="R171" s="59">
        <v>0.90176755377700868</v>
      </c>
      <c r="S171" s="59">
        <v>4108.1513217468209</v>
      </c>
      <c r="T171" s="59">
        <v>350</v>
      </c>
      <c r="U171" s="59">
        <v>28.88284029694794</v>
      </c>
      <c r="V171" s="59">
        <v>7.1032508006923498</v>
      </c>
      <c r="W171" s="59">
        <f t="shared" si="1"/>
        <v>9.4339840926735388</v>
      </c>
      <c r="X171" s="65"/>
      <c r="Y171" s="59">
        <v>2.5892951391274344</v>
      </c>
      <c r="Z171" s="59">
        <v>0.72087166369508338</v>
      </c>
      <c r="AA171" s="58">
        <v>0.52033723019247691</v>
      </c>
      <c r="AB171" s="58">
        <v>0.11044973412212747</v>
      </c>
    </row>
    <row r="172" spans="1:28">
      <c r="A172" s="64" t="s">
        <v>936</v>
      </c>
      <c r="B172" s="65"/>
      <c r="C172" s="58">
        <v>0.68775790921595603</v>
      </c>
      <c r="D172" s="58">
        <v>9.9332297754711682E-3</v>
      </c>
      <c r="E172" s="58">
        <v>5.5999999999999999E-3</v>
      </c>
      <c r="F172" s="58">
        <v>3.5999999999999999E-3</v>
      </c>
      <c r="G172" s="58">
        <v>3.6600000000000001E-4</v>
      </c>
      <c r="H172" s="58">
        <v>4.1999999999999998E-5</v>
      </c>
      <c r="I172" s="58">
        <v>0.25210771673980198</v>
      </c>
      <c r="J172" s="58">
        <v>8.4000000000000005E-2</v>
      </c>
      <c r="K172" s="58">
        <v>3.6999999999999998E-2</v>
      </c>
      <c r="L172" s="58">
        <v>1.9100000000000001E-4</v>
      </c>
      <c r="M172" s="58">
        <v>7.8999999999999996E-5</v>
      </c>
      <c r="N172" s="65"/>
      <c r="O172" s="59">
        <v>5.6702830826020847</v>
      </c>
      <c r="P172" s="59">
        <v>3.6350228636879747</v>
      </c>
      <c r="Q172" s="59">
        <v>2.3589559280466448</v>
      </c>
      <c r="R172" s="59">
        <v>0.27065033762509966</v>
      </c>
      <c r="S172" s="59">
        <v>1292.5530298834765</v>
      </c>
      <c r="T172" s="59">
        <v>670</v>
      </c>
      <c r="U172" s="59">
        <v>3.8601669898401862</v>
      </c>
      <c r="V172" s="59">
        <v>1.4277537661021686</v>
      </c>
      <c r="W172" s="59">
        <f t="shared" si="1"/>
        <v>41.602083946823399</v>
      </c>
      <c r="X172" s="65"/>
      <c r="Y172" s="59">
        <v>2.3297461143834943</v>
      </c>
      <c r="Z172" s="59">
        <v>0.28084695704129742</v>
      </c>
      <c r="AA172" s="58">
        <v>4.8006873735257E-2</v>
      </c>
      <c r="AB172" s="58">
        <v>4.7247270397896425E-2</v>
      </c>
    </row>
    <row r="173" spans="1:28">
      <c r="A173" s="64" t="s">
        <v>937</v>
      </c>
      <c r="B173" s="65"/>
      <c r="C173" s="58">
        <v>0.75757575757575757</v>
      </c>
      <c r="D173" s="58">
        <v>8.6088154269972447E-2</v>
      </c>
      <c r="E173" s="58">
        <v>1.9E-3</v>
      </c>
      <c r="F173" s="58">
        <v>4.6999999999999999E-4</v>
      </c>
      <c r="G173" s="58">
        <v>3.21E-4</v>
      </c>
      <c r="H173" s="58">
        <v>1.7E-5</v>
      </c>
      <c r="I173" s="58">
        <v>0.20723907269453007</v>
      </c>
      <c r="J173" s="58">
        <v>4.8000000000000001E-2</v>
      </c>
      <c r="K173" s="58">
        <v>1.2E-2</v>
      </c>
      <c r="L173" s="58">
        <v>1.16E-4</v>
      </c>
      <c r="M173" s="58">
        <v>1.5E-5</v>
      </c>
      <c r="N173" s="65"/>
      <c r="O173" s="59">
        <v>1.9273973529778803</v>
      </c>
      <c r="P173" s="59">
        <v>0.47632501749747008</v>
      </c>
      <c r="Q173" s="59">
        <v>2.0689669010330318</v>
      </c>
      <c r="R173" s="59">
        <v>0.1095538743022394</v>
      </c>
      <c r="S173" s="59">
        <v>99.269113745122567</v>
      </c>
      <c r="T173" s="59">
        <v>430</v>
      </c>
      <c r="U173" s="59">
        <v>2.3444825168319028</v>
      </c>
      <c r="V173" s="59">
        <v>0.37505558983760118</v>
      </c>
      <c r="W173" s="59">
        <f t="shared" si="1"/>
        <v>107.34511479101197</v>
      </c>
      <c r="X173" s="65"/>
      <c r="Y173" s="59">
        <v>2.1454362417541191</v>
      </c>
      <c r="Z173" s="59">
        <v>0.11413253128313892</v>
      </c>
      <c r="AA173" s="58">
        <v>2.4231748728109235E-3</v>
      </c>
      <c r="AB173" s="58">
        <v>1.5199319324102836E-2</v>
      </c>
    </row>
    <row r="174" spans="1:28">
      <c r="A174" s="64" t="s">
        <v>938</v>
      </c>
      <c r="B174" s="65"/>
      <c r="C174" s="58">
        <v>0.65746219592373445</v>
      </c>
      <c r="D174" s="58">
        <v>2.1612826953442951E-2</v>
      </c>
      <c r="E174" s="58">
        <v>2.5000000000000001E-3</v>
      </c>
      <c r="F174" s="58">
        <v>1E-3</v>
      </c>
      <c r="G174" s="58">
        <v>2.8499999999999999E-4</v>
      </c>
      <c r="H174" s="58">
        <v>2.0000000000000002E-5</v>
      </c>
      <c r="I174" s="58">
        <v>0.16291277207920868</v>
      </c>
      <c r="J174" s="58">
        <v>0.08</v>
      </c>
      <c r="K174" s="58">
        <v>3.4000000000000002E-2</v>
      </c>
      <c r="L174" s="58">
        <v>1.2E-4</v>
      </c>
      <c r="M174" s="58">
        <v>1.8E-5</v>
      </c>
      <c r="N174" s="65"/>
      <c r="O174" s="59">
        <v>2.5352898396579637</v>
      </c>
      <c r="P174" s="59">
        <v>1.0128509259419862</v>
      </c>
      <c r="Q174" s="59">
        <v>1.8369662866386252</v>
      </c>
      <c r="R174" s="59">
        <v>0.12889154955060211</v>
      </c>
      <c r="S174" s="59">
        <v>1196.9877991406363</v>
      </c>
      <c r="T174" s="59">
        <v>710</v>
      </c>
      <c r="U174" s="59">
        <v>2.4253218913763748</v>
      </c>
      <c r="V174" s="59">
        <v>0.36328371997456343</v>
      </c>
      <c r="W174" s="59">
        <f t="shared" si="1"/>
        <v>72.45586906491333</v>
      </c>
      <c r="X174" s="65"/>
      <c r="Y174" s="59">
        <v>1.8431949061865482</v>
      </c>
      <c r="Z174" s="59">
        <v>0.14708615874965178</v>
      </c>
      <c r="AA174" s="58">
        <v>4.2954486971147864E-2</v>
      </c>
      <c r="AB174" s="58">
        <v>4.3398950235945977E-2</v>
      </c>
    </row>
    <row r="175" spans="1:28">
      <c r="A175" s="64" t="s">
        <v>939</v>
      </c>
      <c r="B175" s="65"/>
      <c r="C175" s="58">
        <v>0.47393364928909953</v>
      </c>
      <c r="D175" s="58">
        <v>1.8642887626064107E-2</v>
      </c>
      <c r="E175" s="58">
        <v>2.1899999999999999E-2</v>
      </c>
      <c r="F175" s="58">
        <v>9.1999999999999998E-3</v>
      </c>
      <c r="G175" s="58">
        <v>4.6700000000000002E-4</v>
      </c>
      <c r="H175" s="58">
        <v>8.5000000000000006E-5</v>
      </c>
      <c r="I175" s="58">
        <v>0.52268146379644931</v>
      </c>
      <c r="J175" s="58">
        <v>0.32</v>
      </c>
      <c r="K175" s="58">
        <v>9.5000000000000001E-2</v>
      </c>
      <c r="L175" s="58">
        <v>6.9999999999999999E-4</v>
      </c>
      <c r="M175" s="58">
        <v>3.2000000000000003E-4</v>
      </c>
      <c r="N175" s="65"/>
      <c r="O175" s="59">
        <v>21.996892558284362</v>
      </c>
      <c r="P175" s="59">
        <v>9.1413289851873341</v>
      </c>
      <c r="Q175" s="59">
        <v>3.00977269580852</v>
      </c>
      <c r="R175" s="59">
        <v>0.54768943451353436</v>
      </c>
      <c r="S175" s="59">
        <v>3569.8340913404395</v>
      </c>
      <c r="T175" s="59">
        <v>650</v>
      </c>
      <c r="U175" s="59">
        <v>14.143610192486404</v>
      </c>
      <c r="V175" s="59">
        <v>5.4025763929935744</v>
      </c>
      <c r="W175" s="59">
        <f t="shared" si="1"/>
        <v>13.682717628563376</v>
      </c>
      <c r="X175" s="65"/>
      <c r="Y175" s="59">
        <v>2.057707755383992</v>
      </c>
      <c r="Z175" s="59">
        <v>0.52591726653500159</v>
      </c>
      <c r="AA175" s="58">
        <v>0.34687470754554783</v>
      </c>
      <c r="AB175" s="58">
        <v>0.12807270045511918</v>
      </c>
    </row>
    <row r="176" spans="1:28">
      <c r="A176" s="64" t="s">
        <v>940</v>
      </c>
      <c r="B176" s="65"/>
      <c r="C176" s="58">
        <v>0.69930069930069938</v>
      </c>
      <c r="D176" s="58">
        <v>4.8902146804244713E-2</v>
      </c>
      <c r="E176" s="58">
        <v>3.8E-3</v>
      </c>
      <c r="F176" s="58">
        <v>1.2999999999999999E-3</v>
      </c>
      <c r="G176" s="58">
        <v>3.1500000000000001E-4</v>
      </c>
      <c r="H176" s="58">
        <v>2.8E-5</v>
      </c>
      <c r="I176" s="58">
        <v>0.25077017985241506</v>
      </c>
      <c r="J176" s="58">
        <v>0.10199999999999999</v>
      </c>
      <c r="K176" s="58">
        <v>3.5000000000000003E-2</v>
      </c>
      <c r="L176" s="58">
        <v>1.27E-4</v>
      </c>
      <c r="M176" s="58">
        <v>2.4000000000000001E-5</v>
      </c>
      <c r="N176" s="65"/>
      <c r="O176" s="59">
        <v>3.8511430559945801</v>
      </c>
      <c r="P176" s="59">
        <v>1.3150009655647472</v>
      </c>
      <c r="Q176" s="59">
        <v>2.0303007117887475</v>
      </c>
      <c r="R176" s="59">
        <v>0.18044275763046005</v>
      </c>
      <c r="S176" s="59">
        <v>1660.8311345887371</v>
      </c>
      <c r="T176" s="59">
        <v>710</v>
      </c>
      <c r="U176" s="59">
        <v>2.5667900188522998</v>
      </c>
      <c r="V176" s="59">
        <v>0.50056308816802586</v>
      </c>
      <c r="W176" s="59">
        <f t="shared" si="1"/>
        <v>52.719431147291161</v>
      </c>
      <c r="X176" s="65"/>
      <c r="Y176" s="59">
        <v>1.9701556904975068</v>
      </c>
      <c r="Z176" s="59">
        <v>0.19134793964558872</v>
      </c>
      <c r="AA176" s="58">
        <v>7.0811119141003506E-2</v>
      </c>
      <c r="AB176" s="58">
        <v>4.5220772320465882E-2</v>
      </c>
    </row>
    <row r="177" spans="1:28">
      <c r="A177" s="64" t="s">
        <v>941</v>
      </c>
      <c r="B177" s="71"/>
      <c r="C177" s="58">
        <v>0.47846889952153115</v>
      </c>
      <c r="D177" s="58">
        <v>3.2050548293308313E-2</v>
      </c>
      <c r="E177" s="58">
        <v>5.0000000000000001E-3</v>
      </c>
      <c r="F177" s="58">
        <v>1.8E-3</v>
      </c>
      <c r="G177" s="58">
        <v>3.7800000000000003E-4</v>
      </c>
      <c r="H177" s="58">
        <v>3.3000000000000003E-5</v>
      </c>
      <c r="I177" s="58">
        <v>0.20018690466293518</v>
      </c>
      <c r="J177" s="58">
        <v>0.11</v>
      </c>
      <c r="K177" s="58">
        <v>4.7E-2</v>
      </c>
      <c r="L177" s="58">
        <v>1.63E-4</v>
      </c>
      <c r="M177" s="58">
        <v>3.6999999999999998E-5</v>
      </c>
      <c r="N177" s="65"/>
      <c r="O177" s="59">
        <v>5.0642651277239867</v>
      </c>
      <c r="P177" s="59">
        <v>1.8185965132958353</v>
      </c>
      <c r="Q177" s="59">
        <v>2.4362841321403454</v>
      </c>
      <c r="R177" s="59">
        <v>0.21265128582362833</v>
      </c>
      <c r="S177" s="59">
        <v>1799.4027902805892</v>
      </c>
      <c r="T177" s="59">
        <v>750</v>
      </c>
      <c r="U177" s="59">
        <v>3.2943247487280263</v>
      </c>
      <c r="V177" s="59">
        <v>0.7577370106512854</v>
      </c>
      <c r="W177" s="59">
        <f t="shared" si="1"/>
        <v>48.107357547358014</v>
      </c>
      <c r="X177" s="65"/>
      <c r="Y177" s="59">
        <v>2.3307671145078923</v>
      </c>
      <c r="Z177" s="59">
        <v>0.24469393282361554</v>
      </c>
      <c r="AA177" s="58">
        <v>8.0931647266468329E-2</v>
      </c>
      <c r="AB177" s="58">
        <v>6.039385006901167E-2</v>
      </c>
    </row>
    <row r="178" spans="1:28">
      <c r="A178" s="64" t="s">
        <v>942</v>
      </c>
      <c r="B178" s="65"/>
      <c r="C178" s="58">
        <v>0.45662100456621008</v>
      </c>
      <c r="D178" s="58">
        <v>2.7105356435437128E-2</v>
      </c>
      <c r="E178" s="58">
        <v>5.1000000000000004E-3</v>
      </c>
      <c r="F178" s="58">
        <v>2.3999999999999998E-3</v>
      </c>
      <c r="G178" s="58">
        <v>3.9800000000000002E-4</v>
      </c>
      <c r="H178" s="58">
        <v>3.8999999999999999E-5</v>
      </c>
      <c r="I178" s="58">
        <v>0.22151520219122242</v>
      </c>
      <c r="J178" s="58">
        <v>0.10199999999999999</v>
      </c>
      <c r="K178" s="58">
        <v>4.3999999999999997E-2</v>
      </c>
      <c r="L178" s="58">
        <v>2.2499999999999999E-4</v>
      </c>
      <c r="M178" s="58">
        <v>6.7999999999999999E-5</v>
      </c>
      <c r="N178" s="65"/>
      <c r="O178" s="59">
        <v>5.1652932411607955</v>
      </c>
      <c r="P178" s="59">
        <v>2.4245541018967454</v>
      </c>
      <c r="Q178" s="59">
        <v>2.5651624110140738</v>
      </c>
      <c r="R178" s="59">
        <v>0.25131013166993221</v>
      </c>
      <c r="S178" s="59">
        <v>1660.8311345887371</v>
      </c>
      <c r="T178" s="59">
        <v>810</v>
      </c>
      <c r="U178" s="59">
        <v>4.5472398442881072</v>
      </c>
      <c r="V178" s="59">
        <v>1.3131686135210037</v>
      </c>
      <c r="W178" s="59">
        <f t="shared" si="1"/>
        <v>49.661505963940307</v>
      </c>
      <c r="X178" s="65"/>
      <c r="Y178" s="59">
        <v>2.4760036013900626</v>
      </c>
      <c r="Z178" s="59">
        <v>0.27479631029505375</v>
      </c>
      <c r="AA178" s="58">
        <v>7.0796838859510935E-2</v>
      </c>
      <c r="AB178" s="58">
        <v>5.6435086360132253E-2</v>
      </c>
    </row>
    <row r="179" spans="1:28">
      <c r="A179" s="64" t="s">
        <v>943</v>
      </c>
      <c r="B179" s="65"/>
      <c r="C179" s="58">
        <v>0.41788549937317176</v>
      </c>
      <c r="D179" s="58">
        <v>1.6240431024531959E-2</v>
      </c>
      <c r="E179" s="58">
        <v>2.5000000000000001E-3</v>
      </c>
      <c r="F179" s="58">
        <v>1.4E-3</v>
      </c>
      <c r="G179" s="58">
        <v>3.8099999999999999E-4</v>
      </c>
      <c r="H179" s="58">
        <v>3.6000000000000001E-5</v>
      </c>
      <c r="I179" s="58">
        <v>0.15745975935086498</v>
      </c>
      <c r="J179" s="58">
        <v>5.3999999999999999E-2</v>
      </c>
      <c r="K179" s="58">
        <v>3.2000000000000001E-2</v>
      </c>
      <c r="L179" s="58">
        <v>1.3899999999999999E-4</v>
      </c>
      <c r="M179" s="58">
        <v>4.6999999999999997E-5</v>
      </c>
      <c r="N179" s="65"/>
      <c r="O179" s="59">
        <v>2.5352898396579637</v>
      </c>
      <c r="P179" s="59">
        <v>1.4179912963187806</v>
      </c>
      <c r="Q179" s="59">
        <v>2.4556160382281735</v>
      </c>
      <c r="R179" s="59">
        <v>0.23198252521389673</v>
      </c>
      <c r="S179" s="59">
        <v>371.04957200068537</v>
      </c>
      <c r="T179" s="59">
        <v>820</v>
      </c>
      <c r="U179" s="59">
        <v>2.8093045052046941</v>
      </c>
      <c r="V179" s="59">
        <v>0.92513630614547626</v>
      </c>
      <c r="W179" s="59">
        <f t="shared" si="1"/>
        <v>96.857408561991519</v>
      </c>
      <c r="X179" s="65"/>
      <c r="Y179" s="59">
        <v>2.5248550956351656</v>
      </c>
      <c r="Z179" s="59">
        <v>0.25035169864290302</v>
      </c>
      <c r="AA179" s="58">
        <v>1.0011879255842696E-2</v>
      </c>
      <c r="AB179" s="58">
        <v>4.0542215404508454E-2</v>
      </c>
    </row>
    <row r="180" spans="1:28">
      <c r="A180" s="64" t="s">
        <v>944</v>
      </c>
      <c r="B180" s="65"/>
      <c r="C180" s="58">
        <v>0.59523809523809523</v>
      </c>
      <c r="D180" s="58">
        <v>5.3146258503401364E-2</v>
      </c>
      <c r="E180" s="58">
        <v>5.0000000000000001E-3</v>
      </c>
      <c r="F180" s="58">
        <v>2E-3</v>
      </c>
      <c r="G180" s="58">
        <v>3.8900000000000002E-4</v>
      </c>
      <c r="H180" s="58">
        <v>4.8999999999999998E-5</v>
      </c>
      <c r="I180" s="58">
        <v>0.27709833518602478</v>
      </c>
      <c r="J180" s="58">
        <v>8.6999999999999994E-2</v>
      </c>
      <c r="K180" s="58">
        <v>3.7999999999999999E-2</v>
      </c>
      <c r="L180" s="58">
        <v>1.6200000000000001E-4</v>
      </c>
      <c r="M180" s="58">
        <v>5.3999999999999998E-5</v>
      </c>
      <c r="N180" s="65"/>
      <c r="O180" s="59">
        <v>5.0642651277239867</v>
      </c>
      <c r="P180" s="59">
        <v>2.0206627925509282</v>
      </c>
      <c r="Q180" s="59">
        <v>2.5071675043709245</v>
      </c>
      <c r="R180" s="59">
        <v>0.31575146760255146</v>
      </c>
      <c r="S180" s="59">
        <v>1360.4948128553572</v>
      </c>
      <c r="T180" s="59">
        <v>770</v>
      </c>
      <c r="U180" s="59">
        <v>3.2741158042849787</v>
      </c>
      <c r="V180" s="59">
        <v>1.0788961791681206</v>
      </c>
      <c r="W180" s="59">
        <f t="shared" si="1"/>
        <v>49.507034903160992</v>
      </c>
      <c r="X180" s="65"/>
      <c r="Y180" s="59">
        <v>2.4646911082907574</v>
      </c>
      <c r="Z180" s="59">
        <v>0.32328715940210956</v>
      </c>
      <c r="AA180" s="58">
        <v>5.1802224708665148E-2</v>
      </c>
      <c r="AB180" s="58">
        <v>4.8565565902225195E-2</v>
      </c>
    </row>
    <row r="181" spans="1:28">
      <c r="A181" s="64" t="s">
        <v>945</v>
      </c>
      <c r="B181" s="65"/>
      <c r="C181" s="58">
        <v>0.5577244841048522</v>
      </c>
      <c r="D181" s="58">
        <v>2.0840792211391582E-2</v>
      </c>
      <c r="E181" s="58">
        <v>8.0999999999999996E-3</v>
      </c>
      <c r="F181" s="58">
        <v>4.0000000000000001E-3</v>
      </c>
      <c r="G181" s="58">
        <v>5.0799999999999999E-4</v>
      </c>
      <c r="H181" s="58">
        <v>6.6000000000000005E-5</v>
      </c>
      <c r="I181" s="58">
        <v>0.26298506000808741</v>
      </c>
      <c r="J181" s="58">
        <v>0.107</v>
      </c>
      <c r="K181" s="58">
        <v>5.0999999999999997E-2</v>
      </c>
      <c r="L181" s="58">
        <v>4.2000000000000002E-4</v>
      </c>
      <c r="M181" s="58">
        <v>1.2E-4</v>
      </c>
      <c r="N181" s="65"/>
      <c r="O181" s="59">
        <v>8.191471876690656</v>
      </c>
      <c r="P181" s="59">
        <v>4.0288981381086835</v>
      </c>
      <c r="Q181" s="59">
        <v>3.2739468923909607</v>
      </c>
      <c r="R181" s="59">
        <v>0.42524731038566332</v>
      </c>
      <c r="S181" s="59">
        <v>1748.9351014413623</v>
      </c>
      <c r="T181" s="59">
        <v>1100</v>
      </c>
      <c r="U181" s="59">
        <v>8.4873537076970234</v>
      </c>
      <c r="V181" s="59">
        <v>2.2327024649331744</v>
      </c>
      <c r="W181" s="59">
        <f t="shared" si="1"/>
        <v>39.967748674169059</v>
      </c>
      <c r="X181" s="65"/>
      <c r="Y181" s="59">
        <v>3.1102815692512471</v>
      </c>
      <c r="Z181" s="59">
        <v>0.44696858708712739</v>
      </c>
      <c r="AA181" s="58">
        <v>7.7110341778238597E-2</v>
      </c>
      <c r="AB181" s="58">
        <v>6.531441187774685E-2</v>
      </c>
    </row>
    <row r="182" spans="1:28">
      <c r="A182" s="64" t="s">
        <v>946</v>
      </c>
      <c r="B182" s="65"/>
      <c r="C182" s="58">
        <v>0.60313630880579017</v>
      </c>
      <c r="D182" s="58">
        <v>7.639241546997343E-3</v>
      </c>
      <c r="E182" s="58">
        <v>1.8499999999999999E-2</v>
      </c>
      <c r="F182" s="58">
        <v>7.4999999999999997E-3</v>
      </c>
      <c r="G182" s="58">
        <v>5.9000000000000003E-4</v>
      </c>
      <c r="H182" s="58">
        <v>1.1E-4</v>
      </c>
      <c r="I182" s="58">
        <v>0.49624319068013656</v>
      </c>
      <c r="J182" s="58">
        <v>0.23300000000000001</v>
      </c>
      <c r="K182" s="58">
        <v>7.5999999999999998E-2</v>
      </c>
      <c r="L182" s="58">
        <v>6.4000000000000005E-4</v>
      </c>
      <c r="M182" s="58">
        <v>2.0000000000000001E-4</v>
      </c>
      <c r="N182" s="65"/>
      <c r="O182" s="59">
        <v>18.612942767653369</v>
      </c>
      <c r="P182" s="59">
        <v>7.4770475203007445</v>
      </c>
      <c r="Q182" s="59">
        <v>3.8022628101819698</v>
      </c>
      <c r="R182" s="59">
        <v>0.70868743444590909</v>
      </c>
      <c r="S182" s="59">
        <v>3072.7698559492032</v>
      </c>
      <c r="T182" s="59">
        <v>820</v>
      </c>
      <c r="U182" s="59">
        <v>12.931688475783439</v>
      </c>
      <c r="V182" s="59">
        <v>3.6996745712432979</v>
      </c>
      <c r="W182" s="59">
        <f t="shared" si="1"/>
        <v>20.4280583551235</v>
      </c>
      <c r="X182" s="65"/>
      <c r="Y182" s="59">
        <v>2.9896796051817538</v>
      </c>
      <c r="Z182" s="59">
        <v>0.66302679723726676</v>
      </c>
      <c r="AA182" s="58">
        <v>0.23666649145823573</v>
      </c>
      <c r="AB182" s="58">
        <v>0.10079639001177695</v>
      </c>
    </row>
    <row r="183" spans="1:28">
      <c r="A183" s="64" t="s">
        <v>947</v>
      </c>
      <c r="B183" s="65"/>
      <c r="C183" s="58">
        <v>0.7288629737609329</v>
      </c>
      <c r="D183" s="58">
        <v>4.6749228637727465E-2</v>
      </c>
      <c r="E183" s="58">
        <v>3.31E-3</v>
      </c>
      <c r="F183" s="58">
        <v>7.9000000000000001E-4</v>
      </c>
      <c r="G183" s="58">
        <v>3.8200000000000002E-4</v>
      </c>
      <c r="H183" s="58">
        <v>2.6999999999999999E-5</v>
      </c>
      <c r="I183" s="58">
        <v>0.29696525709726052</v>
      </c>
      <c r="J183" s="58">
        <v>6.6000000000000003E-2</v>
      </c>
      <c r="K183" s="58">
        <v>1.4999999999999999E-2</v>
      </c>
      <c r="L183" s="58">
        <v>1.45E-4</v>
      </c>
      <c r="M183" s="58">
        <v>2.0999999999999999E-5</v>
      </c>
      <c r="N183" s="65"/>
      <c r="O183" s="59">
        <v>3.3553678309392003</v>
      </c>
      <c r="P183" s="59">
        <v>0.79950624639732948</v>
      </c>
      <c r="Q183" s="59">
        <v>2.4620599940420433</v>
      </c>
      <c r="R183" s="59">
        <v>0.17398671998996623</v>
      </c>
      <c r="S183" s="59">
        <v>806.37570116183906</v>
      </c>
      <c r="T183" s="59">
        <v>460</v>
      </c>
      <c r="U183" s="59">
        <v>2.9305606572240435</v>
      </c>
      <c r="V183" s="59">
        <v>0.45098758091836683</v>
      </c>
      <c r="W183" s="59">
        <f t="shared" si="1"/>
        <v>73.376753849156643</v>
      </c>
      <c r="X183" s="65"/>
      <c r="Y183" s="59">
        <v>2.4825268422779585</v>
      </c>
      <c r="Z183" s="59">
        <v>0.17633225126741689</v>
      </c>
      <c r="AA183" s="58">
        <v>2.5208860209714259E-2</v>
      </c>
      <c r="AB183" s="58">
        <v>1.9261291343167512E-2</v>
      </c>
    </row>
    <row r="184" spans="1:28">
      <c r="A184" s="64" t="s">
        <v>948</v>
      </c>
      <c r="B184" s="65"/>
      <c r="C184" s="58">
        <v>0.5</v>
      </c>
      <c r="D184" s="58">
        <v>3.5000000000000003E-2</v>
      </c>
      <c r="E184" s="58">
        <v>5.7999999999999996E-3</v>
      </c>
      <c r="F184" s="58">
        <v>2.5999999999999999E-3</v>
      </c>
      <c r="G184" s="58">
        <v>4.3899999999999999E-4</v>
      </c>
      <c r="H184" s="58">
        <v>6.0000000000000002E-5</v>
      </c>
      <c r="I184" s="58">
        <v>0.31828318899837427</v>
      </c>
      <c r="J184" s="58">
        <v>0.113</v>
      </c>
      <c r="K184" s="58">
        <v>4.5999999999999999E-2</v>
      </c>
      <c r="L184" s="58">
        <v>2.5999999999999998E-4</v>
      </c>
      <c r="M184" s="58">
        <v>1.2E-4</v>
      </c>
      <c r="N184" s="65"/>
      <c r="O184" s="59">
        <v>5.8722087178020619</v>
      </c>
      <c r="P184" s="59">
        <v>2.6247722593634788</v>
      </c>
      <c r="Q184" s="59">
        <v>2.82935482799228</v>
      </c>
      <c r="R184" s="59">
        <v>0.38661512688596911</v>
      </c>
      <c r="S184" s="59">
        <v>1848.2136426313391</v>
      </c>
      <c r="T184" s="59">
        <v>870</v>
      </c>
      <c r="U184" s="59">
        <v>5.2544963285993216</v>
      </c>
      <c r="V184" s="59">
        <v>2.2512781440037251</v>
      </c>
      <c r="W184" s="59">
        <f t="shared" si="1"/>
        <v>48.182123013013289</v>
      </c>
      <c r="X184" s="65"/>
      <c r="Y184" s="59">
        <v>2.6805325322410778</v>
      </c>
      <c r="Z184" s="59">
        <v>0.3915797025561692</v>
      </c>
      <c r="AA184" s="58">
        <v>8.4720511818499517E-2</v>
      </c>
      <c r="AB184" s="58">
        <v>5.9230119111356547E-2</v>
      </c>
    </row>
    <row r="185" spans="1:28">
      <c r="A185" s="64" t="s">
        <v>949</v>
      </c>
      <c r="B185" s="65"/>
      <c r="C185" s="58">
        <v>0.61957868649318459</v>
      </c>
      <c r="D185" s="58">
        <v>3.0710219900529592E-2</v>
      </c>
      <c r="E185" s="58">
        <v>9.1000000000000004E-3</v>
      </c>
      <c r="F185" s="58">
        <v>4.1999999999999997E-3</v>
      </c>
      <c r="G185" s="58">
        <v>4.3199999999999998E-4</v>
      </c>
      <c r="H185" s="58">
        <v>6.0999999999999999E-5</v>
      </c>
      <c r="I185" s="58">
        <v>0.34727833869000413</v>
      </c>
      <c r="J185" s="58">
        <v>0.13900000000000001</v>
      </c>
      <c r="K185" s="58">
        <v>5.2999999999999999E-2</v>
      </c>
      <c r="L185" s="58">
        <v>2.5500000000000002E-4</v>
      </c>
      <c r="M185" s="58">
        <v>8.2999999999999998E-5</v>
      </c>
      <c r="N185" s="65"/>
      <c r="O185" s="59">
        <v>9.1981971755558174</v>
      </c>
      <c r="P185" s="59">
        <v>4.2261508509352224</v>
      </c>
      <c r="Q185" s="59">
        <v>2.7842495720556961</v>
      </c>
      <c r="R185" s="59">
        <v>0.39306146255695867</v>
      </c>
      <c r="S185" s="59">
        <v>2214.7863222305409</v>
      </c>
      <c r="T185" s="59">
        <v>650</v>
      </c>
      <c r="U185" s="59">
        <v>5.1534612031523466</v>
      </c>
      <c r="V185" s="59">
        <v>1.5861846589374839</v>
      </c>
      <c r="W185" s="59">
        <f t="shared" si="1"/>
        <v>30.26951389403601</v>
      </c>
      <c r="X185" s="65"/>
      <c r="Y185" s="59">
        <v>2.5432391206516956</v>
      </c>
      <c r="Z185" s="59">
        <v>0.3962014577180421</v>
      </c>
      <c r="AA185" s="58">
        <v>0.11764890164093275</v>
      </c>
      <c r="AB185" s="58">
        <v>6.8748790089496442E-2</v>
      </c>
    </row>
    <row r="186" spans="1:28">
      <c r="A186" s="64" t="s">
        <v>950</v>
      </c>
      <c r="B186" s="65"/>
      <c r="C186" s="58">
        <v>0.19880715705765406</v>
      </c>
      <c r="D186" s="58">
        <v>8.3000999964428137E-3</v>
      </c>
      <c r="E186" s="58">
        <v>0.1071</v>
      </c>
      <c r="F186" s="58">
        <v>5.3E-3</v>
      </c>
      <c r="G186" s="58">
        <v>1.5270000000000001E-2</v>
      </c>
      <c r="H186" s="58">
        <v>1.8000000000000001E-4</v>
      </c>
      <c r="I186" s="58">
        <v>0.2185540889648469</v>
      </c>
      <c r="J186" s="58">
        <v>5.1299999999999998E-2</v>
      </c>
      <c r="K186" s="58">
        <v>2.7000000000000001E-3</v>
      </c>
      <c r="L186" s="58">
        <v>6.5700000000000003E-3</v>
      </c>
      <c r="M186" s="58">
        <v>4.2000000000000002E-4</v>
      </c>
      <c r="N186" s="65"/>
      <c r="O186" s="59">
        <v>103.30911700592378</v>
      </c>
      <c r="P186" s="59">
        <v>4.8609251036593424</v>
      </c>
      <c r="Q186" s="59">
        <v>97.69274437788691</v>
      </c>
      <c r="R186" s="59">
        <v>1.1429024326336998</v>
      </c>
      <c r="S186" s="59">
        <v>254.33285586990911</v>
      </c>
      <c r="T186" s="59">
        <v>120</v>
      </c>
      <c r="U186" s="59">
        <v>132.36001248638186</v>
      </c>
      <c r="V186" s="59">
        <v>9.8173311542866593</v>
      </c>
      <c r="W186" s="59">
        <f t="shared" si="1"/>
        <v>94.563526636555395</v>
      </c>
      <c r="X186" s="65"/>
      <c r="Y186" s="59">
        <v>97.385368670730813</v>
      </c>
      <c r="Z186" s="59">
        <v>1.1860676836308044</v>
      </c>
      <c r="AA186" s="58">
        <v>4.204536377731021E-3</v>
      </c>
      <c r="AB186" s="58">
        <v>3.4416986026379716E-3</v>
      </c>
    </row>
    <row r="187" spans="1:28">
      <c r="A187" s="64" t="s">
        <v>951</v>
      </c>
      <c r="B187" s="65" t="s">
        <v>834</v>
      </c>
      <c r="C187" s="58">
        <v>1.1299435028248588</v>
      </c>
      <c r="D187" s="58">
        <v>4.2133486546011685E-2</v>
      </c>
      <c r="E187" s="58">
        <v>0.28699999999999998</v>
      </c>
      <c r="F187" s="58">
        <v>1.4999999999999999E-2</v>
      </c>
      <c r="G187" s="58">
        <v>4.0329999999999998E-2</v>
      </c>
      <c r="H187" s="58">
        <v>6.2E-4</v>
      </c>
      <c r="I187" s="58">
        <v>0.27306675725727869</v>
      </c>
      <c r="J187" s="58">
        <v>5.1700000000000003E-2</v>
      </c>
      <c r="K187" s="58">
        <v>2.8E-3</v>
      </c>
      <c r="L187" s="58">
        <v>1.3270000000000001E-2</v>
      </c>
      <c r="M187" s="58">
        <v>3.6000000000000002E-4</v>
      </c>
      <c r="N187" s="65"/>
      <c r="O187" s="59">
        <v>256.19528721530133</v>
      </c>
      <c r="P187" s="59">
        <v>11.834301320009804</v>
      </c>
      <c r="Q187" s="59">
        <v>254.87813385431056</v>
      </c>
      <c r="R187" s="59">
        <v>3.8418355645890681</v>
      </c>
      <c r="S187" s="59">
        <v>272.16397272662846</v>
      </c>
      <c r="T187" s="59">
        <v>120</v>
      </c>
      <c r="U187" s="59">
        <v>266.45224450357045</v>
      </c>
      <c r="V187" s="59">
        <v>11.104212437880618</v>
      </c>
      <c r="W187" s="59">
        <f t="shared" si="1"/>
        <v>99.485879160656125</v>
      </c>
      <c r="X187" s="65"/>
      <c r="Y187" s="59">
        <v>254.8221011972372</v>
      </c>
      <c r="Z187" s="59">
        <v>3.9381377051522195</v>
      </c>
      <c r="AA187" s="58">
        <v>4.8566791131188198E-4</v>
      </c>
      <c r="AB187" s="58">
        <v>3.4955864590181991E-3</v>
      </c>
    </row>
    <row r="189" spans="1:28" ht="15.5">
      <c r="A189" s="55" t="s">
        <v>952</v>
      </c>
    </row>
    <row r="190" spans="1:28">
      <c r="A190" s="64" t="s">
        <v>953</v>
      </c>
      <c r="B190" s="64" t="s">
        <v>834</v>
      </c>
      <c r="C190" s="58">
        <v>0.67658998646820023</v>
      </c>
      <c r="D190" s="58">
        <v>2.5177570538397167E-2</v>
      </c>
      <c r="E190" s="58">
        <v>3.0699999999999998E-3</v>
      </c>
      <c r="F190" s="58">
        <v>8.8999999999999995E-4</v>
      </c>
      <c r="G190" s="58">
        <v>3.3199999999999999E-4</v>
      </c>
      <c r="H190" s="58">
        <v>2.0000000000000002E-5</v>
      </c>
      <c r="I190" s="58">
        <v>0.19687328159598499</v>
      </c>
      <c r="J190" s="58">
        <v>7.0000000000000007E-2</v>
      </c>
      <c r="K190" s="58">
        <v>2.1000000000000001E-2</v>
      </c>
      <c r="L190" s="58">
        <v>1.08E-4</v>
      </c>
      <c r="M190" s="58">
        <v>1.8E-5</v>
      </c>
      <c r="N190" s="65"/>
      <c r="O190" s="59">
        <v>3.1124508023165522</v>
      </c>
      <c r="P190" s="59">
        <v>0.90092507741093708</v>
      </c>
      <c r="Q190" s="59">
        <v>2.1398543122970839</v>
      </c>
      <c r="R190" s="59">
        <v>0.12888549365832946</v>
      </c>
      <c r="S190" s="59">
        <v>928.35311035519726</v>
      </c>
      <c r="T190" s="59">
        <v>570</v>
      </c>
      <c r="U190" s="59">
        <v>2.1828027977739661</v>
      </c>
      <c r="V190" s="59">
        <v>0.35843812790387547</v>
      </c>
      <c r="W190" s="59">
        <f t="shared" ref="W190:W221" si="2">(Q190/O190)*100</f>
        <v>68.751426069270593</v>
      </c>
      <c r="X190" s="66"/>
      <c r="Y190" s="59">
        <v>2.1594890833427507</v>
      </c>
      <c r="Z190" s="59">
        <v>0.1378152705294452</v>
      </c>
      <c r="AA190" s="60">
        <v>3.0282549663070302E-2</v>
      </c>
      <c r="AB190" s="60">
        <v>2.6868440167947379E-2</v>
      </c>
    </row>
    <row r="191" spans="1:28">
      <c r="A191" s="64" t="s">
        <v>954</v>
      </c>
      <c r="B191" s="64" t="s">
        <v>834</v>
      </c>
      <c r="C191" s="58">
        <v>0.59808612440191389</v>
      </c>
      <c r="D191" s="58">
        <v>1.931617865891349E-2</v>
      </c>
      <c r="E191" s="58">
        <v>1.8100000000000002E-2</v>
      </c>
      <c r="F191" s="58">
        <v>4.1000000000000003E-3</v>
      </c>
      <c r="G191" s="58">
        <v>4.6099999999999998E-4</v>
      </c>
      <c r="H191" s="58">
        <v>4.6999999999999997E-5</v>
      </c>
      <c r="I191" s="58">
        <v>0.52182420568139798</v>
      </c>
      <c r="J191" s="58">
        <v>0.28799999999999998</v>
      </c>
      <c r="K191" s="58">
        <v>4.8000000000000001E-2</v>
      </c>
      <c r="L191" s="58">
        <v>5.9999999999999995E-4</v>
      </c>
      <c r="M191" s="58">
        <v>1.2999999999999999E-4</v>
      </c>
      <c r="N191" s="65"/>
      <c r="O191" s="59">
        <v>18.214088572892315</v>
      </c>
      <c r="P191" s="59">
        <v>4.0890585584451902</v>
      </c>
      <c r="Q191" s="59">
        <v>2.9711121492096777</v>
      </c>
      <c r="R191" s="59">
        <v>0.30284185646339684</v>
      </c>
      <c r="S191" s="59">
        <v>3406.8434919642777</v>
      </c>
      <c r="T191" s="59">
        <v>250</v>
      </c>
      <c r="U191" s="59">
        <v>12.123700292421413</v>
      </c>
      <c r="V191" s="59">
        <v>2.2270921039294875</v>
      </c>
      <c r="W191" s="59">
        <f t="shared" si="2"/>
        <v>16.312164824055639</v>
      </c>
      <c r="X191" s="66"/>
      <c r="Y191" s="59">
        <v>2.1483422209917764</v>
      </c>
      <c r="Z191" s="59">
        <v>0.30014041997889862</v>
      </c>
      <c r="AA191" s="60">
        <v>0.3063474824407032</v>
      </c>
      <c r="AB191" s="60">
        <v>7.2109663795366846E-2</v>
      </c>
    </row>
    <row r="192" spans="1:28">
      <c r="A192" s="64" t="s">
        <v>955</v>
      </c>
      <c r="B192" s="64"/>
      <c r="C192" s="58">
        <v>0.625</v>
      </c>
      <c r="D192" s="58">
        <v>3.7109375E-2</v>
      </c>
      <c r="E192" s="58">
        <v>2.1700000000000001E-2</v>
      </c>
      <c r="F192" s="58">
        <v>5.1000000000000004E-3</v>
      </c>
      <c r="G192" s="58">
        <v>5.4900000000000001E-4</v>
      </c>
      <c r="H192" s="58">
        <v>9.3999999999999994E-5</v>
      </c>
      <c r="I192" s="58">
        <v>0.65274675944443183</v>
      </c>
      <c r="J192" s="58">
        <v>0.312</v>
      </c>
      <c r="K192" s="58">
        <v>6.2E-2</v>
      </c>
      <c r="L192" s="58">
        <v>5.8E-4</v>
      </c>
      <c r="M192" s="58">
        <v>1.6000000000000001E-4</v>
      </c>
      <c r="N192" s="65"/>
      <c r="O192" s="59">
        <v>21.798148566016117</v>
      </c>
      <c r="P192" s="59">
        <v>5.068467819917676</v>
      </c>
      <c r="Q192" s="59">
        <v>3.5381102635525741</v>
      </c>
      <c r="R192" s="59">
        <v>0.60563044200579164</v>
      </c>
      <c r="S192" s="59">
        <v>3530.8425160881552</v>
      </c>
      <c r="T192" s="59">
        <v>340</v>
      </c>
      <c r="U192" s="59">
        <v>11.719694088106722</v>
      </c>
      <c r="V192" s="59">
        <v>3.0343284459802109</v>
      </c>
      <c r="W192" s="59">
        <f t="shared" si="2"/>
        <v>16.231242083873951</v>
      </c>
      <c r="X192" s="65"/>
      <c r="Y192" s="59">
        <v>2.43324329932129</v>
      </c>
      <c r="Z192" s="59">
        <v>0.51125469206609475</v>
      </c>
      <c r="AA192" s="60">
        <v>0.3367275890168418</v>
      </c>
      <c r="AB192" s="60">
        <v>8.9344618726964004E-2</v>
      </c>
    </row>
    <row r="193" spans="1:28">
      <c r="A193" s="64" t="s">
        <v>956</v>
      </c>
      <c r="B193" s="64" t="s">
        <v>834</v>
      </c>
      <c r="C193" s="58">
        <v>0.57372346528973028</v>
      </c>
      <c r="D193" s="58">
        <v>1.4812137658082536E-2</v>
      </c>
      <c r="E193" s="58">
        <v>1.1900000000000001E-2</v>
      </c>
      <c r="F193" s="58">
        <v>2.5000000000000001E-3</v>
      </c>
      <c r="G193" s="58">
        <v>4.06E-4</v>
      </c>
      <c r="H193" s="58">
        <v>2.5999999999999998E-5</v>
      </c>
      <c r="I193" s="58">
        <v>0.3112120421796763</v>
      </c>
      <c r="J193" s="58">
        <v>0.22500000000000001</v>
      </c>
      <c r="K193" s="58">
        <v>4.3999999999999997E-2</v>
      </c>
      <c r="L193" s="58">
        <v>3.88E-4</v>
      </c>
      <c r="M193" s="58">
        <v>5.1999999999999997E-5</v>
      </c>
      <c r="N193" s="65"/>
      <c r="O193" s="59">
        <v>12.01172945481771</v>
      </c>
      <c r="P193" s="59">
        <v>2.5086052308944589</v>
      </c>
      <c r="Q193" s="59">
        <v>2.616713001134062</v>
      </c>
      <c r="R193" s="59">
        <v>0.16753874800320193</v>
      </c>
      <c r="S193" s="59">
        <v>3016.8195318671628</v>
      </c>
      <c r="T193" s="59">
        <v>330</v>
      </c>
      <c r="U193" s="59">
        <v>7.8408235970641362</v>
      </c>
      <c r="V193" s="59">
        <v>0.95759033449799036</v>
      </c>
      <c r="W193" s="59">
        <f t="shared" si="2"/>
        <v>21.784648172245845</v>
      </c>
      <c r="X193" s="66"/>
      <c r="Y193" s="59">
        <v>2.1121039302389097</v>
      </c>
      <c r="Z193" s="59">
        <v>0.20911804818559254</v>
      </c>
      <c r="AA193" s="60">
        <v>0.2265686755729881</v>
      </c>
      <c r="AB193" s="60">
        <v>6.267280902386535E-2</v>
      </c>
    </row>
    <row r="194" spans="1:28">
      <c r="A194" s="64" t="s">
        <v>957</v>
      </c>
      <c r="B194" s="64" t="s">
        <v>834</v>
      </c>
      <c r="C194" s="58">
        <v>0.75131480090157776</v>
      </c>
      <c r="D194" s="58">
        <v>1.298290039123688E-2</v>
      </c>
      <c r="E194" s="58">
        <v>5.7000000000000002E-3</v>
      </c>
      <c r="F194" s="58">
        <v>1.6999999999999999E-3</v>
      </c>
      <c r="G194" s="58">
        <v>3.5599999999999998E-4</v>
      </c>
      <c r="H194" s="58">
        <v>1.5E-5</v>
      </c>
      <c r="I194" s="58">
        <v>0.14461873342507842</v>
      </c>
      <c r="J194" s="58">
        <v>0.111</v>
      </c>
      <c r="K194" s="58">
        <v>3.2000000000000001E-2</v>
      </c>
      <c r="L194" s="58">
        <v>1.7699999999999999E-4</v>
      </c>
      <c r="M194" s="58">
        <v>3.1999999999999999E-5</v>
      </c>
      <c r="N194" s="65"/>
      <c r="O194" s="59">
        <v>5.7712509197316439</v>
      </c>
      <c r="P194" s="59">
        <v>1.7163678935434321</v>
      </c>
      <c r="Q194" s="59">
        <v>2.2945150493817716</v>
      </c>
      <c r="R194" s="59">
        <v>9.6661801130465561E-2</v>
      </c>
      <c r="S194" s="59">
        <v>1815.8519419737486</v>
      </c>
      <c r="T194" s="59">
        <v>550</v>
      </c>
      <c r="U194" s="59">
        <v>3.5772478493837165</v>
      </c>
      <c r="V194" s="59">
        <v>0.57145805061508315</v>
      </c>
      <c r="W194" s="59">
        <f t="shared" si="2"/>
        <v>39.75767266567685</v>
      </c>
      <c r="X194" s="66"/>
      <c r="Y194" s="59">
        <v>2.1876408309855702</v>
      </c>
      <c r="Z194" s="59">
        <v>0.1310222373135346</v>
      </c>
      <c r="AA194" s="60">
        <v>8.2202118664944479E-2</v>
      </c>
      <c r="AB194" s="60">
        <v>4.1838826957833891E-2</v>
      </c>
    </row>
    <row r="195" spans="1:28">
      <c r="A195" s="64" t="s">
        <v>958</v>
      </c>
      <c r="B195" s="64" t="s">
        <v>834</v>
      </c>
      <c r="C195" s="58">
        <v>0.62266500622665</v>
      </c>
      <c r="D195" s="58">
        <v>1.7447026949065535E-2</v>
      </c>
      <c r="E195" s="58">
        <v>7.3000000000000001E-3</v>
      </c>
      <c r="F195" s="58">
        <v>2.8999999999999998E-3</v>
      </c>
      <c r="G195" s="58">
        <v>3.7500000000000001E-4</v>
      </c>
      <c r="H195" s="58">
        <v>3.4999999999999997E-5</v>
      </c>
      <c r="I195" s="58">
        <v>0.24860838169383062</v>
      </c>
      <c r="J195" s="58">
        <v>0.14299999999999999</v>
      </c>
      <c r="K195" s="58">
        <v>5.1999999999999998E-2</v>
      </c>
      <c r="L195" s="58">
        <v>2.1499999999999999E-4</v>
      </c>
      <c r="M195" s="58">
        <v>4.3999999999999999E-5</v>
      </c>
      <c r="N195" s="65"/>
      <c r="O195" s="59">
        <v>7.3853723577178956</v>
      </c>
      <c r="P195" s="59">
        <v>2.9232709763177191</v>
      </c>
      <c r="Q195" s="59">
        <v>2.4169521680786259</v>
      </c>
      <c r="R195" s="59">
        <v>0.22553991890430292</v>
      </c>
      <c r="S195" s="59">
        <v>2263.8518052611912</v>
      </c>
      <c r="T195" s="59">
        <v>650</v>
      </c>
      <c r="U195" s="59">
        <v>4.3451620174296872</v>
      </c>
      <c r="V195" s="59">
        <v>0.84877373559908065</v>
      </c>
      <c r="W195" s="59">
        <f t="shared" si="2"/>
        <v>32.726205951590934</v>
      </c>
      <c r="X195" s="66"/>
      <c r="Y195" s="59">
        <v>2.206764668492911</v>
      </c>
      <c r="Z195" s="59">
        <v>0.25679192945339474</v>
      </c>
      <c r="AA195" s="60">
        <v>0.12272468291439134</v>
      </c>
      <c r="AB195" s="60">
        <v>6.765914654753967E-2</v>
      </c>
    </row>
    <row r="196" spans="1:28">
      <c r="A196" s="64" t="s">
        <v>959</v>
      </c>
      <c r="B196" s="64" t="s">
        <v>834</v>
      </c>
      <c r="C196" s="58">
        <v>0.52742616033755274</v>
      </c>
      <c r="D196" s="58">
        <v>2.6426943687799322E-2</v>
      </c>
      <c r="E196" s="58">
        <v>6.4999999999999997E-3</v>
      </c>
      <c r="F196" s="58">
        <v>2E-3</v>
      </c>
      <c r="G196" s="58">
        <v>3.7300000000000001E-4</v>
      </c>
      <c r="H196" s="58">
        <v>3.8000000000000002E-5</v>
      </c>
      <c r="I196" s="58">
        <v>0.31264071817764805</v>
      </c>
      <c r="J196" s="58">
        <v>0.126</v>
      </c>
      <c r="K196" s="58">
        <v>3.9E-2</v>
      </c>
      <c r="L196" s="58">
        <v>2.6499999999999999E-4</v>
      </c>
      <c r="M196" s="58">
        <v>5.5000000000000002E-5</v>
      </c>
      <c r="N196" s="65"/>
      <c r="O196" s="59">
        <v>6.5786323782394005</v>
      </c>
      <c r="P196" s="59">
        <v>2.017651372591835</v>
      </c>
      <c r="Q196" s="59">
        <v>2.4040641598291139</v>
      </c>
      <c r="R196" s="59">
        <v>0.24487240151446077</v>
      </c>
      <c r="S196" s="59">
        <v>2042.8929634555361</v>
      </c>
      <c r="T196" s="59">
        <v>770</v>
      </c>
      <c r="U196" s="59">
        <v>5.355530949003243</v>
      </c>
      <c r="V196" s="59">
        <v>1.0851428132076093</v>
      </c>
      <c r="W196" s="59">
        <f t="shared" si="2"/>
        <v>36.543524878836578</v>
      </c>
      <c r="X196" s="66"/>
      <c r="Y196" s="59">
        <v>2.2506679899069297</v>
      </c>
      <c r="Z196" s="59">
        <v>0.25204342767424048</v>
      </c>
      <c r="AA196" s="60">
        <v>0.10119546236746466</v>
      </c>
      <c r="AB196" s="60">
        <v>5.102291287595298E-2</v>
      </c>
    </row>
    <row r="197" spans="1:28">
      <c r="A197" s="64" t="s">
        <v>960</v>
      </c>
      <c r="B197" s="64" t="s">
        <v>834</v>
      </c>
      <c r="C197" s="58">
        <v>0.62853551225644255</v>
      </c>
      <c r="D197" s="58">
        <v>3.4369949444569767E-2</v>
      </c>
      <c r="E197" s="58">
        <v>0.125</v>
      </c>
      <c r="F197" s="58">
        <v>2.9000000000000001E-2</v>
      </c>
      <c r="G197" s="58">
        <v>1.3600000000000001E-3</v>
      </c>
      <c r="H197" s="58">
        <v>2.3000000000000001E-4</v>
      </c>
      <c r="I197" s="58">
        <v>0.86425551902301556</v>
      </c>
      <c r="J197" s="58">
        <v>0.64</v>
      </c>
      <c r="K197" s="58">
        <v>6.3E-2</v>
      </c>
      <c r="L197" s="58">
        <v>3.49E-3</v>
      </c>
      <c r="M197" s="58">
        <v>9.7000000000000005E-4</v>
      </c>
      <c r="N197" s="65"/>
      <c r="O197" s="59">
        <v>119.59489836663802</v>
      </c>
      <c r="P197" s="59">
        <v>26.174318706176351</v>
      </c>
      <c r="Q197" s="59">
        <v>8.761167043552204</v>
      </c>
      <c r="R197" s="59">
        <v>1.4806615621610373</v>
      </c>
      <c r="S197" s="59">
        <v>4601.5461234438735</v>
      </c>
      <c r="T197" s="59">
        <v>170</v>
      </c>
      <c r="U197" s="59">
        <v>70.417869278036761</v>
      </c>
      <c r="V197" s="59">
        <v>14.930684533902003</v>
      </c>
      <c r="W197" s="59">
        <f t="shared" si="2"/>
        <v>7.3257029883443625</v>
      </c>
      <c r="X197" s="66"/>
      <c r="Y197" s="59">
        <v>2.2592094980854771</v>
      </c>
      <c r="Z197" s="59">
        <v>1.1491991456855968</v>
      </c>
      <c r="AA197" s="60">
        <v>0.75209583249341838</v>
      </c>
      <c r="AB197" s="60">
        <v>0.12424038829410046</v>
      </c>
    </row>
    <row r="198" spans="1:28">
      <c r="A198" s="64" t="s">
        <v>961</v>
      </c>
      <c r="B198" s="64" t="s">
        <v>834</v>
      </c>
      <c r="C198" s="58">
        <v>0.73529411764705876</v>
      </c>
      <c r="D198" s="58">
        <v>5.4065743944636674E-2</v>
      </c>
      <c r="E198" s="58">
        <v>2.4099999999999998E-3</v>
      </c>
      <c r="F198" s="58">
        <v>5.1999999999999995E-4</v>
      </c>
      <c r="G198" s="58">
        <v>3.2400000000000001E-4</v>
      </c>
      <c r="H198" s="58">
        <v>1.1E-5</v>
      </c>
      <c r="I198" s="58">
        <v>0.15375663385780705</v>
      </c>
      <c r="J198" s="58">
        <v>5.5E-2</v>
      </c>
      <c r="K198" s="58">
        <v>1.2E-2</v>
      </c>
      <c r="L198" s="58">
        <v>1.22E-4</v>
      </c>
      <c r="M198" s="58">
        <v>1.5E-5</v>
      </c>
      <c r="N198" s="65"/>
      <c r="O198" s="59">
        <v>2.444129164261641</v>
      </c>
      <c r="P198" s="59">
        <v>0.52672976895038681</v>
      </c>
      <c r="Q198" s="59">
        <v>2.0882999086842529</v>
      </c>
      <c r="R198" s="59">
        <v>7.0887588424573655E-2</v>
      </c>
      <c r="S198" s="59">
        <v>412.21973274732449</v>
      </c>
      <c r="T198" s="59">
        <v>410</v>
      </c>
      <c r="U198" s="59">
        <v>2.4657414574064229</v>
      </c>
      <c r="V198" s="59">
        <v>0.32206641409562525</v>
      </c>
      <c r="W198" s="59">
        <f t="shared" si="2"/>
        <v>85.44147090176871</v>
      </c>
      <c r="X198" s="66"/>
      <c r="Y198" s="59">
        <v>2.1470234236578047</v>
      </c>
      <c r="Z198" s="59">
        <v>7.7530489770150618E-2</v>
      </c>
      <c r="AA198" s="60">
        <v>1.1287597907482823E-2</v>
      </c>
      <c r="AB198" s="60">
        <v>1.5263299374779233E-2</v>
      </c>
    </row>
    <row r="199" spans="1:28">
      <c r="A199" s="64" t="s">
        <v>401</v>
      </c>
      <c r="B199" s="64" t="s">
        <v>834</v>
      </c>
      <c r="C199" s="58">
        <v>0.58548009367681497</v>
      </c>
      <c r="D199" s="58">
        <v>1.7482133944682413E-2</v>
      </c>
      <c r="E199" s="58">
        <v>6.1999999999999998E-3</v>
      </c>
      <c r="F199" s="58">
        <v>3.5999999999999999E-3</v>
      </c>
      <c r="G199" s="58">
        <v>4.0700000000000003E-4</v>
      </c>
      <c r="H199" s="58">
        <v>5.3999999999999998E-5</v>
      </c>
      <c r="I199" s="58">
        <v>0.53981645509667309</v>
      </c>
      <c r="J199" s="58">
        <v>0.14499999999999999</v>
      </c>
      <c r="K199" s="58">
        <v>0.03</v>
      </c>
      <c r="L199" s="58">
        <v>3.0600000000000001E-4</v>
      </c>
      <c r="M199" s="58">
        <v>6.0000000000000002E-5</v>
      </c>
      <c r="N199" s="65"/>
      <c r="O199" s="59">
        <v>6.2759395594061012</v>
      </c>
      <c r="P199" s="59">
        <v>3.6328552889332415</v>
      </c>
      <c r="Q199" s="59">
        <v>2.6231567959144964</v>
      </c>
      <c r="R199" s="59">
        <v>0.34796474418312229</v>
      </c>
      <c r="S199" s="59">
        <v>2287.7782638166518</v>
      </c>
      <c r="T199" s="59">
        <v>560</v>
      </c>
      <c r="U199" s="59">
        <v>6.1839957867326545</v>
      </c>
      <c r="V199" s="59">
        <v>1.2364606130334439</v>
      </c>
      <c r="W199" s="59">
        <f t="shared" si="2"/>
        <v>41.797037257680799</v>
      </c>
      <c r="X199" s="65"/>
      <c r="Y199" s="59">
        <v>2.3823921397225787</v>
      </c>
      <c r="Z199" s="59">
        <v>0.32305388097073762</v>
      </c>
      <c r="AA199" s="60">
        <v>0.12525187823549638</v>
      </c>
      <c r="AB199" s="60">
        <v>4.1168159347951677E-2</v>
      </c>
    </row>
    <row r="200" spans="1:28">
      <c r="A200" s="64" t="s">
        <v>403</v>
      </c>
      <c r="B200" s="64" t="s">
        <v>834</v>
      </c>
      <c r="C200" s="58">
        <v>0.74783128926114273</v>
      </c>
      <c r="D200" s="58">
        <v>5.0891898985016447E-3</v>
      </c>
      <c r="E200" s="58">
        <v>1.61E-2</v>
      </c>
      <c r="F200" s="58">
        <v>4.0000000000000001E-3</v>
      </c>
      <c r="G200" s="58">
        <v>4.6500000000000003E-4</v>
      </c>
      <c r="H200" s="58">
        <v>3.8999999999999999E-5</v>
      </c>
      <c r="I200" s="58">
        <v>0.44335418734790627</v>
      </c>
      <c r="J200" s="58">
        <v>0.23</v>
      </c>
      <c r="K200" s="58">
        <v>3.9E-2</v>
      </c>
      <c r="L200" s="58">
        <v>4.0000000000000002E-4</v>
      </c>
      <c r="M200" s="58">
        <v>7.2000000000000002E-5</v>
      </c>
      <c r="N200" s="65"/>
      <c r="O200" s="59">
        <v>16.217464090672351</v>
      </c>
      <c r="P200" s="59">
        <v>3.9971776528170104</v>
      </c>
      <c r="Q200" s="59">
        <v>2.9968858727034893</v>
      </c>
      <c r="R200" s="59">
        <v>0.25129330171703845</v>
      </c>
      <c r="S200" s="59">
        <v>3052.0474506820342</v>
      </c>
      <c r="T200" s="59">
        <v>290</v>
      </c>
      <c r="U200" s="59">
        <v>8.0832748120645039</v>
      </c>
      <c r="V200" s="59">
        <v>1.265834535380109</v>
      </c>
      <c r="W200" s="59">
        <f t="shared" si="2"/>
        <v>18.479374185432484</v>
      </c>
      <c r="X200" s="65"/>
      <c r="Y200" s="59">
        <v>2.3808974882930474</v>
      </c>
      <c r="Z200" s="59">
        <v>0.25876425005647602</v>
      </c>
      <c r="AA200" s="60">
        <v>0.23289039225909344</v>
      </c>
      <c r="AB200" s="60">
        <v>5.7522548476623948E-2</v>
      </c>
    </row>
    <row r="201" spans="1:28">
      <c r="A201" s="64" t="s">
        <v>405</v>
      </c>
      <c r="B201" s="64" t="s">
        <v>834</v>
      </c>
      <c r="C201" s="58">
        <v>0.55555555555555558</v>
      </c>
      <c r="D201" s="58">
        <v>4.6296296296296294E-2</v>
      </c>
      <c r="E201" s="58">
        <v>2.0600000000000002E-3</v>
      </c>
      <c r="F201" s="58">
        <v>4.0000000000000002E-4</v>
      </c>
      <c r="G201" s="58">
        <v>3.3500000000000001E-4</v>
      </c>
      <c r="H201" s="58">
        <v>1.7E-5</v>
      </c>
      <c r="I201" s="58">
        <v>0.26287659903423416</v>
      </c>
      <c r="J201" s="58">
        <v>4.5100000000000001E-2</v>
      </c>
      <c r="K201" s="58">
        <v>8.3999999999999995E-3</v>
      </c>
      <c r="L201" s="58">
        <v>1.21E-4</v>
      </c>
      <c r="M201" s="58">
        <v>1.7E-5</v>
      </c>
      <c r="N201" s="65"/>
      <c r="O201" s="59">
        <v>2.089537604146813</v>
      </c>
      <c r="P201" s="59">
        <v>0.40531826567544516</v>
      </c>
      <c r="Q201" s="59">
        <v>2.1591871073561202</v>
      </c>
      <c r="R201" s="59">
        <v>0.10955234106163478</v>
      </c>
      <c r="S201" s="59">
        <v>0.2560474256895488</v>
      </c>
      <c r="T201" s="59">
        <v>340</v>
      </c>
      <c r="U201" s="59">
        <v>2.4455316844973112</v>
      </c>
      <c r="V201" s="59">
        <v>0.38229208715902169</v>
      </c>
      <c r="W201" s="59">
        <f t="shared" si="2"/>
        <v>103.33324957019599</v>
      </c>
      <c r="X201" s="66"/>
      <c r="Y201" s="59">
        <v>2.2507108266471079</v>
      </c>
      <c r="Z201" s="59">
        <v>0.11228096391308202</v>
      </c>
      <c r="AA201" s="60">
        <v>-1.2517878817771423E-3</v>
      </c>
      <c r="AB201" s="60">
        <v>-1.063847269235167E-2</v>
      </c>
    </row>
    <row r="202" spans="1:28">
      <c r="A202" s="64" t="s">
        <v>406</v>
      </c>
      <c r="B202" s="64" t="s">
        <v>834</v>
      </c>
      <c r="C202" s="58">
        <v>0.6261740763932373</v>
      </c>
      <c r="D202" s="58">
        <v>1.0586537296566943E-2</v>
      </c>
      <c r="E202" s="58">
        <v>0.01</v>
      </c>
      <c r="F202" s="58">
        <v>2.8E-3</v>
      </c>
      <c r="G202" s="58">
        <v>3.8200000000000002E-4</v>
      </c>
      <c r="H202" s="58">
        <v>2.8E-5</v>
      </c>
      <c r="I202" s="58">
        <v>0.27122875241219768</v>
      </c>
      <c r="J202" s="58">
        <v>0.17299999999999999</v>
      </c>
      <c r="K202" s="58">
        <v>4.4999999999999998E-2</v>
      </c>
      <c r="L202" s="58">
        <v>3.0200000000000002E-4</v>
      </c>
      <c r="M202" s="58">
        <v>5.3999999999999998E-5</v>
      </c>
      <c r="N202" s="65"/>
      <c r="O202" s="59">
        <v>10.103397322605566</v>
      </c>
      <c r="P202" s="59">
        <v>2.8149233159595592</v>
      </c>
      <c r="Q202" s="59">
        <v>2.4620599940420433</v>
      </c>
      <c r="R202" s="59">
        <v>0.18043067258218723</v>
      </c>
      <c r="S202" s="59">
        <v>2586.8800433051983</v>
      </c>
      <c r="T202" s="59">
        <v>510</v>
      </c>
      <c r="U202" s="59">
        <v>6.1031714437422551</v>
      </c>
      <c r="V202" s="59">
        <v>0.97481819886756904</v>
      </c>
      <c r="W202" s="59">
        <f t="shared" si="2"/>
        <v>24.368634781227254</v>
      </c>
      <c r="X202" s="66"/>
      <c r="Y202" s="59">
        <v>2.1526853700540509</v>
      </c>
      <c r="Z202" s="59">
        <v>0.21255822359402329</v>
      </c>
      <c r="AA202" s="60">
        <v>0.16071690643918393</v>
      </c>
      <c r="AB202" s="60">
        <v>6.0511177586770271E-2</v>
      </c>
    </row>
    <row r="203" spans="1:28">
      <c r="A203" s="64" t="s">
        <v>962</v>
      </c>
      <c r="B203" s="64" t="s">
        <v>834</v>
      </c>
      <c r="C203" s="58">
        <v>0.56465273856578202</v>
      </c>
      <c r="D203" s="58">
        <v>2.5506617213586994E-2</v>
      </c>
      <c r="E203" s="58">
        <v>1.29E-2</v>
      </c>
      <c r="F203" s="58">
        <v>2.3E-3</v>
      </c>
      <c r="G203" s="58">
        <v>4.2400000000000001E-4</v>
      </c>
      <c r="H203" s="58">
        <v>2.8E-5</v>
      </c>
      <c r="I203" s="58">
        <v>0.34412451205435368</v>
      </c>
      <c r="J203" s="58">
        <v>0.222</v>
      </c>
      <c r="K203" s="58">
        <v>0.04</v>
      </c>
      <c r="L203" s="58">
        <v>3.9899999999999999E-4</v>
      </c>
      <c r="M203" s="58">
        <v>6.0999999999999999E-5</v>
      </c>
      <c r="N203" s="65"/>
      <c r="O203" s="59">
        <v>13.014676052814481</v>
      </c>
      <c r="P203" s="59">
        <v>2.305638288568205</v>
      </c>
      <c r="Q203" s="59">
        <v>2.7327003216776418</v>
      </c>
      <c r="R203" s="59">
        <v>0.18042309770568643</v>
      </c>
      <c r="S203" s="59">
        <v>2995.2533912034305</v>
      </c>
      <c r="T203" s="59">
        <v>290</v>
      </c>
      <c r="U203" s="59">
        <v>8.0630706552286391</v>
      </c>
      <c r="V203" s="59">
        <v>1.1328315677911114</v>
      </c>
      <c r="W203" s="59">
        <f t="shared" si="2"/>
        <v>20.997067545808665</v>
      </c>
      <c r="X203" s="66"/>
      <c r="Y203" s="59">
        <v>2.2125394088567569</v>
      </c>
      <c r="Z203" s="59">
        <v>0.21168920500444188</v>
      </c>
      <c r="AA203" s="60">
        <v>0.22276591396777928</v>
      </c>
      <c r="AB203" s="60">
        <v>5.7979423814470167E-2</v>
      </c>
    </row>
    <row r="204" spans="1:28">
      <c r="A204" s="64" t="s">
        <v>963</v>
      </c>
      <c r="B204" s="64" t="s">
        <v>834</v>
      </c>
      <c r="C204" s="58">
        <v>0.52938062466913716</v>
      </c>
      <c r="D204" s="58">
        <v>1.0088778447903089E-2</v>
      </c>
      <c r="E204" s="58">
        <v>3.3E-3</v>
      </c>
      <c r="F204" s="58">
        <v>1.2999999999999999E-3</v>
      </c>
      <c r="G204" s="58">
        <v>3.59E-4</v>
      </c>
      <c r="H204" s="58">
        <v>3.4999999999999997E-5</v>
      </c>
      <c r="I204" s="58">
        <v>0.22849627469384684</v>
      </c>
      <c r="J204" s="58">
        <v>6.5000000000000002E-2</v>
      </c>
      <c r="K204" s="58">
        <v>2.7E-2</v>
      </c>
      <c r="L204" s="58">
        <v>1.55E-4</v>
      </c>
      <c r="M204" s="58">
        <v>3.1000000000000001E-5</v>
      </c>
      <c r="N204" s="65"/>
      <c r="O204" s="59">
        <v>3.3452474482714236</v>
      </c>
      <c r="P204" s="59">
        <v>1.3156563034325657</v>
      </c>
      <c r="Q204" s="59">
        <v>2.3138473806195425</v>
      </c>
      <c r="R204" s="59">
        <v>0.225543526247969</v>
      </c>
      <c r="S204" s="59">
        <v>774.33646949682679</v>
      </c>
      <c r="T204" s="59">
        <v>790</v>
      </c>
      <c r="U204" s="59">
        <v>3.1326526274088451</v>
      </c>
      <c r="V204" s="59">
        <v>0.63225376010842882</v>
      </c>
      <c r="W204" s="59">
        <f t="shared" si="2"/>
        <v>69.168198060061826</v>
      </c>
      <c r="X204" s="65"/>
      <c r="Y204" s="59">
        <v>2.3482208384876433</v>
      </c>
      <c r="Z204" s="59">
        <v>0.23411387503073791</v>
      </c>
      <c r="AA204" s="60">
        <v>2.3945968235930953E-2</v>
      </c>
      <c r="AB204" s="60">
        <v>3.4325310835249166E-2</v>
      </c>
    </row>
    <row r="205" spans="1:28">
      <c r="A205" s="64" t="s">
        <v>964</v>
      </c>
      <c r="B205" s="64" t="s">
        <v>834</v>
      </c>
      <c r="C205" s="58">
        <v>0.56818181818181823</v>
      </c>
      <c r="D205" s="58">
        <v>9.0392561983471086E-3</v>
      </c>
      <c r="E205" s="58">
        <v>7.1999999999999998E-3</v>
      </c>
      <c r="F205" s="58">
        <v>1.6000000000000001E-3</v>
      </c>
      <c r="G205" s="58">
        <v>3.9100000000000002E-4</v>
      </c>
      <c r="H205" s="58">
        <v>3.1999999999999999E-5</v>
      </c>
      <c r="I205" s="58">
        <v>0.34347819260271911</v>
      </c>
      <c r="J205" s="58">
        <v>0.14299999999999999</v>
      </c>
      <c r="K205" s="58">
        <v>3.2000000000000001E-2</v>
      </c>
      <c r="L205" s="58">
        <v>2.6200000000000003E-4</v>
      </c>
      <c r="M205" s="58">
        <v>4.1999999999999998E-5</v>
      </c>
      <c r="N205" s="65"/>
      <c r="O205" s="59">
        <v>7.2845649063313731</v>
      </c>
      <c r="P205" s="59">
        <v>1.6129992903206372</v>
      </c>
      <c r="Q205" s="59">
        <v>2.5200553064926945</v>
      </c>
      <c r="R205" s="59">
        <v>0.20620462781808155</v>
      </c>
      <c r="S205" s="59">
        <v>2263.8518052611912</v>
      </c>
      <c r="T205" s="59">
        <v>540</v>
      </c>
      <c r="U205" s="59">
        <v>5.294910237366671</v>
      </c>
      <c r="V205" s="59">
        <v>0.81775096695023819</v>
      </c>
      <c r="W205" s="59">
        <f t="shared" si="2"/>
        <v>34.594451952818631</v>
      </c>
      <c r="X205" s="66"/>
      <c r="Y205" s="59">
        <v>2.2992044775028173</v>
      </c>
      <c r="Z205" s="59">
        <v>0.21150065474193952</v>
      </c>
      <c r="AA205" s="60">
        <v>0.1227218016256956</v>
      </c>
      <c r="AB205" s="60">
        <v>4.3400703537990012E-2</v>
      </c>
    </row>
    <row r="206" spans="1:28">
      <c r="A206" s="64" t="s">
        <v>965</v>
      </c>
      <c r="B206" s="64"/>
      <c r="C206" s="58">
        <v>1.3351134846461949</v>
      </c>
      <c r="D206" s="58">
        <v>5.5258368523407264E-2</v>
      </c>
      <c r="E206" s="58">
        <v>9.8000000000000004E-2</v>
      </c>
      <c r="F206" s="58">
        <v>1.4E-2</v>
      </c>
      <c r="G206" s="58">
        <v>1.157E-3</v>
      </c>
      <c r="H206" s="58">
        <v>9.6000000000000002E-5</v>
      </c>
      <c r="I206" s="58">
        <v>0.74796331812640071</v>
      </c>
      <c r="J206" s="58">
        <v>0.58399999999999996</v>
      </c>
      <c r="K206" s="58">
        <v>4.2999999999999997E-2</v>
      </c>
      <c r="L206" s="58">
        <v>1.2899999999999999E-3</v>
      </c>
      <c r="M206" s="58">
        <v>1.7000000000000001E-4</v>
      </c>
      <c r="N206" s="65"/>
      <c r="O206" s="59">
        <v>94.928510014051852</v>
      </c>
      <c r="P206" s="59">
        <v>12.946596307464274</v>
      </c>
      <c r="Q206" s="59">
        <v>7.4541897909736736</v>
      </c>
      <c r="R206" s="59">
        <v>0.61814057283989943</v>
      </c>
      <c r="S206" s="59">
        <v>4468.6868619617089</v>
      </c>
      <c r="T206" s="59">
        <v>110</v>
      </c>
      <c r="U206" s="59">
        <v>26.056971498159065</v>
      </c>
      <c r="V206" s="59">
        <v>2.7547011107536106</v>
      </c>
      <c r="W206" s="59">
        <f t="shared" si="2"/>
        <v>7.8524247245324528</v>
      </c>
      <c r="X206" s="65"/>
      <c r="Y206" s="59">
        <v>2.4380536249092213</v>
      </c>
      <c r="Z206" s="59">
        <v>0.78586549724708654</v>
      </c>
      <c r="AA206" s="60">
        <v>0.68116936163904063</v>
      </c>
      <c r="AB206" s="60">
        <v>0.10200777701680024</v>
      </c>
    </row>
    <row r="207" spans="1:28">
      <c r="A207" s="64" t="s">
        <v>966</v>
      </c>
      <c r="B207" s="64" t="s">
        <v>834</v>
      </c>
      <c r="C207" s="58">
        <v>0.62189054726368154</v>
      </c>
      <c r="D207" s="58">
        <v>1.5469914111036853E-2</v>
      </c>
      <c r="E207" s="58">
        <v>2.4199999999999999E-2</v>
      </c>
      <c r="F207" s="58">
        <v>4.7000000000000002E-3</v>
      </c>
      <c r="G207" s="58">
        <v>5.2599999999999999E-4</v>
      </c>
      <c r="H207" s="58">
        <v>4.3000000000000002E-5</v>
      </c>
      <c r="I207" s="58">
        <v>0.50629695856392387</v>
      </c>
      <c r="J207" s="58">
        <v>0.316</v>
      </c>
      <c r="K207" s="58">
        <v>4.3999999999999997E-2</v>
      </c>
      <c r="L207" s="58">
        <v>6.9999999999999999E-4</v>
      </c>
      <c r="M207" s="58">
        <v>1.2999999999999999E-4</v>
      </c>
      <c r="N207" s="65"/>
      <c r="O207" s="59">
        <v>24.279656847553309</v>
      </c>
      <c r="P207" s="59">
        <v>4.6595394945393025</v>
      </c>
      <c r="Q207" s="59">
        <v>3.38992238834116</v>
      </c>
      <c r="R207" s="59">
        <v>0.27705008148791899</v>
      </c>
      <c r="S207" s="59">
        <v>3550.4751907533773</v>
      </c>
      <c r="T207" s="59">
        <v>270</v>
      </c>
      <c r="U207" s="59">
        <v>14.143610192486404</v>
      </c>
      <c r="V207" s="59">
        <v>2.1713132648353675</v>
      </c>
      <c r="W207" s="59">
        <f t="shared" si="2"/>
        <v>13.961986405432935</v>
      </c>
      <c r="X207" s="66"/>
      <c r="Y207" s="59">
        <v>2.3178644704515365</v>
      </c>
      <c r="Z207" s="59">
        <v>0.30085856572564851</v>
      </c>
      <c r="AA207" s="60">
        <v>0.34179794073610403</v>
      </c>
      <c r="AB207" s="60">
        <v>7.0555204588664391E-2</v>
      </c>
    </row>
    <row r="208" spans="1:28">
      <c r="A208" s="64" t="s">
        <v>967</v>
      </c>
      <c r="B208" s="64" t="s">
        <v>834</v>
      </c>
      <c r="C208" s="58">
        <v>0.54614964500273078</v>
      </c>
      <c r="D208" s="58">
        <v>1.8493324953669749E-2</v>
      </c>
      <c r="E208" s="58">
        <v>1.03E-2</v>
      </c>
      <c r="F208" s="58">
        <v>2.2000000000000001E-3</v>
      </c>
      <c r="G208" s="58">
        <v>3.97E-4</v>
      </c>
      <c r="H208" s="58">
        <v>2.5000000000000001E-5</v>
      </c>
      <c r="I208" s="58">
        <v>0.30939297244615349</v>
      </c>
      <c r="J208" s="58">
        <v>0.186</v>
      </c>
      <c r="K208" s="58">
        <v>3.5999999999999997E-2</v>
      </c>
      <c r="L208" s="58">
        <v>2.9599999999999998E-4</v>
      </c>
      <c r="M208" s="58">
        <v>5.1999999999999997E-5</v>
      </c>
      <c r="N208" s="65"/>
      <c r="O208" s="59">
        <v>10.404951466263389</v>
      </c>
      <c r="P208" s="59">
        <v>2.2110687094576371</v>
      </c>
      <c r="Q208" s="59">
        <v>2.5587185582639607</v>
      </c>
      <c r="R208" s="59">
        <v>0.16109639928226499</v>
      </c>
      <c r="S208" s="59">
        <v>2707.1112827541547</v>
      </c>
      <c r="T208" s="59">
        <v>450</v>
      </c>
      <c r="U208" s="59">
        <v>5.9819343232528333</v>
      </c>
      <c r="V208" s="59">
        <v>0.96109693412547992</v>
      </c>
      <c r="W208" s="59">
        <f t="shared" si="2"/>
        <v>24.591355053988</v>
      </c>
      <c r="X208" s="66"/>
      <c r="Y208" s="59">
        <v>2.194607731004508</v>
      </c>
      <c r="Z208" s="59">
        <v>0.1857809850201125</v>
      </c>
      <c r="AA208" s="60">
        <v>0.17717803703119825</v>
      </c>
      <c r="AB208" s="60">
        <v>5.0810723927243409E-2</v>
      </c>
    </row>
    <row r="209" spans="1:28">
      <c r="A209" s="64" t="s">
        <v>968</v>
      </c>
      <c r="B209" s="64" t="s">
        <v>834</v>
      </c>
      <c r="C209" s="58">
        <v>0.56689342403628118</v>
      </c>
      <c r="D209" s="58">
        <v>1.3176094322838734E-2</v>
      </c>
      <c r="E209" s="58">
        <v>6.0000000000000001E-3</v>
      </c>
      <c r="F209" s="58">
        <v>1.6999999999999999E-3</v>
      </c>
      <c r="G209" s="58">
        <v>3.7800000000000003E-4</v>
      </c>
      <c r="H209" s="58">
        <v>3.3000000000000003E-5</v>
      </c>
      <c r="I209" s="58">
        <v>0.32177763785922536</v>
      </c>
      <c r="J209" s="58">
        <v>0.109</v>
      </c>
      <c r="K209" s="58">
        <v>2.8000000000000001E-2</v>
      </c>
      <c r="L209" s="58">
        <v>2.23E-4</v>
      </c>
      <c r="M209" s="58">
        <v>4.3999999999999999E-5</v>
      </c>
      <c r="N209" s="65"/>
      <c r="O209" s="59">
        <v>6.0740942047494224</v>
      </c>
      <c r="P209" s="59">
        <v>1.7158560542113614</v>
      </c>
      <c r="Q209" s="59">
        <v>2.4362841321403454</v>
      </c>
      <c r="R209" s="59">
        <v>0.21265128582362833</v>
      </c>
      <c r="S209" s="59">
        <v>1782.7696289024916</v>
      </c>
      <c r="T209" s="59">
        <v>540</v>
      </c>
      <c r="U209" s="59">
        <v>4.506824440545496</v>
      </c>
      <c r="V209" s="59">
        <v>0.8495794553249264</v>
      </c>
      <c r="W209" s="59">
        <f t="shared" si="2"/>
        <v>40.109422903506825</v>
      </c>
      <c r="X209" s="65"/>
      <c r="Y209" s="59">
        <v>2.3306388021997817</v>
      </c>
      <c r="Z209" s="59">
        <v>0.21544086107023741</v>
      </c>
      <c r="AA209" s="60">
        <v>7.9665312451831755E-2</v>
      </c>
      <c r="AB209" s="60">
        <v>3.6864713140495921E-2</v>
      </c>
    </row>
    <row r="210" spans="1:28">
      <c r="A210" s="64" t="s">
        <v>969</v>
      </c>
      <c r="B210" s="64" t="s">
        <v>834</v>
      </c>
      <c r="C210" s="58">
        <v>0.39339103068450043</v>
      </c>
      <c r="D210" s="58">
        <v>1.2690033247887113E-2</v>
      </c>
      <c r="E210" s="58">
        <v>5.4999999999999997E-3</v>
      </c>
      <c r="F210" s="58">
        <v>2.0999999999999999E-3</v>
      </c>
      <c r="G210" s="58">
        <v>4.4799999999999999E-4</v>
      </c>
      <c r="H210" s="58">
        <v>3.6000000000000001E-5</v>
      </c>
      <c r="I210" s="58">
        <v>0.19274530403092791</v>
      </c>
      <c r="J210" s="58">
        <v>8.7999999999999995E-2</v>
      </c>
      <c r="K210" s="58">
        <v>3.5999999999999997E-2</v>
      </c>
      <c r="L210" s="58">
        <v>2.2800000000000001E-4</v>
      </c>
      <c r="M210" s="58">
        <v>6.4999999999999994E-5</v>
      </c>
      <c r="N210" s="65"/>
      <c r="O210" s="59">
        <v>5.5693052044166578</v>
      </c>
      <c r="P210" s="59">
        <v>2.12064088696108</v>
      </c>
      <c r="Q210" s="59">
        <v>2.8873468361755643</v>
      </c>
      <c r="R210" s="59">
        <v>0.23196698934477675</v>
      </c>
      <c r="S210" s="59">
        <v>1382.4841775845712</v>
      </c>
      <c r="T210" s="59">
        <v>850</v>
      </c>
      <c r="U210" s="59">
        <v>4.6078627983830929</v>
      </c>
      <c r="V210" s="59">
        <v>1.254913801228084</v>
      </c>
      <c r="W210" s="59">
        <f t="shared" si="2"/>
        <v>51.843932594783915</v>
      </c>
      <c r="X210" s="65"/>
      <c r="Y210" s="59">
        <v>2.8288859227464087</v>
      </c>
      <c r="Z210" s="59">
        <v>0.25684211766835513</v>
      </c>
      <c r="AA210" s="60">
        <v>5.3058635850532519E-2</v>
      </c>
      <c r="AB210" s="60">
        <v>4.6079368467465444E-2</v>
      </c>
    </row>
    <row r="211" spans="1:28">
      <c r="A211" s="64" t="s">
        <v>970</v>
      </c>
      <c r="B211" s="64" t="s">
        <v>834</v>
      </c>
      <c r="C211" s="58">
        <v>0.94517958412098291</v>
      </c>
      <c r="D211" s="58">
        <v>6.2535511236738006E-2</v>
      </c>
      <c r="E211" s="58">
        <v>3.5000000000000001E-3</v>
      </c>
      <c r="F211" s="58">
        <v>5.9999999999999995E-4</v>
      </c>
      <c r="G211" s="58">
        <v>3.59E-4</v>
      </c>
      <c r="H211" s="58">
        <v>1.5999999999999999E-5</v>
      </c>
      <c r="I211" s="58">
        <v>0.24590608370157388</v>
      </c>
      <c r="J211" s="58">
        <v>7.3999999999999996E-2</v>
      </c>
      <c r="K211" s="58">
        <v>1.2999999999999999E-2</v>
      </c>
      <c r="L211" s="58">
        <v>1.17E-4</v>
      </c>
      <c r="M211" s="58">
        <v>1.4E-5</v>
      </c>
      <c r="N211" s="65"/>
      <c r="O211" s="59">
        <v>3.5476359387275607</v>
      </c>
      <c r="P211" s="59">
        <v>0.60710496457808139</v>
      </c>
      <c r="Q211" s="59">
        <v>2.3138473806195425</v>
      </c>
      <c r="R211" s="59">
        <v>0.10310561199907155</v>
      </c>
      <c r="S211" s="59">
        <v>1041.4675277520419</v>
      </c>
      <c r="T211" s="59">
        <v>360</v>
      </c>
      <c r="U211" s="59">
        <v>2.3646923907781079</v>
      </c>
      <c r="V211" s="59">
        <v>0.29823826242179935</v>
      </c>
      <c r="W211" s="59">
        <f t="shared" si="2"/>
        <v>65.222233075287193</v>
      </c>
      <c r="X211" s="66"/>
      <c r="Y211" s="59">
        <v>2.3067439237907363</v>
      </c>
      <c r="Z211" s="59">
        <v>0.10764055452353696</v>
      </c>
      <c r="AA211" s="60">
        <v>3.5344091213474121E-2</v>
      </c>
      <c r="AB211" s="60">
        <v>1.7060006891047485E-2</v>
      </c>
    </row>
    <row r="212" spans="1:28">
      <c r="A212" s="64" t="s">
        <v>971</v>
      </c>
      <c r="B212" s="64" t="s">
        <v>834</v>
      </c>
      <c r="C212" s="58">
        <v>0.51282051282051289</v>
      </c>
      <c r="D212" s="58">
        <v>2.8928336620644316E-2</v>
      </c>
      <c r="E212" s="58">
        <v>3.5999999999999999E-3</v>
      </c>
      <c r="F212" s="58">
        <v>2.3999999999999998E-3</v>
      </c>
      <c r="G212" s="58">
        <v>3.8900000000000002E-4</v>
      </c>
      <c r="H212" s="58">
        <v>4.3000000000000002E-5</v>
      </c>
      <c r="I212" s="58">
        <v>0.15372537755099558</v>
      </c>
      <c r="J212" s="58">
        <v>7.5999999999999998E-2</v>
      </c>
      <c r="K212" s="58">
        <v>5.3999999999999999E-2</v>
      </c>
      <c r="L212" s="58">
        <v>1.54E-4</v>
      </c>
      <c r="M212" s="58">
        <v>4.8999999999999998E-5</v>
      </c>
      <c r="N212" s="65"/>
      <c r="O212" s="59">
        <v>3.6488150582629011</v>
      </c>
      <c r="P212" s="59">
        <v>2.4281778874217004</v>
      </c>
      <c r="Q212" s="59">
        <v>2.5071675043709245</v>
      </c>
      <c r="R212" s="59">
        <v>0.27708802258999415</v>
      </c>
      <c r="S212" s="59">
        <v>1095.0705613692323</v>
      </c>
      <c r="T212" s="59">
        <v>1200</v>
      </c>
      <c r="U212" s="59">
        <v>3.1124435213192156</v>
      </c>
      <c r="V212" s="59">
        <v>0.97052921693846261</v>
      </c>
      <c r="W212" s="59">
        <f t="shared" si="2"/>
        <v>68.711827383340079</v>
      </c>
      <c r="X212" s="65"/>
      <c r="Y212" s="59">
        <v>2.50260543305841</v>
      </c>
      <c r="Z212" s="59">
        <v>0.31723575713736207</v>
      </c>
      <c r="AA212" s="60">
        <v>3.7871606978737288E-2</v>
      </c>
      <c r="AB212" s="60">
        <v>6.8549578019943644E-2</v>
      </c>
    </row>
    <row r="213" spans="1:28">
      <c r="A213" s="64" t="s">
        <v>972</v>
      </c>
      <c r="B213" s="64" t="s">
        <v>834</v>
      </c>
      <c r="C213" s="58">
        <v>0.50251256281407031</v>
      </c>
      <c r="D213" s="58">
        <v>4.0403020125754398E-2</v>
      </c>
      <c r="E213" s="58">
        <v>0.01</v>
      </c>
      <c r="F213" s="58">
        <v>5.1999999999999998E-3</v>
      </c>
      <c r="G213" s="58">
        <v>3.8999999999999999E-4</v>
      </c>
      <c r="H213" s="58">
        <v>4.5000000000000003E-5</v>
      </c>
      <c r="I213" s="58">
        <v>0.31246263967951193</v>
      </c>
      <c r="J213" s="58">
        <v>0.191</v>
      </c>
      <c r="K213" s="58">
        <v>6.7000000000000004E-2</v>
      </c>
      <c r="L213" s="58">
        <v>3.1E-4</v>
      </c>
      <c r="M213" s="58">
        <v>1.1E-4</v>
      </c>
      <c r="N213" s="65"/>
      <c r="O213" s="59">
        <v>10.103397322605566</v>
      </c>
      <c r="P213" s="59">
        <v>5.2277147296391817</v>
      </c>
      <c r="Q213" s="59">
        <v>2.5136114086517884</v>
      </c>
      <c r="R213" s="59">
        <v>0.28997554773138884</v>
      </c>
      <c r="S213" s="59">
        <v>2750.7914903870033</v>
      </c>
      <c r="T213" s="59">
        <v>530</v>
      </c>
      <c r="U213" s="59">
        <v>6.2648198065297125</v>
      </c>
      <c r="V213" s="59">
        <v>2.030893390032245</v>
      </c>
      <c r="W213" s="59">
        <f t="shared" si="2"/>
        <v>24.878873198698997</v>
      </c>
      <c r="X213" s="66"/>
      <c r="Y213" s="59">
        <v>2.1431583083644195</v>
      </c>
      <c r="Z213" s="59">
        <v>0.32401247355521051</v>
      </c>
      <c r="AA213" s="60">
        <v>0.18351155892904528</v>
      </c>
      <c r="AB213" s="60">
        <v>8.7970589844268157E-2</v>
      </c>
    </row>
    <row r="214" spans="1:28">
      <c r="A214" s="64" t="s">
        <v>973</v>
      </c>
      <c r="B214" s="64" t="s">
        <v>834</v>
      </c>
      <c r="C214" s="58">
        <v>0.53475935828876997</v>
      </c>
      <c r="D214" s="58">
        <v>1.5728216420257939E-2</v>
      </c>
      <c r="E214" s="58">
        <v>4.53E-2</v>
      </c>
      <c r="F214" s="58">
        <v>5.5999999999999999E-3</v>
      </c>
      <c r="G214" s="58">
        <v>6.9399999999999996E-4</v>
      </c>
      <c r="H214" s="58">
        <v>6.7000000000000002E-5</v>
      </c>
      <c r="I214" s="58">
        <v>0.75496140610358398</v>
      </c>
      <c r="J214" s="58">
        <v>0.47699999999999998</v>
      </c>
      <c r="K214" s="58">
        <v>0.04</v>
      </c>
      <c r="L214" s="58">
        <v>1.39E-3</v>
      </c>
      <c r="M214" s="58">
        <v>2.3000000000000001E-4</v>
      </c>
      <c r="N214" s="65"/>
      <c r="O214" s="59">
        <v>44.985455202847454</v>
      </c>
      <c r="P214" s="59">
        <v>5.4397255316543687</v>
      </c>
      <c r="Q214" s="59">
        <v>4.472259747690396</v>
      </c>
      <c r="R214" s="59">
        <v>0.43161021271382716</v>
      </c>
      <c r="S214" s="59">
        <v>4171.6571437813245</v>
      </c>
      <c r="T214" s="59">
        <v>130</v>
      </c>
      <c r="U214" s="59">
        <v>28.075489525500146</v>
      </c>
      <c r="V214" s="59">
        <v>3.8652012639717892</v>
      </c>
      <c r="W214" s="59">
        <f t="shared" si="2"/>
        <v>9.9415682858474543</v>
      </c>
      <c r="X214" s="66"/>
      <c r="Y214" s="59">
        <v>2.1217584097340545</v>
      </c>
      <c r="Z214" s="59">
        <v>0.43052984933802896</v>
      </c>
      <c r="AA214" s="60">
        <v>0.5456893953439037</v>
      </c>
      <c r="AB214" s="60">
        <v>8.5680480504199005E-2</v>
      </c>
    </row>
    <row r="215" spans="1:28">
      <c r="A215" s="64" t="s">
        <v>974</v>
      </c>
      <c r="B215" s="64" t="s">
        <v>834</v>
      </c>
      <c r="C215" s="58">
        <v>0.56785917092561045</v>
      </c>
      <c r="D215" s="58">
        <v>2.2250018622298195E-2</v>
      </c>
      <c r="E215" s="58">
        <v>1.17E-2</v>
      </c>
      <c r="F215" s="58">
        <v>2.0999999999999999E-3</v>
      </c>
      <c r="G215" s="58">
        <v>3.9599999999999998E-4</v>
      </c>
      <c r="H215" s="58">
        <v>2.3E-5</v>
      </c>
      <c r="I215" s="58">
        <v>0.3197757414671768</v>
      </c>
      <c r="J215" s="58">
        <v>0.215</v>
      </c>
      <c r="K215" s="58">
        <v>3.6999999999999998E-2</v>
      </c>
      <c r="L215" s="58">
        <v>4.06E-4</v>
      </c>
      <c r="M215" s="58">
        <v>6.3E-5</v>
      </c>
      <c r="N215" s="65"/>
      <c r="O215" s="59">
        <v>11.811021200901353</v>
      </c>
      <c r="P215" s="59">
        <v>2.1076449657402057</v>
      </c>
      <c r="Q215" s="59">
        <v>2.5522746990725489</v>
      </c>
      <c r="R215" s="59">
        <v>0.14820883548970371</v>
      </c>
      <c r="S215" s="59">
        <v>2943.6161045989543</v>
      </c>
      <c r="T215" s="59">
        <v>360</v>
      </c>
      <c r="U215" s="59">
        <v>8.2044993289726378</v>
      </c>
      <c r="V215" s="59">
        <v>1.1202801953836672</v>
      </c>
      <c r="W215" s="59">
        <f t="shared" si="2"/>
        <v>21.609263548504792</v>
      </c>
      <c r="X215" s="66"/>
      <c r="Y215" s="59">
        <v>2.0947897826732782</v>
      </c>
      <c r="Z215" s="59">
        <v>0.18083044582945368</v>
      </c>
      <c r="AA215" s="60">
        <v>0.21390576282387319</v>
      </c>
      <c r="AB215" s="60">
        <v>5.4121795646772643E-2</v>
      </c>
    </row>
    <row r="216" spans="1:28">
      <c r="A216" s="64" t="s">
        <v>975</v>
      </c>
      <c r="B216" s="64" t="s">
        <v>834</v>
      </c>
      <c r="C216" s="58">
        <v>0.47393364928909953</v>
      </c>
      <c r="D216" s="58">
        <v>3.8184227667842151E-2</v>
      </c>
      <c r="E216" s="58">
        <v>2.3099999999999999E-2</v>
      </c>
      <c r="F216" s="58">
        <v>5.4999999999999997E-3</v>
      </c>
      <c r="G216" s="58">
        <v>5.5900000000000004E-4</v>
      </c>
      <c r="H216" s="58">
        <v>5.8999999999999998E-5</v>
      </c>
      <c r="I216" s="58">
        <v>0.37621018900967002</v>
      </c>
      <c r="J216" s="58">
        <v>0.32700000000000001</v>
      </c>
      <c r="K216" s="58">
        <v>8.5000000000000006E-2</v>
      </c>
      <c r="L216" s="58">
        <v>8.4000000000000003E-4</v>
      </c>
      <c r="M216" s="58">
        <v>2.0000000000000001E-4</v>
      </c>
      <c r="N216" s="65"/>
      <c r="O216" s="59">
        <v>23.18854028812218</v>
      </c>
      <c r="P216" s="59">
        <v>5.4585150942357794</v>
      </c>
      <c r="Q216" s="59">
        <v>3.6025387120141978</v>
      </c>
      <c r="R216" s="59">
        <v>0.38012594634055652</v>
      </c>
      <c r="S216" s="59">
        <v>3603.075405177196</v>
      </c>
      <c r="T216" s="59">
        <v>640</v>
      </c>
      <c r="U216" s="59">
        <v>16.971144971067559</v>
      </c>
      <c r="V216" s="59">
        <v>3.5785932548593173</v>
      </c>
      <c r="W216" s="59">
        <f t="shared" si="2"/>
        <v>15.535858088745325</v>
      </c>
      <c r="X216" s="65"/>
      <c r="Y216" s="59">
        <v>2.4130467467236314</v>
      </c>
      <c r="Z216" s="59">
        <v>0.48652257821997769</v>
      </c>
      <c r="AA216" s="60">
        <v>0.35572345227184349</v>
      </c>
      <c r="AB216" s="60">
        <v>0.11668409260573438</v>
      </c>
    </row>
    <row r="217" spans="1:28">
      <c r="A217" s="64" t="s">
        <v>976</v>
      </c>
      <c r="B217" s="64" t="s">
        <v>834</v>
      </c>
      <c r="C217" s="58">
        <v>0.58309037900874627</v>
      </c>
      <c r="D217" s="58">
        <v>2.7199551207405075E-2</v>
      </c>
      <c r="E217" s="58">
        <v>4.7999999999999996E-3</v>
      </c>
      <c r="F217" s="58">
        <v>1.1999999999999999E-3</v>
      </c>
      <c r="G217" s="58">
        <v>3.4200000000000002E-4</v>
      </c>
      <c r="H217" s="58">
        <v>2.4000000000000001E-5</v>
      </c>
      <c r="I217" s="58">
        <v>0.26158546974068975</v>
      </c>
      <c r="J217" s="58">
        <v>0.112</v>
      </c>
      <c r="K217" s="58">
        <v>2.9000000000000001E-2</v>
      </c>
      <c r="L217" s="58">
        <v>1.94E-4</v>
      </c>
      <c r="M217" s="58">
        <v>3.6999999999999998E-5</v>
      </c>
      <c r="N217" s="65"/>
      <c r="O217" s="59">
        <v>4.8621787397036034</v>
      </c>
      <c r="P217" s="59">
        <v>1.2126389967239344</v>
      </c>
      <c r="Q217" s="59">
        <v>2.2042967370220228</v>
      </c>
      <c r="R217" s="59">
        <v>0.15466104629283667</v>
      </c>
      <c r="S217" s="59">
        <v>1832.120970505955</v>
      </c>
      <c r="T217" s="59">
        <v>580</v>
      </c>
      <c r="U217" s="59">
        <v>3.9207920047189102</v>
      </c>
      <c r="V217" s="59">
        <v>0.71108576195646644</v>
      </c>
      <c r="W217" s="59">
        <f t="shared" si="2"/>
        <v>45.33557598411933</v>
      </c>
      <c r="X217" s="66"/>
      <c r="Y217" s="59">
        <v>2.1081539822268001</v>
      </c>
      <c r="Z217" s="59">
        <v>0.16504153070192851</v>
      </c>
      <c r="AA217" s="60">
        <v>8.3470768268489315E-2</v>
      </c>
      <c r="AB217" s="60">
        <v>3.8215247656612203E-2</v>
      </c>
    </row>
    <row r="218" spans="1:28">
      <c r="A218" s="64" t="s">
        <v>977</v>
      </c>
      <c r="B218" s="64" t="s">
        <v>834</v>
      </c>
      <c r="C218" s="58">
        <v>0.33898305084745761</v>
      </c>
      <c r="D218" s="58">
        <v>1.4938236139040505E-2</v>
      </c>
      <c r="E218" s="58">
        <v>2.8E-3</v>
      </c>
      <c r="F218" s="58">
        <v>1.8E-3</v>
      </c>
      <c r="G218" s="58">
        <v>3.21E-4</v>
      </c>
      <c r="H218" s="58">
        <v>4.3000000000000002E-5</v>
      </c>
      <c r="I218" s="58">
        <v>0.17500665191603512</v>
      </c>
      <c r="J218" s="58">
        <v>6.9000000000000006E-2</v>
      </c>
      <c r="K218" s="58">
        <v>5.1999999999999998E-2</v>
      </c>
      <c r="L218" s="58">
        <v>1.6000000000000001E-4</v>
      </c>
      <c r="M218" s="58">
        <v>6.3999999999999997E-5</v>
      </c>
      <c r="N218" s="65"/>
      <c r="O218" s="59">
        <v>2.8390996618786497</v>
      </c>
      <c r="P218" s="59">
        <v>1.8225862543501341</v>
      </c>
      <c r="Q218" s="59">
        <v>2.0689669010330318</v>
      </c>
      <c r="R218" s="59">
        <v>0.27710685852919376</v>
      </c>
      <c r="S218" s="59">
        <v>898.74014760476268</v>
      </c>
      <c r="T218" s="59">
        <v>1200</v>
      </c>
      <c r="U218" s="59">
        <v>3.2336978547773114</v>
      </c>
      <c r="V218" s="59">
        <v>1.2698105597088332</v>
      </c>
      <c r="W218" s="59">
        <f t="shared" si="2"/>
        <v>72.874049784641358</v>
      </c>
      <c r="X218" s="66"/>
      <c r="Y218" s="59">
        <v>2.1056327591674435</v>
      </c>
      <c r="Z218" s="59">
        <v>0.3017058211011186</v>
      </c>
      <c r="AA218" s="60">
        <v>2.9017591830150149E-2</v>
      </c>
      <c r="AB218" s="60">
        <v>6.5952889993846395E-2</v>
      </c>
    </row>
    <row r="219" spans="1:28">
      <c r="A219" s="64" t="s">
        <v>978</v>
      </c>
      <c r="B219" s="64" t="s">
        <v>834</v>
      </c>
      <c r="C219" s="58">
        <v>0.89126559714794995</v>
      </c>
      <c r="D219" s="58">
        <v>4.8455616244229005E-2</v>
      </c>
      <c r="E219" s="58">
        <v>1.5900000000000001E-2</v>
      </c>
      <c r="F219" s="58">
        <v>4.7000000000000002E-3</v>
      </c>
      <c r="G219" s="58">
        <v>4.3199999999999998E-4</v>
      </c>
      <c r="H219" s="58">
        <v>3.6999999999999998E-5</v>
      </c>
      <c r="I219" s="58">
        <v>0.34107905771408897</v>
      </c>
      <c r="J219" s="58">
        <v>0.23300000000000001</v>
      </c>
      <c r="K219" s="58">
        <v>5.5E-2</v>
      </c>
      <c r="L219" s="58">
        <v>2.9700000000000001E-4</v>
      </c>
      <c r="M219" s="58">
        <v>6.3999999999999997E-5</v>
      </c>
      <c r="N219" s="65"/>
      <c r="O219" s="59">
        <v>16.017585536236219</v>
      </c>
      <c r="P219" s="59">
        <v>4.6976083771110879</v>
      </c>
      <c r="Q219" s="59">
        <v>2.7842495720556961</v>
      </c>
      <c r="R219" s="59">
        <v>0.23841432974766347</v>
      </c>
      <c r="S219" s="59">
        <v>3072.7698559492032</v>
      </c>
      <c r="T219" s="59">
        <v>500</v>
      </c>
      <c r="U219" s="59">
        <v>6.0021405605000089</v>
      </c>
      <c r="V219" s="59">
        <v>1.13642870170428</v>
      </c>
      <c r="W219" s="59">
        <f t="shared" si="2"/>
        <v>17.382454838508288</v>
      </c>
      <c r="X219" s="66"/>
      <c r="Y219" s="59">
        <v>2.2019605764146357</v>
      </c>
      <c r="Z219" s="59">
        <v>0.2789301099405308</v>
      </c>
      <c r="AA219" s="60">
        <v>0.23669612866489964</v>
      </c>
      <c r="AB219" s="60">
        <v>7.5825055062230112E-2</v>
      </c>
    </row>
    <row r="220" spans="1:28">
      <c r="A220" s="64" t="s">
        <v>979</v>
      </c>
      <c r="B220" s="64" t="s">
        <v>834</v>
      </c>
      <c r="C220" s="58">
        <v>0.43859649122807021</v>
      </c>
      <c r="D220" s="58">
        <v>2.8855032317636198E-2</v>
      </c>
      <c r="E220" s="58">
        <v>3.2799999999999999E-3</v>
      </c>
      <c r="F220" s="58">
        <v>8.4000000000000003E-4</v>
      </c>
      <c r="G220" s="58">
        <v>3.3700000000000001E-4</v>
      </c>
      <c r="H220" s="58">
        <v>2.1999999999999999E-5</v>
      </c>
      <c r="I220" s="58">
        <v>0.23479090848353873</v>
      </c>
      <c r="J220" s="58">
        <v>7.3999999999999996E-2</v>
      </c>
      <c r="K220" s="58">
        <v>0.02</v>
      </c>
      <c r="L220" s="58">
        <v>1.5899999999999999E-4</v>
      </c>
      <c r="M220" s="58">
        <v>2.3E-5</v>
      </c>
      <c r="N220" s="65"/>
      <c r="O220" s="59">
        <v>3.3250063803190444</v>
      </c>
      <c r="P220" s="59">
        <v>0.85013332742180314</v>
      </c>
      <c r="Q220" s="59">
        <v>2.1720756051854466</v>
      </c>
      <c r="R220" s="59">
        <v>0.14177333439275605</v>
      </c>
      <c r="S220" s="59">
        <v>1041.4675277520419</v>
      </c>
      <c r="T220" s="59">
        <v>510</v>
      </c>
      <c r="U220" s="59">
        <v>3.2134888497170988</v>
      </c>
      <c r="V220" s="59">
        <v>0.50326272420579965</v>
      </c>
      <c r="W220" s="59">
        <f t="shared" si="2"/>
        <v>65.325456758282357</v>
      </c>
      <c r="X220" s="66"/>
      <c r="Y220" s="59">
        <v>2.1883833843112437</v>
      </c>
      <c r="Z220" s="59">
        <v>0.14782724796668859</v>
      </c>
      <c r="AA220" s="60">
        <v>3.5347195079558642E-2</v>
      </c>
      <c r="AB220" s="60">
        <v>2.5719484306872018E-2</v>
      </c>
    </row>
    <row r="221" spans="1:28">
      <c r="A221" s="64" t="s">
        <v>980</v>
      </c>
      <c r="B221" s="64" t="s">
        <v>834</v>
      </c>
      <c r="C221" s="58">
        <v>0.67521944632005393</v>
      </c>
      <c r="D221" s="58">
        <v>8.6625047130864438E-3</v>
      </c>
      <c r="E221" s="58">
        <v>1.0999999999999999E-2</v>
      </c>
      <c r="F221" s="58">
        <v>4.1999999999999997E-3</v>
      </c>
      <c r="G221" s="58">
        <v>4.4000000000000002E-4</v>
      </c>
      <c r="H221" s="58">
        <v>6.9999999999999994E-5</v>
      </c>
      <c r="I221" s="58">
        <v>0.35997511358596568</v>
      </c>
      <c r="J221" s="58">
        <v>0.21099999999999999</v>
      </c>
      <c r="K221" s="58">
        <v>8.6999999999999994E-2</v>
      </c>
      <c r="L221" s="58">
        <v>3.2200000000000002E-4</v>
      </c>
      <c r="M221" s="58">
        <v>1E-4</v>
      </c>
      <c r="N221" s="65"/>
      <c r="O221" s="59">
        <v>11.108229718570607</v>
      </c>
      <c r="P221" s="59">
        <v>4.2182085298503784</v>
      </c>
      <c r="Q221" s="59">
        <v>2.8357984102194727</v>
      </c>
      <c r="R221" s="59">
        <v>0.45105053051435773</v>
      </c>
      <c r="S221" s="59">
        <v>2913.2414586452833</v>
      </c>
      <c r="T221" s="59">
        <v>1200</v>
      </c>
      <c r="U221" s="59">
        <v>6.5072899267508006</v>
      </c>
      <c r="V221" s="59">
        <v>1.8713656434569346</v>
      </c>
      <c r="W221" s="59">
        <f t="shared" si="2"/>
        <v>25.528805957970231</v>
      </c>
      <c r="X221" s="66"/>
      <c r="Y221" s="59">
        <v>2.3281683801168254</v>
      </c>
      <c r="Z221" s="59">
        <v>0.48024728046027099</v>
      </c>
      <c r="AA221" s="60">
        <v>0.20883192958508703</v>
      </c>
      <c r="AB221" s="60">
        <v>0.11330092776025882</v>
      </c>
    </row>
    <row r="222" spans="1:28">
      <c r="A222" s="64" t="s">
        <v>981</v>
      </c>
      <c r="B222" s="64" t="s">
        <v>834</v>
      </c>
      <c r="C222" s="58">
        <v>0.64683053040103489</v>
      </c>
      <c r="D222" s="58">
        <v>4.1420583770829536E-2</v>
      </c>
      <c r="E222" s="58">
        <v>3.5699999999999998E-3</v>
      </c>
      <c r="F222" s="58">
        <v>7.9000000000000001E-4</v>
      </c>
      <c r="G222" s="58">
        <v>3.4699999999999998E-4</v>
      </c>
      <c r="H222" s="58">
        <v>2.0999999999999999E-5</v>
      </c>
      <c r="I222" s="58">
        <v>0.26436222069965565</v>
      </c>
      <c r="J222" s="58">
        <v>7.6999999999999999E-2</v>
      </c>
      <c r="K222" s="58">
        <v>1.7000000000000001E-2</v>
      </c>
      <c r="L222" s="58">
        <v>1.46E-4</v>
      </c>
      <c r="M222" s="58">
        <v>1.7E-5</v>
      </c>
      <c r="N222" s="65"/>
      <c r="O222" s="59">
        <v>3.6184623810109016</v>
      </c>
      <c r="P222" s="59">
        <v>0.79929911423508526</v>
      </c>
      <c r="Q222" s="59">
        <v>2.2365177078084213</v>
      </c>
      <c r="R222" s="59">
        <v>0.13532773909886792</v>
      </c>
      <c r="S222" s="59">
        <v>1121.1896725129038</v>
      </c>
      <c r="T222" s="59">
        <v>440</v>
      </c>
      <c r="U222" s="59">
        <v>2.9507699451691676</v>
      </c>
      <c r="V222" s="59">
        <v>0.38292862433149899</v>
      </c>
      <c r="W222" s="59">
        <f t="shared" ref="W222:W245" si="3">(Q222/O222)*100</f>
        <v>61.808510696291883</v>
      </c>
      <c r="X222" s="66"/>
      <c r="Y222" s="59">
        <v>2.234488717444401</v>
      </c>
      <c r="Z222" s="59">
        <v>0.13932625223485168</v>
      </c>
      <c r="AA222" s="60">
        <v>3.9145022247478088E-2</v>
      </c>
      <c r="AB222" s="60">
        <v>2.2091225047169843E-2</v>
      </c>
    </row>
    <row r="223" spans="1:28">
      <c r="A223" s="64" t="s">
        <v>982</v>
      </c>
      <c r="B223" s="64" t="s">
        <v>834</v>
      </c>
      <c r="C223" s="58">
        <v>0.6333122229259025</v>
      </c>
      <c r="D223" s="58">
        <v>9.2249405492690045E-3</v>
      </c>
      <c r="E223" s="58">
        <v>3.3999999999999998E-3</v>
      </c>
      <c r="F223" s="58">
        <v>1.5E-3</v>
      </c>
      <c r="G223" s="58">
        <v>3.3799999999999998E-4</v>
      </c>
      <c r="H223" s="58">
        <v>2.8E-5</v>
      </c>
      <c r="I223" s="58">
        <v>0.18569254269796739</v>
      </c>
      <c r="J223" s="58">
        <v>7.2999999999999995E-2</v>
      </c>
      <c r="K223" s="58">
        <v>3.2000000000000001E-2</v>
      </c>
      <c r="L223" s="58">
        <v>1.1E-4</v>
      </c>
      <c r="M223" s="58">
        <v>2.5000000000000001E-5</v>
      </c>
      <c r="N223" s="65"/>
      <c r="O223" s="59">
        <v>3.4464467360670326</v>
      </c>
      <c r="P223" s="59">
        <v>1.5179136733957161</v>
      </c>
      <c r="Q223" s="59">
        <v>2.178519844436281</v>
      </c>
      <c r="R223" s="59">
        <v>0.18043860884932256</v>
      </c>
      <c r="S223" s="59">
        <v>1013.952730652701</v>
      </c>
      <c r="T223" s="59">
        <v>840</v>
      </c>
      <c r="U223" s="59">
        <v>2.2232228487859436</v>
      </c>
      <c r="V223" s="59">
        <v>0.49129947477393798</v>
      </c>
      <c r="W223" s="59">
        <f t="shared" si="3"/>
        <v>63.210605335579153</v>
      </c>
      <c r="X223" s="66"/>
      <c r="Y223" s="59">
        <v>2.1902830184718787</v>
      </c>
      <c r="Z223" s="59">
        <v>0.19574143061446961</v>
      </c>
      <c r="AA223" s="60">
        <v>3.4080796694756561E-2</v>
      </c>
      <c r="AB223" s="60">
        <v>4.0752328835483832E-2</v>
      </c>
    </row>
    <row r="224" spans="1:28">
      <c r="A224" s="64" t="s">
        <v>983</v>
      </c>
      <c r="B224" s="64" t="s">
        <v>834</v>
      </c>
      <c r="C224" s="58">
        <v>0.4854368932038835</v>
      </c>
      <c r="D224" s="58">
        <v>2.8277877274012628E-2</v>
      </c>
      <c r="E224" s="58">
        <v>5.7000000000000002E-3</v>
      </c>
      <c r="F224" s="58">
        <v>2.0999999999999999E-3</v>
      </c>
      <c r="G224" s="58">
        <v>3.7300000000000001E-4</v>
      </c>
      <c r="H224" s="58">
        <v>2.9E-5</v>
      </c>
      <c r="I224" s="58">
        <v>0.24783507878481706</v>
      </c>
      <c r="J224" s="58">
        <v>0.10199999999999999</v>
      </c>
      <c r="K224" s="58">
        <v>3.1E-2</v>
      </c>
      <c r="L224" s="58">
        <v>2.7700000000000001E-4</v>
      </c>
      <c r="M224" s="58">
        <v>9.0000000000000006E-5</v>
      </c>
      <c r="N224" s="65"/>
      <c r="O224" s="59">
        <v>5.7712509197316439</v>
      </c>
      <c r="P224" s="59">
        <v>2.1202191626124751</v>
      </c>
      <c r="Q224" s="59">
        <v>2.4040641598291139</v>
      </c>
      <c r="R224" s="59">
        <v>0.1868763064189306</v>
      </c>
      <c r="S224" s="59">
        <v>1660.8311345887371</v>
      </c>
      <c r="T224" s="59">
        <v>640</v>
      </c>
      <c r="U224" s="59">
        <v>5.5980119774281052</v>
      </c>
      <c r="V224" s="59">
        <v>1.6340136116190818</v>
      </c>
      <c r="W224" s="59">
        <f t="shared" si="3"/>
        <v>41.655859245518641</v>
      </c>
      <c r="X224" s="65"/>
      <c r="Y224" s="59">
        <v>2.3252513943040394</v>
      </c>
      <c r="Z224" s="59">
        <v>0.19888955314867335</v>
      </c>
      <c r="AA224" s="60">
        <v>7.0801094972436848E-2</v>
      </c>
      <c r="AB224" s="60">
        <v>4.0267345840334784E-2</v>
      </c>
    </row>
    <row r="225" spans="1:28">
      <c r="A225" s="64" t="s">
        <v>984</v>
      </c>
      <c r="B225" s="64" t="s">
        <v>834</v>
      </c>
      <c r="C225" s="58">
        <v>0.66979236436704614</v>
      </c>
      <c r="D225" s="58">
        <v>4.082458483416021E-2</v>
      </c>
      <c r="E225" s="58">
        <v>8.9999999999999993E-3</v>
      </c>
      <c r="F225" s="58">
        <v>3.5000000000000001E-3</v>
      </c>
      <c r="G225" s="58">
        <v>3.68E-4</v>
      </c>
      <c r="H225" s="58">
        <v>2.9E-5</v>
      </c>
      <c r="I225" s="58">
        <v>0.24904846399271011</v>
      </c>
      <c r="J225" s="58">
        <v>0.186</v>
      </c>
      <c r="K225" s="58">
        <v>5.7000000000000002E-2</v>
      </c>
      <c r="L225" s="58">
        <v>2.4800000000000001E-4</v>
      </c>
      <c r="M225" s="58">
        <v>9.5000000000000005E-5</v>
      </c>
      <c r="N225" s="65"/>
      <c r="O225" s="59">
        <v>9.0975695501566758</v>
      </c>
      <c r="P225" s="59">
        <v>3.5221414136758615</v>
      </c>
      <c r="Q225" s="59">
        <v>2.3718440264776866</v>
      </c>
      <c r="R225" s="59">
        <v>0.18687724045673676</v>
      </c>
      <c r="S225" s="59">
        <v>2707.1112827541547</v>
      </c>
      <c r="T225" s="59">
        <v>620</v>
      </c>
      <c r="U225" s="59">
        <v>5.012011179048228</v>
      </c>
      <c r="V225" s="59">
        <v>1.6562024467243412</v>
      </c>
      <c r="W225" s="59">
        <f t="shared" si="3"/>
        <v>26.071183225379567</v>
      </c>
      <c r="X225" s="66"/>
      <c r="Y225" s="59">
        <v>2.0363293169586743</v>
      </c>
      <c r="Z225" s="59">
        <v>0.23632504024923168</v>
      </c>
      <c r="AA225" s="60">
        <v>0.17718345801134239</v>
      </c>
      <c r="AB225" s="60">
        <v>7.5589468136123369E-2</v>
      </c>
    </row>
    <row r="226" spans="1:28">
      <c r="A226" s="64" t="s">
        <v>985</v>
      </c>
      <c r="B226" s="64" t="s">
        <v>834</v>
      </c>
      <c r="C226" s="58">
        <v>0.88888888888888884</v>
      </c>
      <c r="D226" s="58">
        <v>6.4790123456790125E-2</v>
      </c>
      <c r="E226" s="58">
        <v>6.9000000000000006E-2</v>
      </c>
      <c r="F226" s="58">
        <v>1.7000000000000001E-2</v>
      </c>
      <c r="G226" s="58">
        <v>9.5E-4</v>
      </c>
      <c r="H226" s="58">
        <v>1.2999999999999999E-4</v>
      </c>
      <c r="I226" s="58">
        <v>0.59498131317286529</v>
      </c>
      <c r="J226" s="58">
        <v>0.44900000000000001</v>
      </c>
      <c r="K226" s="58">
        <v>8.3000000000000004E-2</v>
      </c>
      <c r="L226" s="58">
        <v>1.24E-3</v>
      </c>
      <c r="M226" s="58">
        <v>3.5E-4</v>
      </c>
      <c r="N226" s="65"/>
      <c r="O226" s="59">
        <v>67.750045228114061</v>
      </c>
      <c r="P226" s="59">
        <v>16.147345093888028</v>
      </c>
      <c r="Q226" s="59">
        <v>6.1211863696257938</v>
      </c>
      <c r="R226" s="59">
        <v>0.83723846713068195</v>
      </c>
      <c r="S226" s="59">
        <v>4081.8981211042151</v>
      </c>
      <c r="T226" s="59">
        <v>530</v>
      </c>
      <c r="U226" s="59">
        <v>25.04763688632185</v>
      </c>
      <c r="V226" s="59">
        <v>5.6247754568246817</v>
      </c>
      <c r="W226" s="59">
        <f t="shared" si="3"/>
        <v>9.0349553996839269</v>
      </c>
      <c r="X226" s="65"/>
      <c r="Y226" s="59">
        <v>3.0757000665168635</v>
      </c>
      <c r="Z226" s="59">
        <v>0.85949503753988399</v>
      </c>
      <c r="AA226" s="60">
        <v>0.51018083819319482</v>
      </c>
      <c r="AB226" s="60">
        <v>0.12336921914653792</v>
      </c>
    </row>
    <row r="227" spans="1:28">
      <c r="A227" s="64" t="s">
        <v>986</v>
      </c>
      <c r="B227" s="64" t="s">
        <v>834</v>
      </c>
      <c r="C227" s="58">
        <v>0.60716454159077105</v>
      </c>
      <c r="D227" s="58">
        <v>2.506811707842892E-2</v>
      </c>
      <c r="E227" s="58">
        <v>0.111</v>
      </c>
      <c r="F227" s="58">
        <v>1.4999999999999999E-2</v>
      </c>
      <c r="G227" s="58">
        <v>1.24E-3</v>
      </c>
      <c r="H227" s="58">
        <v>1.2E-4</v>
      </c>
      <c r="I227" s="58">
        <v>0.87171208015267698</v>
      </c>
      <c r="J227" s="58">
        <v>0.625</v>
      </c>
      <c r="K227" s="58">
        <v>3.4000000000000002E-2</v>
      </c>
      <c r="L227" s="58">
        <v>2.8500000000000001E-3</v>
      </c>
      <c r="M227" s="58">
        <v>3.6999999999999999E-4</v>
      </c>
      <c r="N227" s="65"/>
      <c r="O227" s="59">
        <v>106.87973869877945</v>
      </c>
      <c r="P227" s="59">
        <v>13.709042123179671</v>
      </c>
      <c r="Q227" s="59">
        <v>7.9886016757503544</v>
      </c>
      <c r="R227" s="59">
        <v>0.77261166339073961</v>
      </c>
      <c r="S227" s="59">
        <v>4567.2209311679726</v>
      </c>
      <c r="T227" s="59">
        <v>84</v>
      </c>
      <c r="U227" s="59">
        <v>57.522919654750567</v>
      </c>
      <c r="V227" s="59">
        <v>6.4099864414981509</v>
      </c>
      <c r="W227" s="59">
        <f t="shared" si="3"/>
        <v>7.4743836137780368</v>
      </c>
      <c r="X227" s="66"/>
      <c r="Y227" s="59">
        <v>2.2200469676373253</v>
      </c>
      <c r="Z227" s="59">
        <v>0.84341215848032058</v>
      </c>
      <c r="AA227" s="60">
        <v>0.73310325163374368</v>
      </c>
      <c r="AB227" s="60">
        <v>0.10233461266789701</v>
      </c>
    </row>
    <row r="228" spans="1:28">
      <c r="A228" s="64" t="s">
        <v>987</v>
      </c>
      <c r="B228" s="64" t="s">
        <v>834</v>
      </c>
      <c r="C228" s="58">
        <v>0.58479532163742687</v>
      </c>
      <c r="D228" s="58">
        <v>6.4977257959714096E-2</v>
      </c>
      <c r="E228" s="58">
        <v>8.8999999999999999E-3</v>
      </c>
      <c r="F228" s="58">
        <v>5.1999999999999998E-3</v>
      </c>
      <c r="G228" s="58">
        <v>3.6600000000000001E-4</v>
      </c>
      <c r="H228" s="58">
        <v>6.6000000000000005E-5</v>
      </c>
      <c r="I228" s="58">
        <v>0.29833438770319609</v>
      </c>
      <c r="J228" s="58">
        <v>0.26</v>
      </c>
      <c r="K228" s="58">
        <v>0.15</v>
      </c>
      <c r="L228" s="58">
        <v>3.8000000000000002E-4</v>
      </c>
      <c r="M228" s="58">
        <v>1.4999999999999999E-4</v>
      </c>
      <c r="N228" s="65"/>
      <c r="O228" s="59">
        <v>8.9969319512580253</v>
      </c>
      <c r="P228" s="59">
        <v>5.2334144879924409</v>
      </c>
      <c r="Q228" s="59">
        <v>2.3589559280466448</v>
      </c>
      <c r="R228" s="59">
        <v>0.42530767341087095</v>
      </c>
      <c r="S228" s="59">
        <v>3246.7059207871744</v>
      </c>
      <c r="T228" s="59">
        <v>1600</v>
      </c>
      <c r="U228" s="59">
        <v>7.6791878380091427</v>
      </c>
      <c r="V228" s="59">
        <v>2.7390777861707352</v>
      </c>
      <c r="W228" s="59">
        <f t="shared" si="3"/>
        <v>26.219559521252091</v>
      </c>
      <c r="X228" s="66"/>
      <c r="Y228" s="59">
        <v>1.8077575728892665</v>
      </c>
      <c r="Z228" s="59">
        <v>0.55093529857558654</v>
      </c>
      <c r="AA228" s="60">
        <v>0.27090310903763931</v>
      </c>
      <c r="AB228" s="60">
        <v>0.19302945483647577</v>
      </c>
    </row>
    <row r="229" spans="1:28">
      <c r="A229" s="64" t="s">
        <v>988</v>
      </c>
      <c r="B229" s="64" t="s">
        <v>834</v>
      </c>
      <c r="C229" s="58">
        <v>0.46728971962616822</v>
      </c>
      <c r="D229" s="58">
        <v>3.0570355489562412E-2</v>
      </c>
      <c r="E229" s="58">
        <v>1.06E-2</v>
      </c>
      <c r="F229" s="58">
        <v>2.5999999999999999E-3</v>
      </c>
      <c r="G229" s="58">
        <v>3.8900000000000002E-4</v>
      </c>
      <c r="H229" s="58">
        <v>2.5000000000000001E-5</v>
      </c>
      <c r="I229" s="58">
        <v>0.27980383874999121</v>
      </c>
      <c r="J229" s="58">
        <v>0.19500000000000001</v>
      </c>
      <c r="K229" s="58">
        <v>4.2999999999999997E-2</v>
      </c>
      <c r="L229" s="58">
        <v>4.2000000000000002E-4</v>
      </c>
      <c r="M229" s="58">
        <v>1.1E-4</v>
      </c>
      <c r="N229" s="65"/>
      <c r="O229" s="59">
        <v>10.706416079272069</v>
      </c>
      <c r="P229" s="59">
        <v>2.6123055001660274</v>
      </c>
      <c r="Q229" s="59">
        <v>2.5071675043709245</v>
      </c>
      <c r="R229" s="59">
        <v>0.16109768755232218</v>
      </c>
      <c r="S229" s="59">
        <v>2784.798157900686</v>
      </c>
      <c r="T229" s="59">
        <v>400</v>
      </c>
      <c r="U229" s="59">
        <v>8.4873537076970234</v>
      </c>
      <c r="V229" s="59">
        <v>1.9335017162047303</v>
      </c>
      <c r="W229" s="59">
        <f t="shared" si="3"/>
        <v>23.417430126079942</v>
      </c>
      <c r="X229" s="66"/>
      <c r="Y229" s="59">
        <v>2.1264769506740477</v>
      </c>
      <c r="Z229" s="59">
        <v>0.19834284914707309</v>
      </c>
      <c r="AA229" s="60">
        <v>0.18857754881614233</v>
      </c>
      <c r="AB229" s="60">
        <v>5.9459493288355876E-2</v>
      </c>
    </row>
    <row r="230" spans="1:28">
      <c r="A230" s="64" t="s">
        <v>989</v>
      </c>
      <c r="B230" s="64" t="s">
        <v>834</v>
      </c>
      <c r="C230" s="58">
        <v>0.62421972534332082</v>
      </c>
      <c r="D230" s="58">
        <v>2.5716917523507597E-2</v>
      </c>
      <c r="E230" s="58">
        <v>2.9399999999999999E-3</v>
      </c>
      <c r="F230" s="58">
        <v>6.3000000000000003E-4</v>
      </c>
      <c r="G230" s="58">
        <v>3.2299999999999999E-4</v>
      </c>
      <c r="H230" s="58">
        <v>1.5E-5</v>
      </c>
      <c r="I230" s="58">
        <v>0.2261808057288458</v>
      </c>
      <c r="J230" s="58">
        <v>6.5000000000000002E-2</v>
      </c>
      <c r="K230" s="58">
        <v>1.2999999999999999E-2</v>
      </c>
      <c r="L230" s="58">
        <v>1.35E-4</v>
      </c>
      <c r="M230" s="58">
        <v>1.9000000000000001E-5</v>
      </c>
      <c r="N230" s="65"/>
      <c r="O230" s="59">
        <v>2.9808464762083675</v>
      </c>
      <c r="P230" s="59">
        <v>0.63781614408819076</v>
      </c>
      <c r="Q230" s="59">
        <v>2.0818555792432454</v>
      </c>
      <c r="R230" s="59">
        <v>9.6664989939917428E-2</v>
      </c>
      <c r="S230" s="59">
        <v>774.3364694958475</v>
      </c>
      <c r="T230" s="59">
        <v>400</v>
      </c>
      <c r="U230" s="59">
        <v>2.7284666663979422</v>
      </c>
      <c r="V230" s="59">
        <v>0.37460697276898658</v>
      </c>
      <c r="W230" s="59">
        <f t="shared" si="3"/>
        <v>69.841086948273926</v>
      </c>
      <c r="X230" s="66"/>
      <c r="Y230" s="59">
        <v>2.1183272509371314</v>
      </c>
      <c r="Z230" s="59">
        <v>0.1008657795000871</v>
      </c>
      <c r="AA230" s="60">
        <v>2.395184859083711E-2</v>
      </c>
      <c r="AB230" s="60">
        <v>1.6739688011913396E-2</v>
      </c>
    </row>
    <row r="231" spans="1:28">
      <c r="A231" s="64" t="s">
        <v>990</v>
      </c>
      <c r="B231" s="64" t="s">
        <v>834</v>
      </c>
      <c r="C231" s="58">
        <v>1.0504201680672269</v>
      </c>
      <c r="D231" s="58">
        <v>9.5994280064967158E-2</v>
      </c>
      <c r="E231" s="58">
        <v>2.5000000000000001E-2</v>
      </c>
      <c r="F231" s="58">
        <v>1.6E-2</v>
      </c>
      <c r="G231" s="58">
        <v>6.0999999999999997E-4</v>
      </c>
      <c r="H231" s="58">
        <v>7.3999999999999996E-5</v>
      </c>
      <c r="I231" s="58">
        <v>0.36678454553125489</v>
      </c>
      <c r="J231" s="58">
        <v>0.39</v>
      </c>
      <c r="K231" s="58">
        <v>0.12</v>
      </c>
      <c r="L231" s="58">
        <v>5.6999999999999998E-4</v>
      </c>
      <c r="M231" s="58">
        <v>2.2000000000000001E-4</v>
      </c>
      <c r="N231" s="65"/>
      <c r="O231" s="59">
        <v>25.072460364899644</v>
      </c>
      <c r="P231" s="59">
        <v>15.849881806936057</v>
      </c>
      <c r="Q231" s="59">
        <v>3.9311137832440615</v>
      </c>
      <c r="R231" s="59">
        <v>0.47674383573642964</v>
      </c>
      <c r="S231" s="59">
        <v>3870.9661791531394</v>
      </c>
      <c r="T231" s="59">
        <v>490</v>
      </c>
      <c r="U231" s="59">
        <v>11.51768795764692</v>
      </c>
      <c r="V231" s="59">
        <v>3.4602298442783801</v>
      </c>
      <c r="W231" s="59">
        <f t="shared" si="3"/>
        <v>15.679010859051751</v>
      </c>
      <c r="X231" s="66"/>
      <c r="Y231" s="59">
        <v>2.2902147303006233</v>
      </c>
      <c r="Z231" s="59">
        <v>0.69025766824702661</v>
      </c>
      <c r="AA231" s="60">
        <v>0.43550840961279069</v>
      </c>
      <c r="AB231" s="60">
        <v>0.16165916094211302</v>
      </c>
    </row>
    <row r="232" spans="1:28">
      <c r="A232" s="64" t="s">
        <v>991</v>
      </c>
      <c r="B232" s="64" t="s">
        <v>834</v>
      </c>
      <c r="C232" s="58">
        <v>0.58616647127784294</v>
      </c>
      <c r="D232" s="58">
        <v>2.0271876790968778E-2</v>
      </c>
      <c r="E232" s="58">
        <v>1.18E-2</v>
      </c>
      <c r="F232" s="58">
        <v>6.1999999999999998E-3</v>
      </c>
      <c r="G232" s="58">
        <v>4.17E-4</v>
      </c>
      <c r="H232" s="58">
        <v>7.6000000000000004E-5</v>
      </c>
      <c r="I232" s="58">
        <v>0.63112269916196539</v>
      </c>
      <c r="J232" s="58">
        <v>0.25</v>
      </c>
      <c r="K232" s="58">
        <v>5.6000000000000001E-2</v>
      </c>
      <c r="L232" s="58">
        <v>3.9899999999999999E-4</v>
      </c>
      <c r="M232" s="58">
        <v>9.5000000000000005E-5</v>
      </c>
      <c r="N232" s="65"/>
      <c r="O232" s="59">
        <v>11.911380287047468</v>
      </c>
      <c r="P232" s="59">
        <v>6.2219558511488575</v>
      </c>
      <c r="Q232" s="59">
        <v>2.6875943894466006</v>
      </c>
      <c r="R232" s="59">
        <v>0.48972326323968041</v>
      </c>
      <c r="S232" s="59">
        <v>3184.7662601389702</v>
      </c>
      <c r="T232" s="59">
        <v>360</v>
      </c>
      <c r="U232" s="59">
        <v>8.0630706552286391</v>
      </c>
      <c r="V232" s="59">
        <v>1.9640978564368008</v>
      </c>
      <c r="W232" s="59">
        <f t="shared" si="3"/>
        <v>22.563248965941526</v>
      </c>
      <c r="X232" s="66"/>
      <c r="Y232" s="59">
        <v>2.0813989762525207</v>
      </c>
      <c r="Z232" s="59">
        <v>0.41961337951495903</v>
      </c>
      <c r="AA232" s="60">
        <v>0.25822872239107186</v>
      </c>
      <c r="AB232" s="60">
        <v>7.8092417457115731E-2</v>
      </c>
    </row>
    <row r="233" spans="1:28">
      <c r="A233" s="64" t="s">
        <v>992</v>
      </c>
      <c r="B233" s="64" t="s">
        <v>834</v>
      </c>
      <c r="C233" s="58">
        <v>0.5780346820809249</v>
      </c>
      <c r="D233" s="58">
        <v>3.3412409368839595E-2</v>
      </c>
      <c r="E233" s="58">
        <v>3.8999999999999998E-3</v>
      </c>
      <c r="F233" s="58">
        <v>1.2999999999999999E-3</v>
      </c>
      <c r="G233" s="58">
        <v>3.6900000000000002E-4</v>
      </c>
      <c r="H233" s="58">
        <v>3.3000000000000003E-5</v>
      </c>
      <c r="I233" s="58">
        <v>0.23625708541114809</v>
      </c>
      <c r="J233" s="58">
        <v>8.6999999999999994E-2</v>
      </c>
      <c r="K233" s="58">
        <v>3.2000000000000001E-2</v>
      </c>
      <c r="L233" s="58">
        <v>1.3899999999999999E-4</v>
      </c>
      <c r="M233" s="58">
        <v>3.4E-5</v>
      </c>
      <c r="N233" s="65"/>
      <c r="O233" s="59">
        <v>3.9522919382077002</v>
      </c>
      <c r="P233" s="59">
        <v>1.3148699763262213</v>
      </c>
      <c r="Q233" s="59">
        <v>2.3782880660321237</v>
      </c>
      <c r="R233" s="59">
        <v>0.21265319897924634</v>
      </c>
      <c r="S233" s="59">
        <v>1360.4948128553572</v>
      </c>
      <c r="T233" s="59">
        <v>660</v>
      </c>
      <c r="U233" s="59">
        <v>2.8093045052046941</v>
      </c>
      <c r="V233" s="59">
        <v>0.68025679940994765</v>
      </c>
      <c r="W233" s="59">
        <f t="shared" si="3"/>
        <v>60.174908716653121</v>
      </c>
      <c r="X233" s="65"/>
      <c r="Y233" s="59">
        <v>2.3431044079162242</v>
      </c>
      <c r="Z233" s="59">
        <v>0.22413479443459494</v>
      </c>
      <c r="AA233" s="60">
        <v>5.1805526692874845E-2</v>
      </c>
      <c r="AB233" s="60">
        <v>4.1050402395318909E-2</v>
      </c>
    </row>
    <row r="234" spans="1:28">
      <c r="A234" s="64" t="s">
        <v>993</v>
      </c>
      <c r="B234" s="64" t="s">
        <v>834</v>
      </c>
      <c r="C234" s="58">
        <v>0.52631578947368418</v>
      </c>
      <c r="D234" s="58">
        <v>3.047091412742382E-2</v>
      </c>
      <c r="E234" s="58">
        <v>2.0799999999999999E-2</v>
      </c>
      <c r="F234" s="58">
        <v>2.8999999999999998E-3</v>
      </c>
      <c r="G234" s="58">
        <v>4.7399999999999997E-4</v>
      </c>
      <c r="H234" s="58">
        <v>3.0000000000000001E-5</v>
      </c>
      <c r="I234" s="58">
        <v>0.47735775737145208</v>
      </c>
      <c r="J234" s="58">
        <v>0.309</v>
      </c>
      <c r="K234" s="58">
        <v>3.5999999999999997E-2</v>
      </c>
      <c r="L234" s="58">
        <v>7.2999999999999996E-4</v>
      </c>
      <c r="M234" s="58">
        <v>1.1E-4</v>
      </c>
      <c r="N234" s="65"/>
      <c r="O234" s="59">
        <v>20.903318889565224</v>
      </c>
      <c r="P234" s="59">
        <v>2.8846109467523897</v>
      </c>
      <c r="Q234" s="59">
        <v>3.0548763738035678</v>
      </c>
      <c r="R234" s="59">
        <v>0.19330080088371715</v>
      </c>
      <c r="S234" s="59">
        <v>3515.933739030907</v>
      </c>
      <c r="T234" s="59">
        <v>180</v>
      </c>
      <c r="U234" s="59">
        <v>14.749543801945963</v>
      </c>
      <c r="V234" s="59">
        <v>1.9286312583120708</v>
      </c>
      <c r="W234" s="59">
        <f t="shared" si="3"/>
        <v>14.614312635916102</v>
      </c>
      <c r="X234" s="66"/>
      <c r="Y234" s="59">
        <v>2.1278267448201338</v>
      </c>
      <c r="Z234" s="59">
        <v>0.2294586613822257</v>
      </c>
      <c r="AA234" s="60">
        <v>0.33294174906070018</v>
      </c>
      <c r="AB234" s="60">
        <v>6.2096536614700493E-2</v>
      </c>
    </row>
    <row r="235" spans="1:28">
      <c r="A235" s="64" t="s">
        <v>994</v>
      </c>
      <c r="B235" s="64" t="s">
        <v>834</v>
      </c>
      <c r="C235" s="58">
        <v>0.70721357850070721</v>
      </c>
      <c r="D235" s="58">
        <v>1.1503474049162847E-2</v>
      </c>
      <c r="E235" s="58">
        <v>3.39E-2</v>
      </c>
      <c r="F235" s="58">
        <v>5.3E-3</v>
      </c>
      <c r="G235" s="58">
        <v>5.7600000000000001E-4</v>
      </c>
      <c r="H235" s="58">
        <v>6.0999999999999999E-5</v>
      </c>
      <c r="I235" s="58">
        <v>0.73847065844863646</v>
      </c>
      <c r="J235" s="58">
        <v>0.42399999999999999</v>
      </c>
      <c r="K235" s="58">
        <v>4.1000000000000002E-2</v>
      </c>
      <c r="L235" s="58">
        <v>8.8999999999999995E-4</v>
      </c>
      <c r="M235" s="58">
        <v>1.6000000000000001E-4</v>
      </c>
      <c r="N235" s="65"/>
      <c r="O235" s="59">
        <v>33.850900756978632</v>
      </c>
      <c r="P235" s="59">
        <v>5.205078036813287</v>
      </c>
      <c r="Q235" s="59">
        <v>3.7120655966052918</v>
      </c>
      <c r="R235" s="59">
        <v>0.3930048942896725</v>
      </c>
      <c r="S235" s="59">
        <v>3996.4492854068289</v>
      </c>
      <c r="T235" s="59">
        <v>150</v>
      </c>
      <c r="U235" s="59">
        <v>17.980882967821728</v>
      </c>
      <c r="V235" s="59">
        <v>2.6607844585555229</v>
      </c>
      <c r="W235" s="59">
        <f t="shared" si="3"/>
        <v>10.965928567912687</v>
      </c>
      <c r="X235" s="66"/>
      <c r="Y235" s="59">
        <v>2.0191332803496005</v>
      </c>
      <c r="Z235" s="59">
        <v>0.36033583852383083</v>
      </c>
      <c r="AA235" s="60">
        <v>0.47857792622797246</v>
      </c>
      <c r="AB235" s="60">
        <v>7.9804531906455853E-2</v>
      </c>
    </row>
    <row r="236" spans="1:28">
      <c r="A236" s="64" t="s">
        <v>995</v>
      </c>
      <c r="B236" s="64" t="s">
        <v>834</v>
      </c>
      <c r="C236" s="58">
        <v>0.52356020942408377</v>
      </c>
      <c r="D236" s="58">
        <v>4.1117293933828569E-2</v>
      </c>
      <c r="E236" s="58">
        <v>2.5999999999999999E-2</v>
      </c>
      <c r="F236" s="58">
        <v>5.3E-3</v>
      </c>
      <c r="G236" s="58">
        <v>5.4299999999999997E-4</v>
      </c>
      <c r="H236" s="58">
        <v>5.3000000000000001E-5</v>
      </c>
      <c r="I236" s="58">
        <v>0.58599566729718389</v>
      </c>
      <c r="J236" s="58">
        <v>0.32600000000000001</v>
      </c>
      <c r="K236" s="58">
        <v>4.3999999999999997E-2</v>
      </c>
      <c r="L236" s="58">
        <v>8.4999999999999995E-4</v>
      </c>
      <c r="M236" s="58">
        <v>2.2000000000000001E-4</v>
      </c>
      <c r="N236" s="65"/>
      <c r="O236" s="59">
        <v>26.062595063794294</v>
      </c>
      <c r="P236" s="59">
        <v>5.2451561230616548</v>
      </c>
      <c r="Q236" s="59">
        <v>3.4994528853885876</v>
      </c>
      <c r="R236" s="59">
        <v>0.34147453098157066</v>
      </c>
      <c r="S236" s="59">
        <v>3598.3751603440714</v>
      </c>
      <c r="T236" s="59">
        <v>270</v>
      </c>
      <c r="U236" s="59">
        <v>17.173096605920925</v>
      </c>
      <c r="V236" s="59">
        <v>3.7156959042730335</v>
      </c>
      <c r="W236" s="59">
        <f t="shared" si="3"/>
        <v>13.427108378205849</v>
      </c>
      <c r="X236" s="65"/>
      <c r="Y236" s="59">
        <v>2.3492368797190903</v>
      </c>
      <c r="Z236" s="59">
        <v>0.33366588063845898</v>
      </c>
      <c r="AA236" s="60">
        <v>0.3544599456230535</v>
      </c>
      <c r="AB236" s="60">
        <v>7.1549939155797534E-2</v>
      </c>
    </row>
    <row r="237" spans="1:28">
      <c r="A237" s="64" t="s">
        <v>996</v>
      </c>
      <c r="B237" s="64" t="s">
        <v>834</v>
      </c>
      <c r="C237" s="58">
        <v>0.58173356602675974</v>
      </c>
      <c r="D237" s="58">
        <v>2.6734701405534623E-2</v>
      </c>
      <c r="E237" s="58">
        <v>8.5000000000000006E-3</v>
      </c>
      <c r="F237" s="58">
        <v>1.9E-3</v>
      </c>
      <c r="G237" s="58">
        <v>3.86E-4</v>
      </c>
      <c r="H237" s="58">
        <v>3.3000000000000003E-5</v>
      </c>
      <c r="I237" s="58">
        <v>0.43741831504701867</v>
      </c>
      <c r="J237" s="58">
        <v>0.16500000000000001</v>
      </c>
      <c r="K237" s="58">
        <v>2.9000000000000001E-2</v>
      </c>
      <c r="L237" s="58">
        <v>3.1799999999999998E-4</v>
      </c>
      <c r="M237" s="58">
        <v>7.3999999999999996E-5</v>
      </c>
      <c r="N237" s="65"/>
      <c r="O237" s="59">
        <v>8.5942817811132297</v>
      </c>
      <c r="P237" s="59">
        <v>1.9129675767853231</v>
      </c>
      <c r="Q237" s="59">
        <v>2.4878357528784392</v>
      </c>
      <c r="R237" s="59">
        <v>0.21264958526975555</v>
      </c>
      <c r="S237" s="59">
        <v>2507.5535551048965</v>
      </c>
      <c r="T237" s="59">
        <v>330</v>
      </c>
      <c r="U237" s="59">
        <v>6.4264668765362023</v>
      </c>
      <c r="V237" s="59">
        <v>1.3407743517522825</v>
      </c>
      <c r="W237" s="59">
        <f t="shared" si="3"/>
        <v>28.94757021285595</v>
      </c>
      <c r="X237" s="66"/>
      <c r="Y237" s="59">
        <v>2.2011384174394371</v>
      </c>
      <c r="Z237" s="59">
        <v>0.20802579556806863</v>
      </c>
      <c r="AA237" s="60">
        <v>0.15058450971054127</v>
      </c>
      <c r="AB237" s="60">
        <v>4.1379877454721749E-2</v>
      </c>
    </row>
    <row r="238" spans="1:28">
      <c r="A238" s="64" t="s">
        <v>997</v>
      </c>
      <c r="B238" s="64" t="s">
        <v>834</v>
      </c>
      <c r="C238" s="58">
        <v>0.64308681672025725</v>
      </c>
      <c r="D238" s="58">
        <v>9.5118950383060556E-3</v>
      </c>
      <c r="E238" s="58">
        <v>2.2100000000000002E-2</v>
      </c>
      <c r="F238" s="58">
        <v>4.3E-3</v>
      </c>
      <c r="G238" s="58">
        <v>5.0799999999999999E-4</v>
      </c>
      <c r="H238" s="58">
        <v>5.3000000000000001E-5</v>
      </c>
      <c r="I238" s="58">
        <v>0.48415107461289059</v>
      </c>
      <c r="J238" s="58">
        <v>0.29699999999999999</v>
      </c>
      <c r="K238" s="58">
        <v>5.6000000000000001E-2</v>
      </c>
      <c r="L238" s="58">
        <v>6.4000000000000005E-4</v>
      </c>
      <c r="M238" s="58">
        <v>1.1E-4</v>
      </c>
      <c r="N238" s="65"/>
      <c r="O238" s="59">
        <v>22.195597657403187</v>
      </c>
      <c r="P238" s="59">
        <v>4.27174163878722</v>
      </c>
      <c r="Q238" s="59">
        <v>3.2739468923909607</v>
      </c>
      <c r="R238" s="59">
        <v>0.34148647652182051</v>
      </c>
      <c r="S238" s="59">
        <v>3454.6467398085929</v>
      </c>
      <c r="T238" s="59">
        <v>330</v>
      </c>
      <c r="U238" s="59">
        <v>12.931688475783439</v>
      </c>
      <c r="V238" s="59">
        <v>1.966297455610871</v>
      </c>
      <c r="W238" s="59">
        <f t="shared" si="3"/>
        <v>14.750433590144659</v>
      </c>
      <c r="X238" s="66"/>
      <c r="Y238" s="59">
        <v>2.3195115178343966</v>
      </c>
      <c r="Z238" s="59">
        <v>0.35440106616546685</v>
      </c>
      <c r="AA238" s="60">
        <v>0.31773742211889228</v>
      </c>
      <c r="AB238" s="60">
        <v>8.1534657405320163E-2</v>
      </c>
    </row>
    <row r="239" spans="1:28">
      <c r="A239" s="64" t="s">
        <v>998</v>
      </c>
      <c r="B239" s="64" t="s">
        <v>834</v>
      </c>
      <c r="C239" s="58">
        <v>0.63938618925831203</v>
      </c>
      <c r="D239" s="58">
        <v>1.4308514465499311E-2</v>
      </c>
      <c r="E239" s="58">
        <v>4.3299999999999998E-2</v>
      </c>
      <c r="F239" s="58">
        <v>9.7000000000000003E-3</v>
      </c>
      <c r="G239" s="58">
        <v>6.5099999999999999E-4</v>
      </c>
      <c r="H239" s="58">
        <v>8.3999999999999995E-5</v>
      </c>
      <c r="I239" s="58">
        <v>0.75158100436245423</v>
      </c>
      <c r="J239" s="58">
        <v>0.46800000000000003</v>
      </c>
      <c r="K239" s="58">
        <v>5.2999999999999999E-2</v>
      </c>
      <c r="L239" s="58">
        <v>1.1000000000000001E-3</v>
      </c>
      <c r="M239" s="58">
        <v>2.7999999999999998E-4</v>
      </c>
      <c r="N239" s="65"/>
      <c r="O239" s="59">
        <v>43.040835144221475</v>
      </c>
      <c r="P239" s="59">
        <v>9.4404443751474734</v>
      </c>
      <c r="Q239" s="59">
        <v>4.1952502267197156</v>
      </c>
      <c r="R239" s="59">
        <v>0.54114650492263627</v>
      </c>
      <c r="S239" s="59">
        <v>4143.4446846537057</v>
      </c>
      <c r="T239" s="59">
        <v>180</v>
      </c>
      <c r="U239" s="59">
        <v>22.221231799920449</v>
      </c>
      <c r="V239" s="59">
        <v>4.509433942398049</v>
      </c>
      <c r="W239" s="59">
        <f t="shared" si="3"/>
        <v>9.7471394610774791</v>
      </c>
      <c r="X239" s="66"/>
      <c r="Y239" s="59">
        <v>2.0398597032986441</v>
      </c>
      <c r="Z239" s="59">
        <v>0.47273007113961657</v>
      </c>
      <c r="AA239" s="60">
        <v>0.53429667429882111</v>
      </c>
      <c r="AB239" s="60">
        <v>9.5303359094784421E-2</v>
      </c>
    </row>
    <row r="240" spans="1:28">
      <c r="A240" s="64" t="s">
        <v>999</v>
      </c>
      <c r="B240" s="64" t="s">
        <v>834</v>
      </c>
      <c r="C240" s="58">
        <v>0.64977257959714108</v>
      </c>
      <c r="D240" s="58">
        <v>2.1110220259816154E-2</v>
      </c>
      <c r="E240" s="58">
        <v>1.2800000000000001E-2</v>
      </c>
      <c r="F240" s="58">
        <v>5.1000000000000004E-3</v>
      </c>
      <c r="G240" s="58">
        <v>4.46E-4</v>
      </c>
      <c r="H240" s="58">
        <v>5.8E-5</v>
      </c>
      <c r="I240" s="58">
        <v>0.405061436073823</v>
      </c>
      <c r="J240" s="58">
        <v>0.20100000000000001</v>
      </c>
      <c r="K240" s="58">
        <v>5.8999999999999997E-2</v>
      </c>
      <c r="L240" s="58">
        <v>4.4999999999999999E-4</v>
      </c>
      <c r="M240" s="58">
        <v>1.8000000000000001E-4</v>
      </c>
      <c r="N240" s="65"/>
      <c r="O240" s="59">
        <v>12.914425961085051</v>
      </c>
      <c r="P240" s="59">
        <v>5.1130070809734312</v>
      </c>
      <c r="Q240" s="59">
        <v>2.8744597683302935</v>
      </c>
      <c r="R240" s="59">
        <v>0.37372534106033678</v>
      </c>
      <c r="S240" s="59">
        <v>2834.3335166879315</v>
      </c>
      <c r="T240" s="59">
        <v>610</v>
      </c>
      <c r="U240" s="59">
        <v>9.0934569047966356</v>
      </c>
      <c r="V240" s="59">
        <v>3.0130829595609825</v>
      </c>
      <c r="W240" s="59">
        <f t="shared" si="3"/>
        <v>22.257743216708842</v>
      </c>
      <c r="X240" s="65"/>
      <c r="Y240" s="59">
        <v>2.3960850365680311</v>
      </c>
      <c r="Z240" s="59">
        <v>0.37620459516172833</v>
      </c>
      <c r="AA240" s="60">
        <v>0.19616614336733476</v>
      </c>
      <c r="AB240" s="60">
        <v>7.8735129441161664E-2</v>
      </c>
    </row>
    <row r="241" spans="1:28">
      <c r="A241" s="64" t="s">
        <v>1000</v>
      </c>
      <c r="B241" s="64" t="s">
        <v>834</v>
      </c>
      <c r="C241" s="58">
        <v>0.61728395061728392</v>
      </c>
      <c r="D241" s="58">
        <v>1.9814052735863431E-2</v>
      </c>
      <c r="E241" s="58">
        <v>2.1600000000000001E-2</v>
      </c>
      <c r="F241" s="58">
        <v>3.3999999999999998E-3</v>
      </c>
      <c r="G241" s="58">
        <v>4.7100000000000001E-4</v>
      </c>
      <c r="H241" s="58">
        <v>3.1999999999999999E-5</v>
      </c>
      <c r="I241" s="58">
        <v>0.46757973053057184</v>
      </c>
      <c r="J241" s="58">
        <v>0.32700000000000001</v>
      </c>
      <c r="K241" s="58">
        <v>4.2000000000000003E-2</v>
      </c>
      <c r="L241" s="58">
        <v>5.8299999999999997E-4</v>
      </c>
      <c r="M241" s="58">
        <v>7.7999999999999999E-5</v>
      </c>
      <c r="N241" s="65"/>
      <c r="O241" s="59">
        <v>21.698761980192462</v>
      </c>
      <c r="P241" s="59">
        <v>3.3793093001891727</v>
      </c>
      <c r="Q241" s="59">
        <v>3.0355462647339144</v>
      </c>
      <c r="R241" s="59">
        <v>0.20618813921398862</v>
      </c>
      <c r="S241" s="59">
        <v>3603.075405177196</v>
      </c>
      <c r="T241" s="59">
        <v>200</v>
      </c>
      <c r="U241" s="59">
        <v>11.780295533560279</v>
      </c>
      <c r="V241" s="59">
        <v>1.3793474003568806</v>
      </c>
      <c r="W241" s="59">
        <f t="shared" si="3"/>
        <v>13.989490587089199</v>
      </c>
      <c r="X241" s="66"/>
      <c r="Y241" s="59">
        <v>2.0424263071393058</v>
      </c>
      <c r="Z241" s="59">
        <v>0.2499358154108538</v>
      </c>
      <c r="AA241" s="60">
        <v>0.35573989185860683</v>
      </c>
      <c r="AB241" s="60">
        <v>6.970164073862703E-2</v>
      </c>
    </row>
    <row r="242" spans="1:28">
      <c r="A242" s="64" t="s">
        <v>1001</v>
      </c>
      <c r="B242" s="64" t="s">
        <v>834</v>
      </c>
      <c r="C242" s="58">
        <v>0.39215686274509809</v>
      </c>
      <c r="D242" s="58">
        <v>2.7681660899653984E-2</v>
      </c>
      <c r="E242" s="58">
        <v>4.7999999999999996E-3</v>
      </c>
      <c r="F242" s="58">
        <v>1.1000000000000001E-3</v>
      </c>
      <c r="G242" s="58">
        <v>3.7399999999999998E-4</v>
      </c>
      <c r="H242" s="58">
        <v>3.3000000000000003E-5</v>
      </c>
      <c r="I242" s="58">
        <v>0.34506564463097655</v>
      </c>
      <c r="J242" s="58">
        <v>0.1</v>
      </c>
      <c r="K242" s="58">
        <v>2.4E-2</v>
      </c>
      <c r="L242" s="58">
        <v>1.8900000000000001E-4</v>
      </c>
      <c r="M242" s="58">
        <v>4.3000000000000002E-5</v>
      </c>
      <c r="N242" s="65"/>
      <c r="O242" s="59">
        <v>4.8621787397036034</v>
      </c>
      <c r="P242" s="59">
        <v>1.1115857469969401</v>
      </c>
      <c r="Q242" s="59">
        <v>2.410508167175383</v>
      </c>
      <c r="R242" s="59">
        <v>0.21265213611076422</v>
      </c>
      <c r="S242" s="59">
        <v>1624.0831565115939</v>
      </c>
      <c r="T242" s="59">
        <v>520</v>
      </c>
      <c r="U242" s="59">
        <v>3.8197502122303946</v>
      </c>
      <c r="V242" s="59">
        <v>0.88766356987194717</v>
      </c>
      <c r="W242" s="59">
        <f t="shared" si="3"/>
        <v>49.576708225299157</v>
      </c>
      <c r="X242" s="65"/>
      <c r="Y242" s="59">
        <v>2.3407336049508585</v>
      </c>
      <c r="Z242" s="59">
        <v>0.21232321778665991</v>
      </c>
      <c r="AA242" s="60">
        <v>6.8267982309019704E-2</v>
      </c>
      <c r="AB242" s="60">
        <v>3.1597733294667002E-2</v>
      </c>
    </row>
    <row r="243" spans="1:28">
      <c r="A243" s="64" t="s">
        <v>1002</v>
      </c>
      <c r="B243" s="64"/>
      <c r="C243" s="58">
        <v>0.42372881355932207</v>
      </c>
      <c r="D243" s="58">
        <v>2.1545532892846886E-2</v>
      </c>
      <c r="E243" s="58">
        <v>1.41E-2</v>
      </c>
      <c r="F243" s="58">
        <v>3.8E-3</v>
      </c>
      <c r="G243" s="58">
        <v>4.55E-4</v>
      </c>
      <c r="H243" s="58">
        <v>5.5000000000000002E-5</v>
      </c>
      <c r="I243" s="58">
        <v>0.49751436238200092</v>
      </c>
      <c r="J243" s="58">
        <v>0.223</v>
      </c>
      <c r="K243" s="58">
        <v>4.7E-2</v>
      </c>
      <c r="L243" s="58">
        <v>5.8E-4</v>
      </c>
      <c r="M243" s="58">
        <v>1.7000000000000001E-4</v>
      </c>
      <c r="N243" s="65"/>
      <c r="O243" s="59">
        <v>14.216905758048039</v>
      </c>
      <c r="P243" s="59">
        <v>3.8048078122236437</v>
      </c>
      <c r="Q243" s="59">
        <v>2.9324513707537463</v>
      </c>
      <c r="R243" s="59">
        <v>0.35439153186911554</v>
      </c>
      <c r="S243" s="59">
        <v>3002.4787142018995</v>
      </c>
      <c r="T243" s="59">
        <v>460</v>
      </c>
      <c r="U243" s="59">
        <v>11.719694088106722</v>
      </c>
      <c r="V243" s="59">
        <v>3.0559771149365944</v>
      </c>
      <c r="W243" s="59">
        <f t="shared" si="3"/>
        <v>20.626509176187771</v>
      </c>
      <c r="X243" s="65"/>
      <c r="Y243" s="59">
        <v>2.3692302523334692</v>
      </c>
      <c r="Z243" s="59">
        <v>0.33620894578409738</v>
      </c>
      <c r="AA243" s="60">
        <v>0.22402647847551047</v>
      </c>
      <c r="AB243" s="60">
        <v>6.5933161831184764E-2</v>
      </c>
    </row>
    <row r="244" spans="1:28">
      <c r="A244" s="64" t="s">
        <v>1003</v>
      </c>
      <c r="B244" s="64"/>
      <c r="C244" s="58">
        <v>0.60240963855421692</v>
      </c>
      <c r="D244" s="58">
        <v>2.3951226593119473E-2</v>
      </c>
      <c r="E244" s="58">
        <v>1.41E-2</v>
      </c>
      <c r="F244" s="58">
        <v>1.6000000000000001E-3</v>
      </c>
      <c r="G244" s="58">
        <v>4.5800000000000002E-4</v>
      </c>
      <c r="H244" s="58">
        <v>2.0999999999999999E-5</v>
      </c>
      <c r="I244" s="58">
        <v>0.35692811078196807</v>
      </c>
      <c r="J244" s="58">
        <v>0.22500000000000001</v>
      </c>
      <c r="K244" s="58">
        <v>2.7E-2</v>
      </c>
      <c r="L244" s="58">
        <v>4.6000000000000001E-4</v>
      </c>
      <c r="M244" s="58">
        <v>6.0999999999999999E-5</v>
      </c>
      <c r="N244" s="65"/>
      <c r="O244" s="59">
        <v>14.216905758048039</v>
      </c>
      <c r="P244" s="59">
        <v>1.6020243419889024</v>
      </c>
      <c r="Q244" s="59">
        <v>2.9517817889640221</v>
      </c>
      <c r="R244" s="59">
        <v>0.13531272459647001</v>
      </c>
      <c r="S244" s="59">
        <v>3016.8195318671628</v>
      </c>
      <c r="T244" s="59">
        <v>210</v>
      </c>
      <c r="U244" s="59">
        <v>9.2954872649630875</v>
      </c>
      <c r="V244" s="59">
        <v>1.0800359030718747</v>
      </c>
      <c r="W244" s="59">
        <f t="shared" si="3"/>
        <v>20.762477005891736</v>
      </c>
      <c r="X244" s="65"/>
      <c r="Y244" s="59">
        <v>2.3702643513963988</v>
      </c>
      <c r="Z244" s="59">
        <v>0.16840936667099454</v>
      </c>
      <c r="AA244" s="60">
        <v>0.22655911165363793</v>
      </c>
      <c r="AB244" s="60">
        <v>4.4633442999936462E-2</v>
      </c>
    </row>
    <row r="245" spans="1:28">
      <c r="A245" s="64" t="s">
        <v>1004</v>
      </c>
      <c r="B245" s="69"/>
      <c r="C245" s="58">
        <v>0.61199510403916768</v>
      </c>
      <c r="D245" s="58">
        <v>3.6330186714687435E-2</v>
      </c>
      <c r="E245" s="58">
        <v>6.7999999999999996E-3</v>
      </c>
      <c r="F245" s="58">
        <v>3.2000000000000002E-3</v>
      </c>
      <c r="G245" s="58">
        <v>3.7800000000000003E-4</v>
      </c>
      <c r="H245" s="58">
        <v>2.6999999999999999E-5</v>
      </c>
      <c r="I245" s="58">
        <v>0.27924741568144651</v>
      </c>
      <c r="J245" s="58">
        <v>0.114</v>
      </c>
      <c r="K245" s="58">
        <v>2.8000000000000001E-2</v>
      </c>
      <c r="L245" s="58">
        <v>1.94E-4</v>
      </c>
      <c r="M245" s="58">
        <v>4.1E-5</v>
      </c>
      <c r="N245" s="65"/>
      <c r="O245" s="59">
        <v>6.8812349891086653</v>
      </c>
      <c r="P245" s="59">
        <v>3.227280264622459</v>
      </c>
      <c r="Q245" s="59">
        <v>2.4362841321403454</v>
      </c>
      <c r="R245" s="59">
        <v>0.17398741567387771</v>
      </c>
      <c r="S245" s="59">
        <v>1864.1336101536497</v>
      </c>
      <c r="T245" s="59">
        <v>430</v>
      </c>
      <c r="U245" s="59">
        <v>3.9207920047189102</v>
      </c>
      <c r="V245" s="59">
        <v>0.79201968888866647</v>
      </c>
      <c r="W245" s="59">
        <f t="shared" si="3"/>
        <v>35.404751269160194</v>
      </c>
      <c r="X245" s="66"/>
      <c r="Y245" s="59">
        <v>2.3135756472301501</v>
      </c>
      <c r="Z245" s="59">
        <v>0.18305748379533637</v>
      </c>
      <c r="AA245" s="60">
        <v>8.5997501400554913E-2</v>
      </c>
      <c r="AB245" s="60">
        <v>3.7092206286520164E-2</v>
      </c>
    </row>
    <row r="247" spans="1:28" ht="15.5">
      <c r="A247" s="55" t="s">
        <v>1005</v>
      </c>
    </row>
    <row r="248" spans="1:28">
      <c r="A248" t="s">
        <v>1006</v>
      </c>
      <c r="B248" s="57"/>
      <c r="C248" s="56">
        <v>0.81566068515497558</v>
      </c>
      <c r="D248" s="56">
        <v>1.8628465892609559E-2</v>
      </c>
      <c r="E248" s="56">
        <v>3.1199999999999999E-3</v>
      </c>
      <c r="F248" s="56">
        <v>6.7000000000000002E-4</v>
      </c>
      <c r="G248" s="56">
        <v>3.4200000000000002E-4</v>
      </c>
      <c r="H248" s="56">
        <v>1.5E-5</v>
      </c>
      <c r="I248" s="56">
        <v>0.19501299637917782</v>
      </c>
      <c r="J248" s="56">
        <v>6.8000000000000005E-2</v>
      </c>
      <c r="K248" s="56">
        <v>1.4999999999999999E-2</v>
      </c>
      <c r="L248" s="56">
        <v>1.2400000000000001E-4</v>
      </c>
      <c r="M248" s="56">
        <v>1.4E-5</v>
      </c>
      <c r="N248" s="62"/>
      <c r="O248" s="11">
        <v>3.1630633092809584</v>
      </c>
      <c r="P248" s="11">
        <v>0.67819069072701532</v>
      </c>
      <c r="Q248" s="11">
        <v>2.2042967370220228</v>
      </c>
      <c r="R248" s="11">
        <v>9.6663153933022911E-2</v>
      </c>
      <c r="S248" s="11">
        <v>868.55414978088015</v>
      </c>
      <c r="T248" s="11">
        <v>460</v>
      </c>
      <c r="U248" s="11">
        <v>2.5061609426072806</v>
      </c>
      <c r="V248" s="11">
        <v>0.27213085181537683</v>
      </c>
      <c r="W248" s="11">
        <v>69.688669542409926</v>
      </c>
      <c r="X248" s="68"/>
      <c r="Y248" s="11">
        <v>2.2225120245756615</v>
      </c>
      <c r="Z248" s="11">
        <v>0.10364837390523499</v>
      </c>
      <c r="AA248" s="56">
        <v>2.7748222550300006E-2</v>
      </c>
      <c r="AB248" s="56">
        <v>1.9317473563955186E-2</v>
      </c>
    </row>
    <row r="249" spans="1:28">
      <c r="A249" t="s">
        <v>1007</v>
      </c>
      <c r="B249" s="57"/>
      <c r="C249" s="56">
        <v>0.53475935828876997</v>
      </c>
      <c r="D249" s="56">
        <v>3.4316108553290051E-2</v>
      </c>
      <c r="E249" s="56">
        <v>5.7000000000000002E-3</v>
      </c>
      <c r="F249" s="56">
        <v>2.3999999999999998E-3</v>
      </c>
      <c r="G249" s="56">
        <v>3.6000000000000002E-4</v>
      </c>
      <c r="H249" s="56">
        <v>4.1E-5</v>
      </c>
      <c r="I249" s="56">
        <v>0.22828557191613572</v>
      </c>
      <c r="J249" s="56">
        <v>0.105</v>
      </c>
      <c r="K249" s="56">
        <v>5.0999999999999997E-2</v>
      </c>
      <c r="L249" s="56">
        <v>2.12E-4</v>
      </c>
      <c r="M249" s="56">
        <v>6.0999999999999999E-5</v>
      </c>
      <c r="N249" s="62"/>
      <c r="O249" s="11">
        <v>5.7712509197316439</v>
      </c>
      <c r="P249" s="11">
        <v>2.4231076144142576</v>
      </c>
      <c r="Q249" s="11">
        <v>2.3202914781480626</v>
      </c>
      <c r="R249" s="11">
        <v>0.2642078666345708</v>
      </c>
      <c r="S249" s="11">
        <v>1714.3146723736299</v>
      </c>
      <c r="T249" s="11">
        <v>1100</v>
      </c>
      <c r="U249" s="11">
        <v>4.2845382754045218</v>
      </c>
      <c r="V249" s="11">
        <v>1.1845440889286523</v>
      </c>
      <c r="W249" s="11">
        <v>40.204307704159795</v>
      </c>
      <c r="X249" s="68"/>
      <c r="Y249" s="11">
        <v>2.2367976392927793</v>
      </c>
      <c r="Z249" s="11">
        <v>0.28766767250169478</v>
      </c>
      <c r="AA249" s="56">
        <v>7.4602627827073956E-2</v>
      </c>
      <c r="AB249" s="56">
        <v>6.5270921387966127E-2</v>
      </c>
    </row>
    <row r="250" spans="1:28">
      <c r="A250" t="s">
        <v>1008</v>
      </c>
      <c r="B250" s="57"/>
      <c r="C250" s="56">
        <v>0.42735042735042739</v>
      </c>
      <c r="D250" s="56">
        <v>2.5567974285923011E-2</v>
      </c>
      <c r="E250" s="56">
        <v>1.9199999999999998E-2</v>
      </c>
      <c r="F250" s="56">
        <v>5.4000000000000003E-3</v>
      </c>
      <c r="G250" s="56">
        <v>4.9200000000000003E-4</v>
      </c>
      <c r="H250" s="56">
        <v>5.8999999999999998E-5</v>
      </c>
      <c r="I250" s="56">
        <v>0.45765894683668551</v>
      </c>
      <c r="J250" s="56">
        <v>0.27900000000000003</v>
      </c>
      <c r="K250" s="56">
        <v>6.5000000000000002E-2</v>
      </c>
      <c r="L250" s="56">
        <v>7.5000000000000002E-4</v>
      </c>
      <c r="M250" s="56">
        <v>2.2000000000000001E-4</v>
      </c>
      <c r="N250" s="62"/>
      <c r="O250" s="11">
        <v>19.310560832372392</v>
      </c>
      <c r="P250" s="11">
        <v>5.3797767735350694</v>
      </c>
      <c r="Q250" s="11">
        <v>3.1708558110155685</v>
      </c>
      <c r="R250" s="11">
        <v>0.38015140225465166</v>
      </c>
      <c r="S250" s="11">
        <v>3357.3434398328081</v>
      </c>
      <c r="T250" s="11">
        <v>650</v>
      </c>
      <c r="U250" s="11">
        <v>15.153489450146017</v>
      </c>
      <c r="V250" s="11">
        <v>3.8428232782074745</v>
      </c>
      <c r="W250" s="11">
        <v>16.420319629971171</v>
      </c>
      <c r="X250" s="62"/>
      <c r="Y250" s="11">
        <v>2.3292751966446534</v>
      </c>
      <c r="Z250" s="11">
        <v>0.39244528480629542</v>
      </c>
      <c r="AA250" s="56">
        <v>0.29494291506301629</v>
      </c>
      <c r="AB250" s="56">
        <v>9.0389554110770126E-2</v>
      </c>
    </row>
    <row r="251" spans="1:28">
      <c r="A251" t="s">
        <v>1009</v>
      </c>
      <c r="B251" s="57"/>
      <c r="C251" s="56">
        <v>0.54377379010331706</v>
      </c>
      <c r="D251" s="56">
        <v>2.5133644458282738E-2</v>
      </c>
      <c r="E251" s="56">
        <v>7.4999999999999997E-3</v>
      </c>
      <c r="F251" s="56">
        <v>3.5000000000000001E-3</v>
      </c>
      <c r="G251" s="56">
        <v>3.9199999999999999E-4</v>
      </c>
      <c r="H251" s="56">
        <v>3.6999999999999998E-5</v>
      </c>
      <c r="I251" s="56">
        <v>0.21609372983240849</v>
      </c>
      <c r="J251" s="56">
        <v>0.13600000000000001</v>
      </c>
      <c r="K251" s="56">
        <v>5.8000000000000003E-2</v>
      </c>
      <c r="L251" s="56">
        <v>2.1699999999999999E-4</v>
      </c>
      <c r="M251" s="56">
        <v>6.2000000000000003E-5</v>
      </c>
      <c r="N251" s="62"/>
      <c r="O251" s="11">
        <v>7.586957240900702</v>
      </c>
      <c r="P251" s="11">
        <v>3.5273852966738897</v>
      </c>
      <c r="Q251" s="11">
        <v>2.5264991978907934</v>
      </c>
      <c r="R251" s="11">
        <v>0.23842386258398152</v>
      </c>
      <c r="S251" s="11">
        <v>2176.8728381572155</v>
      </c>
      <c r="T251" s="11">
        <v>1000</v>
      </c>
      <c r="U251" s="11">
        <v>4.3855777444257065</v>
      </c>
      <c r="V251" s="11">
        <v>1.1738862681471025</v>
      </c>
      <c r="W251" s="11">
        <v>33.300559337156017</v>
      </c>
      <c r="X251" s="62"/>
      <c r="Y251" s="11">
        <v>2.3281390772023753</v>
      </c>
      <c r="Z251" s="11">
        <v>0.28361050957351308</v>
      </c>
      <c r="AA251" s="56">
        <v>0.11385652890310273</v>
      </c>
      <c r="AB251" s="56">
        <v>7.4849434264400244E-2</v>
      </c>
    </row>
    <row r="252" spans="1:28">
      <c r="A252" t="s">
        <v>1010</v>
      </c>
      <c r="B252" s="57"/>
      <c r="C252" s="56">
        <v>0.61728395061728392</v>
      </c>
      <c r="D252" s="56">
        <v>3.8103947568968143E-2</v>
      </c>
      <c r="E252" s="56">
        <v>3.3999999999999998E-3</v>
      </c>
      <c r="F252" s="56">
        <v>1.6000000000000001E-3</v>
      </c>
      <c r="G252" s="56">
        <v>3.4200000000000002E-4</v>
      </c>
      <c r="H252" s="56">
        <v>3.6999999999999998E-5</v>
      </c>
      <c r="I252" s="56">
        <v>0.21943359500477388</v>
      </c>
      <c r="J252" s="56">
        <v>7.9000000000000001E-2</v>
      </c>
      <c r="K252" s="56">
        <v>3.7999999999999999E-2</v>
      </c>
      <c r="L252" s="56">
        <v>1.4999999999999999E-4</v>
      </c>
      <c r="M252" s="56">
        <v>5.7000000000000003E-5</v>
      </c>
      <c r="N252" s="62"/>
      <c r="O252" s="11">
        <v>3.4464467360670326</v>
      </c>
      <c r="P252" s="11">
        <v>1.6191079182887638</v>
      </c>
      <c r="Q252" s="11">
        <v>2.2042967370220228</v>
      </c>
      <c r="R252" s="11">
        <v>0.23843577970145649</v>
      </c>
      <c r="S252" s="11">
        <v>1172.1349086572129</v>
      </c>
      <c r="T252" s="11">
        <v>820</v>
      </c>
      <c r="U252" s="11">
        <v>3.0316068948957637</v>
      </c>
      <c r="V252" s="11">
        <v>1.0780216970412395</v>
      </c>
      <c r="W252" s="11">
        <v>63.958531955653875</v>
      </c>
      <c r="X252" s="68"/>
      <c r="Y252" s="11">
        <v>2.1990187075694578</v>
      </c>
      <c r="Z252" s="11">
        <v>0.25229418617449151</v>
      </c>
      <c r="AA252" s="56">
        <v>4.1678655909187665E-2</v>
      </c>
      <c r="AB252" s="56">
        <v>4.8409802128451779E-2</v>
      </c>
    </row>
    <row r="253" spans="1:28">
      <c r="A253" t="s">
        <v>1011</v>
      </c>
      <c r="B253" s="57"/>
      <c r="C253" s="56">
        <v>0.68965517241379315</v>
      </c>
      <c r="D253" s="56">
        <v>6.1831153388822842E-2</v>
      </c>
      <c r="E253" s="56">
        <v>5.1999999999999998E-3</v>
      </c>
      <c r="F253" s="56">
        <v>1.9E-3</v>
      </c>
      <c r="G253" s="56">
        <v>3.5399999999999999E-4</v>
      </c>
      <c r="H253" s="56">
        <v>3.3000000000000003E-5</v>
      </c>
      <c r="I253" s="56">
        <v>0.22265654895004189</v>
      </c>
      <c r="J253" s="56">
        <v>9.8000000000000004E-2</v>
      </c>
      <c r="K253" s="56">
        <v>0.04</v>
      </c>
      <c r="L253" s="56">
        <v>1.5200000000000001E-4</v>
      </c>
      <c r="M253" s="56">
        <v>4.5000000000000003E-5</v>
      </c>
      <c r="N253" s="62"/>
      <c r="O253" s="11">
        <v>5.2663113035489202</v>
      </c>
      <c r="P253" s="11">
        <v>1.9192477130799823</v>
      </c>
      <c r="Q253" s="11">
        <v>2.2816267963470014</v>
      </c>
      <c r="R253" s="11">
        <v>0.21265638764844211</v>
      </c>
      <c r="S253" s="11">
        <v>1586.4120791457935</v>
      </c>
      <c r="T253" s="11">
        <v>880</v>
      </c>
      <c r="U253" s="11">
        <v>3.0720252485174169</v>
      </c>
      <c r="V253" s="11">
        <v>0.87421273893295615</v>
      </c>
      <c r="W253" s="11">
        <v>43.324951086910367</v>
      </c>
      <c r="X253" s="68"/>
      <c r="Y253" s="11">
        <v>2.2156092877636233</v>
      </c>
      <c r="Z253" s="11">
        <v>0.23078434942127621</v>
      </c>
      <c r="AA253" s="56">
        <v>6.5738803252513106E-2</v>
      </c>
      <c r="AB253" s="56">
        <v>5.1333391299604056E-2</v>
      </c>
    </row>
    <row r="254" spans="1:28">
      <c r="A254" t="s">
        <v>1012</v>
      </c>
      <c r="B254" s="57"/>
      <c r="C254" s="56">
        <v>0.98039215686274506</v>
      </c>
      <c r="D254" s="56">
        <v>0.1057285659361784</v>
      </c>
      <c r="E254" s="56">
        <v>8.5000000000000006E-3</v>
      </c>
      <c r="F254" s="56">
        <v>2.3999999999999998E-3</v>
      </c>
      <c r="G254" s="56">
        <v>3.6499999999999998E-4</v>
      </c>
      <c r="H254" s="56">
        <v>2.4000000000000001E-5</v>
      </c>
      <c r="I254" s="56">
        <v>0.23803639726345865</v>
      </c>
      <c r="J254" s="56">
        <v>0.16400000000000001</v>
      </c>
      <c r="K254" s="56">
        <v>4.3999999999999997E-2</v>
      </c>
      <c r="L254" s="56">
        <v>1.75E-4</v>
      </c>
      <c r="M254" s="56">
        <v>2.9E-5</v>
      </c>
      <c r="N254" s="62"/>
      <c r="O254" s="11">
        <v>8.5942817811132297</v>
      </c>
      <c r="P254" s="11">
        <v>2.4163800969919871</v>
      </c>
      <c r="Q254" s="11">
        <v>2.3525118691671523</v>
      </c>
      <c r="R254" s="11">
        <v>0.1546574903866777</v>
      </c>
      <c r="S254" s="11">
        <v>2497.3232281158053</v>
      </c>
      <c r="T254" s="11">
        <v>540</v>
      </c>
      <c r="U254" s="11">
        <v>3.5368305060386076</v>
      </c>
      <c r="V254" s="11">
        <v>0.61157593663209364</v>
      </c>
      <c r="W254" s="11">
        <v>27.372989728321755</v>
      </c>
      <c r="X254" s="68"/>
      <c r="Y254" s="11">
        <v>2.0746703042055961</v>
      </c>
      <c r="Z254" s="11">
        <v>0.19136911474118612</v>
      </c>
      <c r="AA254" s="56">
        <v>0.14932229402441585</v>
      </c>
      <c r="AB254" s="56">
        <v>5.8840934080243983E-2</v>
      </c>
    </row>
    <row r="255" spans="1:28">
      <c r="A255" t="s">
        <v>1013</v>
      </c>
      <c r="B255" s="57"/>
      <c r="C255" s="56">
        <v>0.70422535211267612</v>
      </c>
      <c r="D255" s="56">
        <v>4.9593334655822267E-2</v>
      </c>
      <c r="E255" s="56">
        <v>7.1000000000000004E-3</v>
      </c>
      <c r="F255" s="56">
        <v>3.0000000000000001E-3</v>
      </c>
      <c r="G255" s="56">
        <v>3.7100000000000002E-4</v>
      </c>
      <c r="H255" s="56">
        <v>5.0000000000000002E-5</v>
      </c>
      <c r="I255" s="56">
        <v>0.33821042638960142</v>
      </c>
      <c r="J255" s="56">
        <v>0.152</v>
      </c>
      <c r="K255" s="56">
        <v>5.7000000000000002E-2</v>
      </c>
      <c r="L255" s="56">
        <v>2.2499999999999999E-4</v>
      </c>
      <c r="M255" s="56">
        <v>7.4999999999999993E-5</v>
      </c>
      <c r="N255" s="62"/>
      <c r="O255" s="11">
        <v>7.183747445765329</v>
      </c>
      <c r="P255" s="11">
        <v>3.0246739745512095</v>
      </c>
      <c r="Q255" s="11">
        <v>2.3911761258131703</v>
      </c>
      <c r="R255" s="11">
        <v>0.3222011724705735</v>
      </c>
      <c r="S255" s="11">
        <v>2368.5483524112501</v>
      </c>
      <c r="T255" s="11">
        <v>950</v>
      </c>
      <c r="U255" s="11">
        <v>4.5472398442881072</v>
      </c>
      <c r="V255" s="11">
        <v>1.4019709852039994</v>
      </c>
      <c r="W255" s="11">
        <v>33.285915796256447</v>
      </c>
      <c r="X255" s="68"/>
      <c r="Y255" s="11">
        <v>2.1539352172434234</v>
      </c>
      <c r="Z255" s="11">
        <v>0.33067509053822541</v>
      </c>
      <c r="AA255" s="56">
        <v>0.13412349010850497</v>
      </c>
      <c r="AB255" s="56">
        <v>7.4153389040771178E-2</v>
      </c>
    </row>
    <row r="256" spans="1:28">
      <c r="A256" t="s">
        <v>1014</v>
      </c>
      <c r="B256" s="57"/>
      <c r="C256" s="56">
        <v>0.66666666666666663</v>
      </c>
      <c r="D256" s="56">
        <v>6.222222222222222E-2</v>
      </c>
      <c r="E256" s="56">
        <v>3.3999999999999998E-3</v>
      </c>
      <c r="F256" s="56">
        <v>1.2999999999999999E-3</v>
      </c>
      <c r="G256" s="56">
        <v>3.1300000000000002E-4</v>
      </c>
      <c r="H256" s="56">
        <v>2.5999999999999998E-5</v>
      </c>
      <c r="I256" s="56">
        <v>0.18864374133555933</v>
      </c>
      <c r="J256" s="56">
        <v>7.3999999999999996E-2</v>
      </c>
      <c r="K256" s="56">
        <v>3.2000000000000001E-2</v>
      </c>
      <c r="L256" s="56">
        <v>1.13E-4</v>
      </c>
      <c r="M256" s="56">
        <v>3.1000000000000001E-5</v>
      </c>
      <c r="N256" s="62"/>
      <c r="O256" s="11">
        <v>3.4464467360670326</v>
      </c>
      <c r="P256" s="11">
        <v>1.3155251836096205</v>
      </c>
      <c r="Q256" s="11">
        <v>2.0174119305014742</v>
      </c>
      <c r="R256" s="11">
        <v>0.16755432423140679</v>
      </c>
      <c r="S256" s="11">
        <v>1041.4675277520419</v>
      </c>
      <c r="T256" s="11">
        <v>780</v>
      </c>
      <c r="U256" s="11">
        <v>2.2838527737433987</v>
      </c>
      <c r="V256" s="11">
        <v>0.61928910034279894</v>
      </c>
      <c r="W256" s="11">
        <v>58.535996201225956</v>
      </c>
      <c r="X256" s="68"/>
      <c r="Y256" s="11">
        <v>2.0308913696737725</v>
      </c>
      <c r="Z256" s="11">
        <v>0.18154265693097293</v>
      </c>
      <c r="AA256" s="56">
        <v>3.5351324863373626E-2</v>
      </c>
      <c r="AB256" s="56">
        <v>4.0770049703498415E-2</v>
      </c>
    </row>
    <row r="257" spans="1:30">
      <c r="A257" t="s">
        <v>382</v>
      </c>
      <c r="B257" s="57"/>
      <c r="C257" s="56">
        <v>0.61690314620604569</v>
      </c>
      <c r="D257" s="56">
        <v>2.7781572901320994E-2</v>
      </c>
      <c r="E257" s="56">
        <v>6.4999999999999997E-3</v>
      </c>
      <c r="F257" s="56">
        <v>3.2000000000000002E-3</v>
      </c>
      <c r="G257" s="56">
        <v>4.08E-4</v>
      </c>
      <c r="H257" s="56">
        <v>8.5000000000000006E-5</v>
      </c>
      <c r="I257" s="56">
        <v>0.32652835036760608</v>
      </c>
      <c r="J257" s="56">
        <v>0.13100000000000001</v>
      </c>
      <c r="K257" s="56">
        <v>7.9000000000000001E-2</v>
      </c>
      <c r="L257" s="56">
        <v>1.9000000000000001E-4</v>
      </c>
      <c r="M257" s="56">
        <v>1.1E-4</v>
      </c>
      <c r="N257" s="62"/>
      <c r="O257" s="11">
        <v>6.5786323782394005</v>
      </c>
      <c r="P257" s="11">
        <v>3.2282421961469372</v>
      </c>
      <c r="Q257" s="11">
        <v>2.6296005842523296</v>
      </c>
      <c r="R257" s="11">
        <v>0.5477217350115674</v>
      </c>
      <c r="S257" s="11">
        <v>2111.4133200911638</v>
      </c>
      <c r="T257" s="11">
        <v>1600</v>
      </c>
      <c r="U257" s="11">
        <v>3.8399586111353217</v>
      </c>
      <c r="V257" s="11">
        <v>2.0935506930259793</v>
      </c>
      <c r="W257" s="11">
        <v>39.971842672809046</v>
      </c>
      <c r="X257" s="62"/>
      <c r="Y257" s="11">
        <v>2.4335028051633874</v>
      </c>
      <c r="Z257" s="11">
        <v>0.55631554661121407</v>
      </c>
      <c r="AA257" s="56">
        <v>0.10752164179492217</v>
      </c>
      <c r="AB257" s="56">
        <v>0.10096248616232414</v>
      </c>
    </row>
    <row r="258" spans="1:30">
      <c r="A258" t="s">
        <v>1015</v>
      </c>
      <c r="B258" s="57"/>
      <c r="C258" s="56">
        <v>0.59523809523809523</v>
      </c>
      <c r="D258" s="56">
        <v>3.5430839002267574E-2</v>
      </c>
      <c r="E258" s="56">
        <v>9.2999999999999992E-3</v>
      </c>
      <c r="F258" s="56">
        <v>3.8E-3</v>
      </c>
      <c r="G258" s="56">
        <v>4.1800000000000002E-4</v>
      </c>
      <c r="H258" s="56">
        <v>5.1999999999999997E-5</v>
      </c>
      <c r="I258" s="56">
        <v>0.3204468996246333</v>
      </c>
      <c r="J258" s="56">
        <v>0.155</v>
      </c>
      <c r="K258" s="56">
        <v>5.7000000000000002E-2</v>
      </c>
      <c r="L258" s="56">
        <v>2.7999999999999998E-4</v>
      </c>
      <c r="M258" s="56">
        <v>9.2999999999999997E-5</v>
      </c>
      <c r="N258" s="62"/>
      <c r="O258" s="11">
        <v>9.3994225137603173</v>
      </c>
      <c r="P258" s="11">
        <v>3.8229026081204762</v>
      </c>
      <c r="Q258" s="11">
        <v>2.6940381133748734</v>
      </c>
      <c r="R258" s="11">
        <v>0.33507347675649818</v>
      </c>
      <c r="S258" s="11">
        <v>2401.8329897954022</v>
      </c>
      <c r="T258" s="11">
        <v>800</v>
      </c>
      <c r="U258" s="11">
        <v>5.658631780007175</v>
      </c>
      <c r="V258" s="11">
        <v>1.7287962426775674</v>
      </c>
      <c r="W258" s="11">
        <v>28.661740755146681</v>
      </c>
      <c r="X258" s="62"/>
      <c r="Y258" s="11">
        <v>2.4099357927705669</v>
      </c>
      <c r="Z258" s="11">
        <v>0.35144960642128642</v>
      </c>
      <c r="AA258" s="56">
        <v>0.13791434399409885</v>
      </c>
      <c r="AB258" s="56">
        <v>7.4263739248171048E-2</v>
      </c>
    </row>
    <row r="259" spans="1:30">
      <c r="A259" t="s">
        <v>1016</v>
      </c>
      <c r="B259" s="57"/>
      <c r="C259" s="58">
        <v>0.49751243781094534</v>
      </c>
      <c r="D259" s="58">
        <v>9.9007450310635903E-2</v>
      </c>
      <c r="E259" s="58">
        <v>2.6100000000000002E-2</v>
      </c>
      <c r="F259" s="58">
        <v>8.5000000000000006E-3</v>
      </c>
      <c r="G259" s="58">
        <v>6.1700000000000004E-4</v>
      </c>
      <c r="H259" s="58">
        <v>8.6000000000000003E-5</v>
      </c>
      <c r="I259" s="58">
        <v>0.41977888342399139</v>
      </c>
      <c r="J259" s="58">
        <v>0.29199999999999998</v>
      </c>
      <c r="K259" s="58">
        <v>8.7999999999999995E-2</v>
      </c>
      <c r="L259" s="58">
        <v>1.15E-3</v>
      </c>
      <c r="M259" s="58">
        <v>4.4999999999999999E-4</v>
      </c>
      <c r="N259" s="62"/>
      <c r="O259" s="59">
        <v>26.16155545111075</v>
      </c>
      <c r="P259" s="59">
        <v>8.4112230315594481</v>
      </c>
      <c r="Q259" s="59">
        <v>3.9762110153676984</v>
      </c>
      <c r="R259" s="59">
        <v>0.55404977095288532</v>
      </c>
      <c r="S259" s="59">
        <v>3428.2920630335061</v>
      </c>
      <c r="T259" s="59">
        <v>460</v>
      </c>
      <c r="U259" s="59">
        <v>23.230707559807335</v>
      </c>
      <c r="V259" s="59">
        <v>7.8464346863164307</v>
      </c>
      <c r="W259" s="59">
        <v>15.198679691649906</v>
      </c>
      <c r="X259" s="62"/>
      <c r="Y259" s="59">
        <v>2.8292661310963498</v>
      </c>
      <c r="Z259" s="59">
        <v>0.60540454305620484</v>
      </c>
      <c r="AA259" s="58">
        <v>0.31138439103908533</v>
      </c>
      <c r="AB259" s="58">
        <v>0.11820515778611027</v>
      </c>
      <c r="AC259" s="57"/>
      <c r="AD259" s="57"/>
    </row>
    <row r="260" spans="1:30">
      <c r="A260" t="s">
        <v>381</v>
      </c>
      <c r="B260" s="57"/>
      <c r="C260" s="56">
        <v>2.1141649048625792</v>
      </c>
      <c r="D260" s="56">
        <v>8.9393864899051975E-2</v>
      </c>
      <c r="E260" s="56">
        <v>3.4399999999999999E-3</v>
      </c>
      <c r="F260" s="56">
        <v>6.3000000000000003E-4</v>
      </c>
      <c r="G260" s="56">
        <v>3.4200000000000002E-4</v>
      </c>
      <c r="H260" s="56">
        <v>3.0000000000000001E-5</v>
      </c>
      <c r="I260" s="56">
        <v>0.51328750979990589</v>
      </c>
      <c r="J260" s="56">
        <v>7.4999999999999997E-2</v>
      </c>
      <c r="K260" s="56">
        <v>1.0999999999999999E-2</v>
      </c>
      <c r="L260" s="56">
        <v>1.03E-4</v>
      </c>
      <c r="M260" s="56">
        <v>1.2999999999999999E-5</v>
      </c>
      <c r="N260" s="62"/>
      <c r="O260" s="11">
        <v>3.4869236272349311</v>
      </c>
      <c r="P260" s="11">
        <v>0.63749832929902128</v>
      </c>
      <c r="Q260" s="11">
        <v>2.2042967370220228</v>
      </c>
      <c r="R260" s="11">
        <v>0.19332630786604582</v>
      </c>
      <c r="S260" s="11">
        <v>1068.5015336558345</v>
      </c>
      <c r="T260" s="11">
        <v>320</v>
      </c>
      <c r="U260" s="11">
        <v>2.0817523166079521</v>
      </c>
      <c r="V260" s="11">
        <v>0.26202845185559481</v>
      </c>
      <c r="W260" s="11">
        <v>63.216088812647477</v>
      </c>
      <c r="X260" s="68"/>
      <c r="Y260" s="11">
        <v>2.1557890596851568</v>
      </c>
      <c r="Z260" s="11">
        <v>0.19079302115761629</v>
      </c>
      <c r="AA260" s="56">
        <v>3.6614400840805708E-2</v>
      </c>
      <c r="AB260" s="56">
        <v>1.4681271575146324E-2</v>
      </c>
    </row>
    <row r="261" spans="1:30">
      <c r="A261" t="s">
        <v>390</v>
      </c>
      <c r="B261" s="57"/>
      <c r="C261" s="56">
        <v>0.46992481203007519</v>
      </c>
      <c r="D261" s="56">
        <v>1.0599807790152072E-2</v>
      </c>
      <c r="E261" s="56">
        <v>1.18E-2</v>
      </c>
      <c r="F261" s="56">
        <v>3.8E-3</v>
      </c>
      <c r="G261" s="56">
        <v>3.9899999999999999E-4</v>
      </c>
      <c r="H261" s="56">
        <v>3.8000000000000002E-5</v>
      </c>
      <c r="I261" s="56">
        <v>0.31079127960202618</v>
      </c>
      <c r="J261" s="56">
        <v>0.20599999999999999</v>
      </c>
      <c r="K261" s="56">
        <v>0.06</v>
      </c>
      <c r="L261" s="56">
        <v>3.6299999999999999E-4</v>
      </c>
      <c r="M261" s="56">
        <v>9.7999999999999997E-5</v>
      </c>
      <c r="N261" s="62"/>
      <c r="O261" s="11">
        <v>11.911380287047468</v>
      </c>
      <c r="P261" s="11">
        <v>3.8134568119944614</v>
      </c>
      <c r="Q261" s="11">
        <v>2.5716062573243317</v>
      </c>
      <c r="R261" s="11">
        <v>0.24486603737131449</v>
      </c>
      <c r="S261" s="11">
        <v>2874.3352339821695</v>
      </c>
      <c r="T261" s="11">
        <v>960</v>
      </c>
      <c r="U261" s="11">
        <v>7.3357075581526168</v>
      </c>
      <c r="V261" s="11">
        <v>1.772446034287136</v>
      </c>
      <c r="W261" s="11">
        <v>21.58949001167159</v>
      </c>
      <c r="X261" s="68"/>
      <c r="Y261" s="11">
        <v>2.1428555754997305</v>
      </c>
      <c r="Z261" s="11">
        <v>0.28405619068588112</v>
      </c>
      <c r="AA261" s="56">
        <v>0.20250684895199803</v>
      </c>
      <c r="AB261" s="56">
        <v>8.0192084578865147E-2</v>
      </c>
    </row>
    <row r="262" spans="1:30">
      <c r="A262" t="s">
        <v>391</v>
      </c>
      <c r="B262" s="57"/>
      <c r="C262" s="56">
        <v>0.58823529411764708</v>
      </c>
      <c r="D262" s="56">
        <v>4.4982698961937718E-2</v>
      </c>
      <c r="E262" s="56">
        <v>8.8000000000000005E-3</v>
      </c>
      <c r="F262" s="56">
        <v>1.9E-3</v>
      </c>
      <c r="G262" s="56">
        <v>3.8900000000000002E-4</v>
      </c>
      <c r="H262" s="56">
        <v>3.8000000000000002E-5</v>
      </c>
      <c r="I262" s="56">
        <v>0.37874050682135663</v>
      </c>
      <c r="J262" s="56">
        <v>0.155</v>
      </c>
      <c r="K262" s="56">
        <v>3.6999999999999998E-2</v>
      </c>
      <c r="L262" s="56">
        <v>2.9100000000000003E-4</v>
      </c>
      <c r="M262" s="56">
        <v>5.5999999999999999E-5</v>
      </c>
      <c r="N262" s="62"/>
      <c r="O262" s="11">
        <v>8.8962843768824396</v>
      </c>
      <c r="P262" s="11">
        <v>1.9123986926923062</v>
      </c>
      <c r="Q262" s="11">
        <v>2.5071675043709245</v>
      </c>
      <c r="R262" s="11">
        <v>0.24486848507952974</v>
      </c>
      <c r="S262" s="11">
        <v>2401.8329897954022</v>
      </c>
      <c r="T262" s="11">
        <v>380</v>
      </c>
      <c r="U262" s="11">
        <v>5.8809028340031508</v>
      </c>
      <c r="V262" s="11">
        <v>1.1282961233433859</v>
      </c>
      <c r="W262" s="11">
        <v>28.182187058745097</v>
      </c>
      <c r="X262" s="68"/>
      <c r="Y262" s="11">
        <v>2.2490720790341254</v>
      </c>
      <c r="Z262" s="11">
        <v>0.24562390659558844</v>
      </c>
      <c r="AA262" s="56">
        <v>0.13791949651472285</v>
      </c>
      <c r="AB262" s="56">
        <v>5.000405473243321E-2</v>
      </c>
    </row>
    <row r="263" spans="1:30">
      <c r="A263" t="s">
        <v>1017</v>
      </c>
      <c r="B263" s="57"/>
      <c r="C263" s="56">
        <v>0.57208237986270027</v>
      </c>
      <c r="D263" s="56">
        <v>2.2254920955757217E-2</v>
      </c>
      <c r="E263" s="56">
        <v>6.4000000000000003E-3</v>
      </c>
      <c r="F263" s="56">
        <v>3.2000000000000002E-3</v>
      </c>
      <c r="G263" s="56">
        <v>3.6200000000000002E-4</v>
      </c>
      <c r="H263" s="56">
        <v>4.3000000000000002E-5</v>
      </c>
      <c r="I263" s="56">
        <v>0.26176734576797717</v>
      </c>
      <c r="J263" s="56">
        <v>0.13700000000000001</v>
      </c>
      <c r="K263" s="56">
        <v>0.06</v>
      </c>
      <c r="L263" s="56">
        <v>2.4000000000000001E-4</v>
      </c>
      <c r="M263" s="56">
        <v>7.7999999999999999E-5</v>
      </c>
      <c r="N263" s="62"/>
      <c r="O263" s="11">
        <v>6.4777447977245144</v>
      </c>
      <c r="P263" s="11">
        <v>3.2285629674303378</v>
      </c>
      <c r="Q263" s="11">
        <v>2.3331796538812202</v>
      </c>
      <c r="R263" s="11">
        <v>0.27709550125932575</v>
      </c>
      <c r="S263" s="11">
        <v>2189.620353333672</v>
      </c>
      <c r="T263" s="11">
        <v>980</v>
      </c>
      <c r="U263" s="11">
        <v>4.8503527965070976</v>
      </c>
      <c r="V263" s="11">
        <v>1.4442883873012393</v>
      </c>
      <c r="W263" s="11">
        <v>36.018394159350237</v>
      </c>
      <c r="X263" s="68"/>
      <c r="Y263" s="11">
        <v>2.1528299033933438</v>
      </c>
      <c r="Z263" s="11">
        <v>0.30454322013074714</v>
      </c>
      <c r="AA263" s="56">
        <v>0.1151282564496076</v>
      </c>
      <c r="AB263" s="56">
        <v>7.7367171607778409E-2</v>
      </c>
    </row>
    <row r="264" spans="1:30">
      <c r="A264" t="s">
        <v>1018</v>
      </c>
      <c r="B264" s="57"/>
      <c r="C264" s="56">
        <v>0.63816209317166561</v>
      </c>
      <c r="D264" s="56">
        <v>1.1403024000514765E-2</v>
      </c>
      <c r="E264" s="56">
        <v>1.95E-2</v>
      </c>
      <c r="F264" s="56">
        <v>4.0000000000000001E-3</v>
      </c>
      <c r="G264" s="56">
        <v>4.8899999999999996E-4</v>
      </c>
      <c r="H264" s="56">
        <v>4.0000000000000003E-5</v>
      </c>
      <c r="I264" s="56">
        <v>0.35963999414954323</v>
      </c>
      <c r="J264" s="56">
        <v>0.27800000000000002</v>
      </c>
      <c r="K264" s="56">
        <v>5.8999999999999997E-2</v>
      </c>
      <c r="L264" s="56">
        <v>5.2400000000000005E-4</v>
      </c>
      <c r="M264" s="56">
        <v>7.3999999999999996E-5</v>
      </c>
      <c r="N264" s="62"/>
      <c r="O264" s="11">
        <v>19.609393341496556</v>
      </c>
      <c r="P264" s="11">
        <v>3.9838471927683803</v>
      </c>
      <c r="Q264" s="11">
        <v>3.1515260497172966</v>
      </c>
      <c r="R264" s="11">
        <v>0.25773053705182974</v>
      </c>
      <c r="S264" s="11">
        <v>3351.7335233503313</v>
      </c>
      <c r="T264" s="11">
        <v>460</v>
      </c>
      <c r="U264" s="11">
        <v>10.588433753216847</v>
      </c>
      <c r="V264" s="11">
        <v>1.3548613769964655</v>
      </c>
      <c r="W264" s="11">
        <v>16.071512233110099</v>
      </c>
      <c r="X264" s="62"/>
      <c r="Y264" s="11">
        <v>2.3119731289538086</v>
      </c>
      <c r="Z264" s="11">
        <v>0.3199552189429764</v>
      </c>
      <c r="AA264" s="56">
        <v>0.29367728317601177</v>
      </c>
      <c r="AB264" s="56">
        <v>8.3458074314176192E-2</v>
      </c>
    </row>
    <row r="265" spans="1:30">
      <c r="A265" t="s">
        <v>1019</v>
      </c>
      <c r="B265" s="57"/>
      <c r="C265" s="58">
        <v>0.65061808718282377</v>
      </c>
      <c r="D265" s="58">
        <v>2.9631272675860555E-2</v>
      </c>
      <c r="E265" s="58">
        <v>0.219</v>
      </c>
      <c r="F265" s="58">
        <v>1.2E-2</v>
      </c>
      <c r="G265" s="58">
        <v>3.107E-2</v>
      </c>
      <c r="H265" s="58">
        <v>4.0999999999999999E-4</v>
      </c>
      <c r="I265" s="58">
        <v>0.25196687776078525</v>
      </c>
      <c r="J265" s="58">
        <v>5.1299999999999998E-2</v>
      </c>
      <c r="K265" s="58">
        <v>2.5999999999999999E-3</v>
      </c>
      <c r="L265" s="58">
        <v>9.6399999999999993E-3</v>
      </c>
      <c r="M265" s="58">
        <v>7.2000000000000005E-4</v>
      </c>
      <c r="N265" s="62"/>
      <c r="O265" s="59">
        <v>201.07716961886027</v>
      </c>
      <c r="P265" s="59">
        <v>9.9955673823479039</v>
      </c>
      <c r="Q265" s="59">
        <v>197.24156633281231</v>
      </c>
      <c r="R265" s="59">
        <v>2.5633854293749141</v>
      </c>
      <c r="S265" s="59">
        <v>254.33285586990911</v>
      </c>
      <c r="T265" s="59">
        <v>110</v>
      </c>
      <c r="U265" s="59">
        <v>193.9127169544449</v>
      </c>
      <c r="V265" s="59">
        <v>15.670413926875666</v>
      </c>
      <c r="W265" s="59">
        <v>98.092472012949912</v>
      </c>
      <c r="X265" s="62"/>
      <c r="Y265" s="59">
        <v>197.01872818970062</v>
      </c>
      <c r="Z265" s="59">
        <v>2.6367367374507116</v>
      </c>
      <c r="AA265" s="58">
        <v>1.5734883018162019E-3</v>
      </c>
      <c r="AB265" s="58">
        <v>3.2621413987478508E-3</v>
      </c>
      <c r="AC265" s="57"/>
      <c r="AD265" s="57"/>
    </row>
    <row r="266" spans="1:30">
      <c r="A266" t="s">
        <v>1020</v>
      </c>
      <c r="B266" s="57"/>
      <c r="C266" s="58">
        <v>0.41823504809703055</v>
      </c>
      <c r="D266" s="58">
        <v>1.3643803325624584E-2</v>
      </c>
      <c r="E266" s="58">
        <v>5.0000000000000001E-3</v>
      </c>
      <c r="F266" s="58">
        <v>2.5999999999999999E-3</v>
      </c>
      <c r="G266" s="58">
        <v>3.8099999999999999E-4</v>
      </c>
      <c r="H266" s="58">
        <v>4.6E-5</v>
      </c>
      <c r="I266" s="58">
        <v>0.1719991853373076</v>
      </c>
      <c r="J266" s="58">
        <v>9.4E-2</v>
      </c>
      <c r="K266" s="58">
        <v>6.5000000000000002E-2</v>
      </c>
      <c r="L266" s="58">
        <v>2.7399999999999999E-4</v>
      </c>
      <c r="M266" s="58">
        <v>7.7000000000000001E-5</v>
      </c>
      <c r="N266" s="62"/>
      <c r="O266" s="59">
        <v>5.0642651277239867</v>
      </c>
      <c r="P266" s="59">
        <v>2.6268616303162067</v>
      </c>
      <c r="Q266" s="59">
        <v>2.4556160382281735</v>
      </c>
      <c r="R266" s="59">
        <v>0.29642211555109027</v>
      </c>
      <c r="S266" s="59">
        <v>1508.1144503313021</v>
      </c>
      <c r="T266" s="59">
        <v>990</v>
      </c>
      <c r="U266" s="59">
        <v>5.5373919930397166</v>
      </c>
      <c r="V266" s="59">
        <v>1.4977280956986643</v>
      </c>
      <c r="W266" s="59">
        <v>48.489089261639656</v>
      </c>
      <c r="X266" s="62"/>
      <c r="Y266" s="59">
        <v>2.4004734930027092</v>
      </c>
      <c r="Z266" s="59">
        <v>0.34460288035262349</v>
      </c>
      <c r="AA266" s="58">
        <v>6.0668303254780245E-2</v>
      </c>
      <c r="AB266" s="58">
        <v>8.2669432815950419E-2</v>
      </c>
      <c r="AC266" s="57"/>
      <c r="AD266" s="57"/>
    </row>
    <row r="267" spans="1:30">
      <c r="A267" t="s">
        <v>1021</v>
      </c>
      <c r="B267" s="57"/>
      <c r="C267" s="56">
        <v>0.5714285714285714</v>
      </c>
      <c r="D267" s="56">
        <v>1.1102040816326531E-2</v>
      </c>
      <c r="E267" s="56">
        <v>2.9000000000000001E-2</v>
      </c>
      <c r="F267" s="56">
        <v>1.2E-2</v>
      </c>
      <c r="G267" s="56">
        <v>5.4000000000000001E-4</v>
      </c>
      <c r="H267" s="56">
        <v>1.1E-4</v>
      </c>
      <c r="I267" s="56">
        <v>0.61526836921108763</v>
      </c>
      <c r="J267" s="56">
        <v>0.34100000000000003</v>
      </c>
      <c r="K267" s="56">
        <v>8.8999999999999996E-2</v>
      </c>
      <c r="L267" s="56">
        <v>8.8999999999999995E-4</v>
      </c>
      <c r="M267" s="56">
        <v>4.2000000000000002E-4</v>
      </c>
      <c r="N267" s="62"/>
      <c r="O267" s="11">
        <v>29.027219223143089</v>
      </c>
      <c r="P267" s="11">
        <v>11.841201787251793</v>
      </c>
      <c r="Q267" s="11">
        <v>3.4801241093746111</v>
      </c>
      <c r="R267" s="11">
        <v>0.70872284969339772</v>
      </c>
      <c r="S267" s="11">
        <v>3667.2571187858894</v>
      </c>
      <c r="T267" s="11">
        <v>620</v>
      </c>
      <c r="U267" s="11">
        <v>17.980882967821728</v>
      </c>
      <c r="V267" s="11">
        <v>6.7595947831808676</v>
      </c>
      <c r="W267" s="11">
        <v>11.989174996824863</v>
      </c>
      <c r="X267" s="68"/>
      <c r="Y267" s="11">
        <v>2.2689057735961238</v>
      </c>
      <c r="Z267" s="11">
        <v>0.61497704810888076</v>
      </c>
      <c r="AA267" s="56">
        <v>0.37345864721577499</v>
      </c>
      <c r="AB267" s="56">
        <v>0.12222481715503612</v>
      </c>
    </row>
    <row r="268" spans="1:30">
      <c r="A268" t="s">
        <v>1022</v>
      </c>
      <c r="B268" s="57"/>
      <c r="C268" s="58">
        <v>0.49800796812749004</v>
      </c>
      <c r="D268" s="58">
        <v>1.0664513261694259E-2</v>
      </c>
      <c r="E268" s="58">
        <v>3.4000000000000002E-2</v>
      </c>
      <c r="F268" s="58">
        <v>1.0999999999999999E-2</v>
      </c>
      <c r="G268" s="58">
        <v>6.4000000000000005E-4</v>
      </c>
      <c r="H268" s="58">
        <v>1E-4</v>
      </c>
      <c r="I268" s="58">
        <v>0.53360273989922791</v>
      </c>
      <c r="J268" s="58">
        <v>0.31900000000000001</v>
      </c>
      <c r="K268" s="58">
        <v>7.9000000000000001E-2</v>
      </c>
      <c r="L268" s="58">
        <v>9.3999999999999997E-4</v>
      </c>
      <c r="M268" s="58">
        <v>2.9E-4</v>
      </c>
      <c r="N268" s="62"/>
      <c r="O268" s="59">
        <v>33.949105027402567</v>
      </c>
      <c r="P268" s="59">
        <v>10.801947375072778</v>
      </c>
      <c r="Q268" s="59">
        <v>4.1243854139525267</v>
      </c>
      <c r="R268" s="59">
        <v>0.64422911157970919</v>
      </c>
      <c r="S268" s="59">
        <v>3565.0196243119653</v>
      </c>
      <c r="T268" s="59">
        <v>630</v>
      </c>
      <c r="U268" s="59">
        <v>18.990570523824832</v>
      </c>
      <c r="V268" s="59">
        <v>5.0635654105544745</v>
      </c>
      <c r="W268" s="59">
        <v>12.148730903578938</v>
      </c>
      <c r="X268" s="62"/>
      <c r="Y268" s="59">
        <v>2.7902988224004215</v>
      </c>
      <c r="Z268" s="59">
        <v>0.61694419530607991</v>
      </c>
      <c r="AA268" s="58">
        <v>0.34557627229254378</v>
      </c>
      <c r="AB268" s="58">
        <v>0.10919071442893249</v>
      </c>
      <c r="AC268" s="57"/>
      <c r="AD268" s="57"/>
    </row>
    <row r="269" spans="1:30">
      <c r="A269" t="s">
        <v>1023</v>
      </c>
      <c r="B269" s="57"/>
      <c r="C269" s="56">
        <v>0.64184852374839541</v>
      </c>
      <c r="D269" s="56">
        <v>1.730272015239577E-2</v>
      </c>
      <c r="E269" s="56">
        <v>6.7999999999999996E-3</v>
      </c>
      <c r="F269" s="56">
        <v>3.0999999999999999E-3</v>
      </c>
      <c r="G269" s="56">
        <v>3.28E-4</v>
      </c>
      <c r="H269" s="56">
        <v>4.1E-5</v>
      </c>
      <c r="I269" s="56">
        <v>0.23169457749986544</v>
      </c>
      <c r="J269" s="56">
        <v>0.14099999999999999</v>
      </c>
      <c r="K269" s="56">
        <v>7.3999999999999996E-2</v>
      </c>
      <c r="L269" s="56">
        <v>1.63E-4</v>
      </c>
      <c r="M269" s="56">
        <v>4.3999999999999999E-5</v>
      </c>
      <c r="N269" s="62"/>
      <c r="O269" s="11">
        <v>6.8812349891086653</v>
      </c>
      <c r="P269" s="11">
        <v>3.1264277563530074</v>
      </c>
      <c r="Q269" s="11">
        <v>2.1140771620288832</v>
      </c>
      <c r="R269" s="11">
        <v>0.26421631851408661</v>
      </c>
      <c r="S269" s="11">
        <v>2239.5255406819024</v>
      </c>
      <c r="T269" s="11">
        <v>1200</v>
      </c>
      <c r="U269" s="11">
        <v>3.2943247487280263</v>
      </c>
      <c r="V269" s="11">
        <v>0.85953410563365018</v>
      </c>
      <c r="W269" s="11">
        <v>30.722350935187613</v>
      </c>
      <c r="X269" s="68"/>
      <c r="Y269" s="11">
        <v>1.9456913786485723</v>
      </c>
      <c r="Z269" s="11">
        <v>0.30720214656733097</v>
      </c>
      <c r="AA269" s="56">
        <v>0.12020008764353701</v>
      </c>
      <c r="AB269" s="56">
        <v>9.4939295239973701E-2</v>
      </c>
    </row>
    <row r="270" spans="1:30">
      <c r="A270" t="s">
        <v>1024</v>
      </c>
      <c r="B270" s="57"/>
      <c r="C270" s="56">
        <v>1.277139208173691</v>
      </c>
      <c r="D270" s="56">
        <v>4.4039283040472103E-2</v>
      </c>
      <c r="E270" s="56">
        <v>7.1999999999999998E-3</v>
      </c>
      <c r="F270" s="56">
        <v>2.8999999999999998E-3</v>
      </c>
      <c r="G270" s="56">
        <v>3.8299999999999999E-4</v>
      </c>
      <c r="H270" s="56">
        <v>5.3000000000000001E-5</v>
      </c>
      <c r="I270" s="56">
        <v>0.3878527921010575</v>
      </c>
      <c r="J270" s="56">
        <v>0.14899999999999999</v>
      </c>
      <c r="K270" s="56">
        <v>4.9000000000000002E-2</v>
      </c>
      <c r="L270" s="56">
        <v>1.8799999999999999E-4</v>
      </c>
      <c r="M270" s="56">
        <v>4.8999999999999998E-5</v>
      </c>
      <c r="N270" s="62"/>
      <c r="O270" s="11">
        <v>7.2845649063313731</v>
      </c>
      <c r="P270" s="11">
        <v>2.9235612137061544</v>
      </c>
      <c r="Q270" s="11">
        <v>2.4685039434129905</v>
      </c>
      <c r="R270" s="11">
        <v>0.34152914598897982</v>
      </c>
      <c r="S270" s="11">
        <v>2334.4813457442888</v>
      </c>
      <c r="T270" s="11">
        <v>840</v>
      </c>
      <c r="U270" s="11">
        <v>3.799541793120877</v>
      </c>
      <c r="V270" s="11">
        <v>0.8937929707090726</v>
      </c>
      <c r="W270" s="11">
        <v>33.88677258222372</v>
      </c>
      <c r="X270" s="68"/>
      <c r="Y270" s="11">
        <v>2.2094575899960587</v>
      </c>
      <c r="Z270" s="11">
        <v>0.33702220900923252</v>
      </c>
      <c r="AA270" s="56">
        <v>0.13032268215607556</v>
      </c>
      <c r="AB270" s="56">
        <v>6.4208173901819834E-2</v>
      </c>
    </row>
    <row r="271" spans="1:30">
      <c r="A271" t="s">
        <v>1025</v>
      </c>
      <c r="B271" s="57"/>
      <c r="C271" s="58">
        <v>0.63694267515923564</v>
      </c>
      <c r="D271" s="58">
        <v>7.3025274859020634E-2</v>
      </c>
      <c r="E271" s="58">
        <v>8.5000000000000006E-3</v>
      </c>
      <c r="F271" s="58">
        <v>2.8999999999999998E-3</v>
      </c>
      <c r="G271" s="58">
        <v>1.1199999999999999E-3</v>
      </c>
      <c r="H271" s="58">
        <v>1.3999999999999999E-4</v>
      </c>
      <c r="I271" s="58">
        <v>0.31467973996500753</v>
      </c>
      <c r="J271" s="58">
        <v>6.0999999999999999E-2</v>
      </c>
      <c r="K271" s="58">
        <v>2.3E-2</v>
      </c>
      <c r="L271" s="58">
        <v>2.2000000000000001E-4</v>
      </c>
      <c r="M271" s="58">
        <v>4.5000000000000003E-5</v>
      </c>
      <c r="N271" s="62"/>
      <c r="O271" s="59">
        <v>8.5942817811132297</v>
      </c>
      <c r="P271" s="59">
        <v>2.919792617198651</v>
      </c>
      <c r="Q271" s="59">
        <v>7.2159437093718974</v>
      </c>
      <c r="R271" s="59">
        <v>0.90148831857875977</v>
      </c>
      <c r="S271" s="59">
        <v>639.23404336988085</v>
      </c>
      <c r="T271" s="59">
        <v>620</v>
      </c>
      <c r="U271" s="59">
        <v>4.4462011834028647</v>
      </c>
      <c r="V271" s="59">
        <v>1.114475427202215</v>
      </c>
      <c r="W271" s="59">
        <v>83.962149405313141</v>
      </c>
      <c r="X271" s="62"/>
      <c r="Y271" s="59">
        <v>7.1664555095739164</v>
      </c>
      <c r="Z271" s="59">
        <v>0.90936681180209522</v>
      </c>
      <c r="AA271" s="58">
        <v>1.8758611761704652E-2</v>
      </c>
      <c r="AB271" s="58">
        <v>2.9214497628493048E-2</v>
      </c>
      <c r="AC271" s="57"/>
      <c r="AD271" s="57"/>
    </row>
    <row r="272" spans="1:30">
      <c r="A272" t="s">
        <v>1026</v>
      </c>
      <c r="B272" s="57"/>
      <c r="C272" s="56">
        <v>0.67888662593346905</v>
      </c>
      <c r="D272" s="56">
        <v>1.2443950373525909E-2</v>
      </c>
      <c r="E272" s="56">
        <v>5.1999999999999998E-3</v>
      </c>
      <c r="F272" s="56">
        <v>3.8E-3</v>
      </c>
      <c r="G272" s="56">
        <v>3.7100000000000002E-4</v>
      </c>
      <c r="H272" s="56">
        <v>5.5999999999999999E-5</v>
      </c>
      <c r="I272" s="56">
        <v>0.16247748895773767</v>
      </c>
      <c r="J272" s="56">
        <v>0.12</v>
      </c>
      <c r="K272" s="56">
        <v>0.11</v>
      </c>
      <c r="L272" s="56">
        <v>1.8200000000000001E-4</v>
      </c>
      <c r="M272" s="56">
        <v>4.6E-5</v>
      </c>
      <c r="N272" s="62"/>
      <c r="O272" s="11">
        <v>5.2663113035489202</v>
      </c>
      <c r="P272" s="11">
        <v>3.8384954261599646</v>
      </c>
      <c r="Q272" s="11">
        <v>2.3911761258131703</v>
      </c>
      <c r="R272" s="11">
        <v>0.36086531316704229</v>
      </c>
      <c r="S272" s="11">
        <v>1956.2177447784766</v>
      </c>
      <c r="T272" s="11">
        <v>2100</v>
      </c>
      <c r="U272" s="11">
        <v>3.6782908541516495</v>
      </c>
      <c r="V272" s="11">
        <v>0.94293392591442382</v>
      </c>
      <c r="W272" s="11">
        <v>45.405142005216781</v>
      </c>
      <c r="X272" s="68"/>
      <c r="Y272" s="11">
        <v>2.251745888560015</v>
      </c>
      <c r="Z272" s="11">
        <v>0.46773132152222041</v>
      </c>
      <c r="AA272" s="56">
        <v>9.3597365092260992E-2</v>
      </c>
      <c r="AB272" s="56">
        <v>0.13980121082862504</v>
      </c>
    </row>
    <row r="273" spans="1:30">
      <c r="A273" t="s">
        <v>1027</v>
      </c>
      <c r="B273" s="57"/>
      <c r="C273" s="58">
        <v>0.24630541871921185</v>
      </c>
      <c r="D273" s="58">
        <v>3.9433133538790084E-2</v>
      </c>
      <c r="E273" s="58">
        <v>6.3E-2</v>
      </c>
      <c r="F273" s="58">
        <v>1.4E-2</v>
      </c>
      <c r="G273" s="58">
        <v>9.7000000000000005E-4</v>
      </c>
      <c r="H273" s="58">
        <v>1.2E-4</v>
      </c>
      <c r="I273" s="58">
        <v>0.64798148394774313</v>
      </c>
      <c r="J273" s="58">
        <v>0.44700000000000001</v>
      </c>
      <c r="K273" s="58">
        <v>6.5000000000000002E-2</v>
      </c>
      <c r="L273" s="58">
        <v>4.1999999999999997E-3</v>
      </c>
      <c r="M273" s="58">
        <v>1.1999999999999999E-3</v>
      </c>
      <c r="N273" s="62"/>
      <c r="O273" s="59">
        <v>62.034928526994797</v>
      </c>
      <c r="P273" s="59">
        <v>13.372871820880317</v>
      </c>
      <c r="Q273" s="59">
        <v>6.2499910008257684</v>
      </c>
      <c r="R273" s="59">
        <v>0.77282006638894696</v>
      </c>
      <c r="S273" s="59">
        <v>4075.2552464579835</v>
      </c>
      <c r="T273" s="59">
        <v>320</v>
      </c>
      <c r="U273" s="59">
        <v>84.713585011986908</v>
      </c>
      <c r="V273" s="59">
        <v>21.087238626914218</v>
      </c>
      <c r="W273" s="59">
        <v>10.074954786328245</v>
      </c>
      <c r="X273" s="62"/>
      <c r="Y273" s="90">
        <v>3.1780289768860457</v>
      </c>
      <c r="Z273" s="90">
        <v>0.75562470278923488</v>
      </c>
      <c r="AA273" s="58">
        <v>0.507642847742099</v>
      </c>
      <c r="AB273" s="58">
        <v>0.10443539189849024</v>
      </c>
      <c r="AC273" s="57"/>
      <c r="AD273" s="57"/>
    </row>
    <row r="274" spans="1:30">
      <c r="A274" t="s">
        <v>1028</v>
      </c>
      <c r="B274" s="57"/>
      <c r="C274" s="56">
        <v>0.6770480704129993</v>
      </c>
      <c r="D274" s="56">
        <v>1.8335763585998626E-2</v>
      </c>
      <c r="E274" s="56">
        <v>1.6199999999999999E-2</v>
      </c>
      <c r="F274" s="56">
        <v>3.8999999999999998E-3</v>
      </c>
      <c r="G274" s="56">
        <v>4.4499999999999997E-4</v>
      </c>
      <c r="H274" s="56">
        <v>4.3999999999999999E-5</v>
      </c>
      <c r="I274" s="56">
        <v>0.3889441476097143</v>
      </c>
      <c r="J274" s="56">
        <v>0.26900000000000002</v>
      </c>
      <c r="K274" s="56">
        <v>6.3E-2</v>
      </c>
      <c r="L274" s="56">
        <v>3.7800000000000003E-4</v>
      </c>
      <c r="M274" s="56">
        <v>6.8999999999999997E-5</v>
      </c>
      <c r="N274" s="62"/>
      <c r="O274" s="11">
        <v>16.31738861501189</v>
      </c>
      <c r="P274" s="11">
        <v>3.8968646995686673</v>
      </c>
      <c r="Q274" s="11">
        <v>2.8680162247473784</v>
      </c>
      <c r="R274" s="11">
        <v>0.28351605936647478</v>
      </c>
      <c r="S274" s="11">
        <v>3300.2046649267027</v>
      </c>
      <c r="T274" s="11">
        <v>610</v>
      </c>
      <c r="U274" s="11">
        <v>7.6387786962763213</v>
      </c>
      <c r="V274" s="11">
        <v>1.2852464261731664</v>
      </c>
      <c r="W274" s="11">
        <v>17.576441257940147</v>
      </c>
      <c r="X274" s="68"/>
      <c r="Y274" s="89">
        <v>2.1429498814660173</v>
      </c>
      <c r="Z274" s="89">
        <v>0.32300809383460788</v>
      </c>
      <c r="AA274" s="56">
        <v>0.28228701925366967</v>
      </c>
      <c r="AB274" s="56">
        <v>8.7422868126731293E-2</v>
      </c>
    </row>
    <row r="275" spans="1:30">
      <c r="A275" t="s">
        <v>1029</v>
      </c>
      <c r="B275" s="57"/>
      <c r="C275" s="56">
        <v>0.78125</v>
      </c>
      <c r="D275" s="56">
        <v>7.9345703125E-2</v>
      </c>
      <c r="E275" s="56">
        <v>1.0800000000000001E-2</v>
      </c>
      <c r="F275" s="56">
        <v>2.3E-3</v>
      </c>
      <c r="G275" s="56">
        <v>4.3300000000000001E-4</v>
      </c>
      <c r="H275" s="56">
        <v>4.0000000000000003E-5</v>
      </c>
      <c r="I275" s="56">
        <v>0.41180921460158493</v>
      </c>
      <c r="J275" s="56">
        <v>0.18099999999999999</v>
      </c>
      <c r="K275" s="56">
        <v>3.6999999999999998E-2</v>
      </c>
      <c r="L275" s="56">
        <v>2.6499999999999999E-4</v>
      </c>
      <c r="M275" s="56">
        <v>6.0000000000000002E-5</v>
      </c>
      <c r="N275" s="62"/>
      <c r="O275" s="11">
        <v>10.907342774942407</v>
      </c>
      <c r="P275" s="11">
        <v>2.3104283958159231</v>
      </c>
      <c r="Q275" s="11">
        <v>2.7906931993684649</v>
      </c>
      <c r="R275" s="11">
        <v>0.25774496371515943</v>
      </c>
      <c r="S275" s="11">
        <v>2662.054459441601</v>
      </c>
      <c r="T275" s="11">
        <v>520</v>
      </c>
      <c r="U275" s="11">
        <v>5.355530949003243</v>
      </c>
      <c r="V275" s="11">
        <v>1.1738258778860862</v>
      </c>
      <c r="W275" s="11">
        <v>25.585454284792114</v>
      </c>
      <c r="X275" s="62"/>
      <c r="Y275" s="89">
        <v>2.3946367260207757</v>
      </c>
      <c r="Z275" s="89">
        <v>0.25789920523838528</v>
      </c>
      <c r="AA275" s="56">
        <v>0.17083951605883593</v>
      </c>
      <c r="AB275" s="56">
        <v>5.1607751481637855E-2</v>
      </c>
    </row>
    <row r="276" spans="1:30">
      <c r="A276" t="s">
        <v>1030</v>
      </c>
      <c r="B276" s="61"/>
      <c r="C276" s="56">
        <v>0.47348484848484845</v>
      </c>
      <c r="D276" s="56">
        <v>7.6223886593204766E-3</v>
      </c>
      <c r="E276" s="56">
        <v>3.8999999999999998E-3</v>
      </c>
      <c r="F276" s="56">
        <v>2E-3</v>
      </c>
      <c r="G276" s="56">
        <v>3.6600000000000001E-4</v>
      </c>
      <c r="H276" s="56">
        <v>4.0000000000000003E-5</v>
      </c>
      <c r="I276" s="56">
        <v>0.20587572974719096</v>
      </c>
      <c r="J276" s="56">
        <v>7.6999999999999999E-2</v>
      </c>
      <c r="K276" s="56">
        <v>0.04</v>
      </c>
      <c r="L276" s="56">
        <v>2.0599999999999999E-4</v>
      </c>
      <c r="M276" s="56">
        <v>6.2000000000000003E-5</v>
      </c>
      <c r="N276" s="62"/>
      <c r="O276" s="11">
        <v>3.9522919382077002</v>
      </c>
      <c r="P276" s="11">
        <v>2.022876886655725</v>
      </c>
      <c r="Q276" s="11">
        <v>2.3589559280466448</v>
      </c>
      <c r="R276" s="11">
        <v>0.25776222630961876</v>
      </c>
      <c r="S276" s="11">
        <v>1121.1896725129038</v>
      </c>
      <c r="T276" s="11">
        <v>960</v>
      </c>
      <c r="U276" s="11">
        <v>4.1632902458497627</v>
      </c>
      <c r="V276" s="11">
        <v>1.1888113783630505</v>
      </c>
      <c r="W276" s="11">
        <v>59.685771317702631</v>
      </c>
      <c r="X276" s="62"/>
      <c r="Y276" s="89">
        <v>2.3584404437438686</v>
      </c>
      <c r="Z276" s="89">
        <v>0.27528897887131804</v>
      </c>
      <c r="AA276" s="56">
        <v>3.9141745034641039E-2</v>
      </c>
      <c r="AB276" s="56">
        <v>5.0895398440002002E-2</v>
      </c>
    </row>
    <row r="277" spans="1:30">
      <c r="A277" t="s">
        <v>1031</v>
      </c>
      <c r="B277" s="57"/>
      <c r="C277" s="56">
        <v>0.59311981020166071</v>
      </c>
      <c r="D277" s="56">
        <v>3.2012990942082514E-2</v>
      </c>
      <c r="E277" s="56">
        <v>6.8999999999999999E-3</v>
      </c>
      <c r="F277" s="56">
        <v>3.0000000000000001E-3</v>
      </c>
      <c r="G277" s="56">
        <v>4.0299999999999998E-4</v>
      </c>
      <c r="H277" s="56">
        <v>3.6000000000000001E-5</v>
      </c>
      <c r="I277" s="56">
        <v>0.22588482327502579</v>
      </c>
      <c r="J277" s="56">
        <v>0.122</v>
      </c>
      <c r="K277" s="56">
        <v>4.7E-2</v>
      </c>
      <c r="L277" s="56">
        <v>2.23E-4</v>
      </c>
      <c r="M277" s="56">
        <v>5.1999999999999997E-5</v>
      </c>
      <c r="N277" s="62"/>
      <c r="O277" s="11">
        <v>6.9820824891425737</v>
      </c>
      <c r="P277" s="11">
        <v>3.0252747638996165</v>
      </c>
      <c r="Q277" s="11">
        <v>2.5973815781484708</v>
      </c>
      <c r="R277" s="11">
        <v>0.2319774236542706</v>
      </c>
      <c r="S277" s="11">
        <v>1985.6796984137006</v>
      </c>
      <c r="T277" s="11">
        <v>990</v>
      </c>
      <c r="U277" s="11">
        <v>4.506824440545496</v>
      </c>
      <c r="V277" s="11">
        <v>1.0024079897427478</v>
      </c>
      <c r="W277" s="11">
        <v>37.200671607468209</v>
      </c>
      <c r="X277" s="62"/>
      <c r="Y277" s="89">
        <v>2.4352086246763034</v>
      </c>
      <c r="Z277" s="89">
        <v>0.26250559892095238</v>
      </c>
      <c r="AA277" s="56">
        <v>9.6124610946864045E-2</v>
      </c>
      <c r="AB277" s="56">
        <v>6.0749574802783278E-2</v>
      </c>
    </row>
    <row r="278" spans="1:30">
      <c r="A278" t="s">
        <v>1032</v>
      </c>
      <c r="B278" s="57"/>
      <c r="C278" s="56">
        <v>0.47619047619047616</v>
      </c>
      <c r="D278" s="56">
        <v>4.0816326530612235E-2</v>
      </c>
      <c r="E278" s="56">
        <v>4.3999999999999997E-2</v>
      </c>
      <c r="F278" s="56">
        <v>1.2999999999999999E-2</v>
      </c>
      <c r="G278" s="56">
        <v>7.1000000000000002E-4</v>
      </c>
      <c r="H278" s="56">
        <v>1.1E-4</v>
      </c>
      <c r="I278" s="56">
        <v>0.56326459981974264</v>
      </c>
      <c r="J278" s="56">
        <v>0.44</v>
      </c>
      <c r="K278" s="56">
        <v>0.1</v>
      </c>
      <c r="L278" s="56">
        <v>1.6100000000000001E-3</v>
      </c>
      <c r="M278" s="56">
        <v>5.4000000000000001E-4</v>
      </c>
      <c r="N278" s="62"/>
      <c r="O278" s="11">
        <v>43.721875880029458</v>
      </c>
      <c r="P278" s="11">
        <v>12.643658709136909</v>
      </c>
      <c r="Q278" s="11">
        <v>4.5753300192758228</v>
      </c>
      <c r="R278" s="11">
        <v>0.70860245229110541</v>
      </c>
      <c r="S278" s="11">
        <v>4051.7476662491026</v>
      </c>
      <c r="T278" s="11">
        <v>590</v>
      </c>
      <c r="U278" s="11">
        <v>32.515519745648731</v>
      </c>
      <c r="V278" s="11">
        <v>8.7435462126887398</v>
      </c>
      <c r="W278" s="11">
        <v>10.464624234857373</v>
      </c>
      <c r="X278" s="62"/>
      <c r="Y278" s="89">
        <v>2.3851707758114293</v>
      </c>
      <c r="Z278" s="89">
        <v>0.73854664659498781</v>
      </c>
      <c r="AA278" s="56">
        <v>0.4988204988694816</v>
      </c>
      <c r="AB278" s="56">
        <v>0.14151377794769324</v>
      </c>
    </row>
    <row r="279" spans="1:30">
      <c r="A279" t="s">
        <v>1033</v>
      </c>
      <c r="B279" s="57"/>
      <c r="C279" s="56">
        <v>0.41788549937317176</v>
      </c>
      <c r="D279" s="56">
        <v>1.4494148118668308E-2</v>
      </c>
      <c r="E279" s="56">
        <v>6.3E-3</v>
      </c>
      <c r="F279" s="56">
        <v>2.8999999999999998E-3</v>
      </c>
      <c r="G279" s="56">
        <v>4.1399999999999998E-4</v>
      </c>
      <c r="H279" s="56">
        <v>5.0000000000000002E-5</v>
      </c>
      <c r="I279" s="56">
        <v>0.21838366157190786</v>
      </c>
      <c r="J279" s="56">
        <v>0.126</v>
      </c>
      <c r="K279" s="56">
        <v>6.8000000000000005E-2</v>
      </c>
      <c r="L279" s="56">
        <v>3.0800000000000001E-4</v>
      </c>
      <c r="M279" s="56">
        <v>9.2999999999999997E-5</v>
      </c>
      <c r="N279" s="62"/>
      <c r="O279" s="11">
        <v>6.3768471921109366</v>
      </c>
      <c r="P279" s="11">
        <v>2.9261759459851326</v>
      </c>
      <c r="Q279" s="11">
        <v>2.6682631790183451</v>
      </c>
      <c r="R279" s="11">
        <v>0.32218732355360891</v>
      </c>
      <c r="S279" s="11">
        <v>2042.8929634555361</v>
      </c>
      <c r="T279" s="11">
        <v>1100</v>
      </c>
      <c r="U279" s="11">
        <v>6.2244078370307507</v>
      </c>
      <c r="V279" s="11">
        <v>1.7834228313026685</v>
      </c>
      <c r="W279" s="11">
        <v>41.842984450362316</v>
      </c>
      <c r="X279" s="62"/>
      <c r="Y279" s="89">
        <v>2.4921367990333807</v>
      </c>
      <c r="Z279" s="89">
        <v>0.37125712807839401</v>
      </c>
      <c r="AA279" s="56">
        <v>0.10118822981621242</v>
      </c>
      <c r="AB279" s="56">
        <v>8.7058393468727874E-2</v>
      </c>
    </row>
    <row r="280" spans="1:30">
      <c r="A280" t="s">
        <v>1034</v>
      </c>
      <c r="B280" s="57"/>
      <c r="C280" s="56">
        <v>0.50100200400801598</v>
      </c>
      <c r="D280" s="56">
        <v>2.3092276737844423E-2</v>
      </c>
      <c r="E280" s="56">
        <v>4.0000000000000001E-3</v>
      </c>
      <c r="F280" s="56">
        <v>2.7000000000000001E-3</v>
      </c>
      <c r="G280" s="56">
        <v>3.6400000000000001E-4</v>
      </c>
      <c r="H280" s="56">
        <v>5.0000000000000002E-5</v>
      </c>
      <c r="I280" s="56">
        <v>0.17221323335125147</v>
      </c>
      <c r="J280" s="56">
        <v>7.0000000000000007E-2</v>
      </c>
      <c r="K280" s="56">
        <v>5.5E-2</v>
      </c>
      <c r="L280" s="56">
        <v>1.73E-4</v>
      </c>
      <c r="M280" s="56">
        <v>4.6999999999999997E-5</v>
      </c>
      <c r="N280" s="62"/>
      <c r="O280" s="11">
        <v>4.0534307453291936</v>
      </c>
      <c r="P280" s="11">
        <v>2.7306117966070427</v>
      </c>
      <c r="Q280" s="11">
        <v>2.3460678038473799</v>
      </c>
      <c r="R280" s="11">
        <v>0.32220342705811089</v>
      </c>
      <c r="S280" s="11">
        <v>928.3531103552549</v>
      </c>
      <c r="T280" s="11">
        <v>1300</v>
      </c>
      <c r="U280" s="11">
        <v>3.4964130818728751</v>
      </c>
      <c r="V280" s="11">
        <v>0.96933557766147271</v>
      </c>
      <c r="W280" s="11">
        <v>57.878571295458194</v>
      </c>
      <c r="X280" s="62"/>
      <c r="Y280" s="89">
        <v>2.3658499570859046</v>
      </c>
      <c r="Z280" s="89">
        <v>0.35274818786555823</v>
      </c>
      <c r="AA280" s="56">
        <v>3.0277197216701506E-2</v>
      </c>
      <c r="AB280" s="56">
        <v>6.9753932286333586E-2</v>
      </c>
    </row>
    <row r="281" spans="1:30">
      <c r="A281" t="s">
        <v>1035</v>
      </c>
      <c r="B281" s="57"/>
      <c r="C281" s="56">
        <v>2.0383204239706481</v>
      </c>
      <c r="D281" s="56">
        <v>1.7865425648336295E-2</v>
      </c>
      <c r="E281" s="56">
        <v>2.9499999999999999E-3</v>
      </c>
      <c r="F281" s="56">
        <v>3.8999999999999999E-4</v>
      </c>
      <c r="G281" s="56">
        <v>3.3399999999999999E-4</v>
      </c>
      <c r="H281" s="56">
        <v>1.0000000000000001E-5</v>
      </c>
      <c r="I281" s="56">
        <v>0.21158850985238054</v>
      </c>
      <c r="J281" s="56">
        <v>6.5799999999999997E-2</v>
      </c>
      <c r="K281" s="56">
        <v>9.1000000000000004E-3</v>
      </c>
      <c r="L281" s="56">
        <v>1.098E-4</v>
      </c>
      <c r="M281" s="56">
        <v>8.4999999999999999E-6</v>
      </c>
      <c r="N281" s="62"/>
      <c r="O281" s="11">
        <v>2.9909704915160056</v>
      </c>
      <c r="P281" s="11">
        <v>0.39483462861575158</v>
      </c>
      <c r="Q281" s="11">
        <v>2.1527428487790328</v>
      </c>
      <c r="R281" s="11">
        <v>6.4442617986704448E-2</v>
      </c>
      <c r="S281" s="11">
        <v>800.01995608456571</v>
      </c>
      <c r="T281" s="11">
        <v>300</v>
      </c>
      <c r="U281" s="11">
        <v>2.2191808473199082</v>
      </c>
      <c r="V281" s="11">
        <v>0.14489966131661691</v>
      </c>
      <c r="W281" s="11">
        <v>71.974727095615449</v>
      </c>
      <c r="X281" s="68"/>
      <c r="Y281" s="89">
        <v>2.1339534556348125</v>
      </c>
      <c r="Z281" s="89">
        <v>7.2246680489786788E-2</v>
      </c>
      <c r="AA281" s="56">
        <v>2.496453100066039E-2</v>
      </c>
      <c r="AB281" s="56">
        <v>1.1949583830408388E-2</v>
      </c>
    </row>
    <row r="282" spans="1:30">
      <c r="A282" t="s">
        <v>1036</v>
      </c>
      <c r="B282" s="57"/>
      <c r="C282" s="56">
        <v>0.49751243781094534</v>
      </c>
      <c r="D282" s="56">
        <v>3.4652607608722567E-2</v>
      </c>
      <c r="E282" s="56">
        <v>2.7000000000000001E-3</v>
      </c>
      <c r="F282" s="56">
        <v>1.2999999999999999E-3</v>
      </c>
      <c r="G282" s="56">
        <v>3.4499999999999998E-4</v>
      </c>
      <c r="H282" s="56">
        <v>3.1999999999999999E-5</v>
      </c>
      <c r="I282" s="56">
        <v>0.20157281391607512</v>
      </c>
      <c r="J282" s="56">
        <v>7.0999999999999994E-2</v>
      </c>
      <c r="K282" s="56">
        <v>3.2000000000000001E-2</v>
      </c>
      <c r="L282" s="56">
        <v>1.3300000000000001E-4</v>
      </c>
      <c r="M282" s="56">
        <v>4.0000000000000003E-5</v>
      </c>
      <c r="N282" s="62"/>
      <c r="O282" s="11">
        <v>2.7378398210311552</v>
      </c>
      <c r="P282" s="11">
        <v>1.3164435715905989</v>
      </c>
      <c r="Q282" s="11">
        <v>2.2236293388194941</v>
      </c>
      <c r="R282" s="11">
        <v>0.20621410995962239</v>
      </c>
      <c r="S282" s="11">
        <v>957.41344937920655</v>
      </c>
      <c r="T282" s="11">
        <v>830</v>
      </c>
      <c r="U282" s="11">
        <v>2.6880476257518513</v>
      </c>
      <c r="V282" s="11">
        <v>0.79471996312986126</v>
      </c>
      <c r="W282" s="11">
        <v>81.218386909940051</v>
      </c>
      <c r="X282" s="68"/>
      <c r="Y282" s="89">
        <v>2.2444233920849905</v>
      </c>
      <c r="Z282" s="89">
        <v>0.21935531708177422</v>
      </c>
      <c r="AA282" s="56">
        <v>3.1546691446958743E-2</v>
      </c>
      <c r="AB282" s="56">
        <v>4.0719469312838458E-2</v>
      </c>
    </row>
    <row r="283" spans="1:30">
      <c r="A283" t="s">
        <v>1037</v>
      </c>
      <c r="B283" s="57"/>
      <c r="C283" s="56">
        <v>0.61050061050061055</v>
      </c>
      <c r="D283" s="56">
        <v>5.5906649313242724E-3</v>
      </c>
      <c r="E283" s="56">
        <v>4.1999999999999997E-3</v>
      </c>
      <c r="F283" s="56">
        <v>2.3E-3</v>
      </c>
      <c r="G283" s="56">
        <v>3.48E-4</v>
      </c>
      <c r="H283" s="56">
        <v>3.4999999999999997E-5</v>
      </c>
      <c r="I283" s="56">
        <v>0.1615309068246488</v>
      </c>
      <c r="J283" s="56">
        <v>8.3000000000000004E-2</v>
      </c>
      <c r="K283" s="56">
        <v>5.0999999999999997E-2</v>
      </c>
      <c r="L283" s="56">
        <v>1.2899999999999999E-4</v>
      </c>
      <c r="M283" s="56">
        <v>3.8000000000000002E-5</v>
      </c>
      <c r="N283" s="62"/>
      <c r="O283" s="11">
        <v>4.2556781423242649</v>
      </c>
      <c r="P283" s="11">
        <v>2.3256134460174613</v>
      </c>
      <c r="Q283" s="11">
        <v>2.2429618826392486</v>
      </c>
      <c r="R283" s="11">
        <v>0.22554600636367741</v>
      </c>
      <c r="S283" s="11">
        <v>1269.2158280898509</v>
      </c>
      <c r="T283" s="11">
        <v>1000</v>
      </c>
      <c r="U283" s="11">
        <v>2.6072093019815967</v>
      </c>
      <c r="V283" s="11">
        <v>0.73443635446867594</v>
      </c>
      <c r="W283" s="11">
        <v>52.705157853273207</v>
      </c>
      <c r="X283" s="68"/>
      <c r="Y283" s="89">
        <v>2.2249608922151638</v>
      </c>
      <c r="Z283" s="89">
        <v>0.25968143245046266</v>
      </c>
      <c r="AA283" s="56">
        <v>4.6743350659950951E-2</v>
      </c>
      <c r="AB283" s="56">
        <v>6.4854346882995156E-2</v>
      </c>
    </row>
    <row r="284" spans="1:30">
      <c r="A284" t="s">
        <v>1038</v>
      </c>
      <c r="B284" s="57"/>
      <c r="C284" s="56">
        <v>0.86956521739130443</v>
      </c>
      <c r="D284" s="56">
        <v>0.15122873345935731</v>
      </c>
      <c r="E284" s="56">
        <v>1.1299999999999999E-2</v>
      </c>
      <c r="F284" s="56">
        <v>4.0000000000000001E-3</v>
      </c>
      <c r="G284" s="56">
        <v>4.46E-4</v>
      </c>
      <c r="H284" s="56">
        <v>4.5000000000000003E-5</v>
      </c>
      <c r="I284" s="56">
        <v>0.29490048205983538</v>
      </c>
      <c r="J284" s="56">
        <v>0.156</v>
      </c>
      <c r="K284" s="56">
        <v>5.0999999999999997E-2</v>
      </c>
      <c r="L284" s="56">
        <v>2.3900000000000001E-4</v>
      </c>
      <c r="M284" s="56">
        <v>5.3000000000000001E-5</v>
      </c>
      <c r="N284" s="62"/>
      <c r="O284" s="11">
        <v>11.409485633332759</v>
      </c>
      <c r="P284" s="11">
        <v>4.0161497211780519</v>
      </c>
      <c r="Q284" s="11">
        <v>2.8744597683302935</v>
      </c>
      <c r="R284" s="11">
        <v>0.28995931633991645</v>
      </c>
      <c r="S284" s="11">
        <v>2412.7599690229372</v>
      </c>
      <c r="T284" s="11">
        <v>900</v>
      </c>
      <c r="U284" s="11">
        <v>4.8301454077801784</v>
      </c>
      <c r="V284" s="11">
        <v>1.201435660908341</v>
      </c>
      <c r="W284" s="11">
        <v>25.193596457429884</v>
      </c>
      <c r="X284" s="62"/>
      <c r="Y284" s="89">
        <v>2.551888171399618</v>
      </c>
      <c r="Z284" s="89">
        <v>0.31538101815945319</v>
      </c>
      <c r="AA284" s="56">
        <v>0.13917611960518353</v>
      </c>
      <c r="AB284" s="56">
        <v>6.694404761264508E-2</v>
      </c>
    </row>
    <row r="285" spans="1:30">
      <c r="A285" t="s">
        <v>1039</v>
      </c>
      <c r="B285" s="57"/>
      <c r="C285" s="56">
        <v>0.55555555555555558</v>
      </c>
      <c r="D285" s="56">
        <v>4.0123456790123462E-2</v>
      </c>
      <c r="E285" s="56">
        <v>4.7999999999999996E-3</v>
      </c>
      <c r="F285" s="56">
        <v>2E-3</v>
      </c>
      <c r="G285" s="56">
        <v>3.68E-4</v>
      </c>
      <c r="H285" s="56">
        <v>3.8000000000000002E-5</v>
      </c>
      <c r="I285" s="56">
        <v>0.2530782182408341</v>
      </c>
      <c r="J285" s="56">
        <v>0.114</v>
      </c>
      <c r="K285" s="56">
        <v>4.4999999999999998E-2</v>
      </c>
      <c r="L285" s="56">
        <v>1.5100000000000001E-4</v>
      </c>
      <c r="M285" s="56">
        <v>5.3999999999999998E-5</v>
      </c>
      <c r="N285" s="62"/>
      <c r="O285" s="11">
        <v>4.8621787397036034</v>
      </c>
      <c r="P285" s="11">
        <v>2.0210649945398913</v>
      </c>
      <c r="Q285" s="11">
        <v>2.3718440264776866</v>
      </c>
      <c r="R285" s="11">
        <v>0.24487362542606886</v>
      </c>
      <c r="S285" s="11">
        <v>1864.1336101536497</v>
      </c>
      <c r="T285" s="11">
        <v>880</v>
      </c>
      <c r="U285" s="11">
        <v>3.0518160818096534</v>
      </c>
      <c r="V285" s="11">
        <v>1.0460690450064187</v>
      </c>
      <c r="W285" s="11">
        <v>48.781506264047245</v>
      </c>
      <c r="X285" s="68"/>
      <c r="Y285" s="89">
        <v>2.2567229832330509</v>
      </c>
      <c r="Z285" s="89">
        <v>0.2628146757966327</v>
      </c>
      <c r="AA285" s="56">
        <v>8.5999155313214656E-2</v>
      </c>
      <c r="AB285" s="56">
        <v>5.8016772101717913E-2</v>
      </c>
    </row>
    <row r="286" spans="1:30">
      <c r="A286" t="s">
        <v>1040</v>
      </c>
      <c r="B286" s="57"/>
      <c r="C286" s="56">
        <v>0.6082725060827251</v>
      </c>
      <c r="D286" s="56">
        <v>1.294984045796556E-2</v>
      </c>
      <c r="E286" s="56">
        <v>2.81E-2</v>
      </c>
      <c r="F286" s="56">
        <v>8.2000000000000007E-3</v>
      </c>
      <c r="G286" s="56">
        <v>5.0000000000000001E-4</v>
      </c>
      <c r="H286" s="56">
        <v>7.2000000000000002E-5</v>
      </c>
      <c r="I286" s="56">
        <v>0.53074992530891751</v>
      </c>
      <c r="J286" s="56">
        <v>0.374</v>
      </c>
      <c r="K286" s="56">
        <v>8.5999999999999993E-2</v>
      </c>
      <c r="L286" s="56">
        <v>7.1000000000000002E-4</v>
      </c>
      <c r="M286" s="56">
        <v>1.7000000000000001E-4</v>
      </c>
      <c r="N286" s="62"/>
      <c r="O286" s="11">
        <v>28.138740484881758</v>
      </c>
      <c r="P286" s="11">
        <v>8.0985711863691261</v>
      </c>
      <c r="Q286" s="11">
        <v>3.2224015577823879</v>
      </c>
      <c r="R286" s="11">
        <v>0.46390986617891716</v>
      </c>
      <c r="S286" s="11">
        <v>3807.7005920211509</v>
      </c>
      <c r="T286" s="11">
        <v>580</v>
      </c>
      <c r="U286" s="11">
        <v>14.345590080650064</v>
      </c>
      <c r="V286" s="11">
        <v>2.9922946316045711</v>
      </c>
      <c r="W286" s="11">
        <v>11.451832961442264</v>
      </c>
      <c r="X286" s="68"/>
      <c r="Y286" s="89">
        <v>1.9713652330618017</v>
      </c>
      <c r="Z286" s="89">
        <v>0.47489797638737452</v>
      </c>
      <c r="AA286" s="56">
        <v>0.41526216398577487</v>
      </c>
      <c r="AB286" s="56">
        <v>0.12093895812852118</v>
      </c>
    </row>
    <row r="287" spans="1:30">
      <c r="A287" t="s">
        <v>1041</v>
      </c>
      <c r="B287" s="57"/>
      <c r="C287" s="56">
        <v>0.63251106894370657</v>
      </c>
      <c r="D287" s="56">
        <v>1.8803301859806585E-2</v>
      </c>
      <c r="E287" s="56">
        <v>3.8999999999999998E-3</v>
      </c>
      <c r="F287" s="56">
        <v>1.8E-3</v>
      </c>
      <c r="G287" s="56">
        <v>3.3500000000000001E-4</v>
      </c>
      <c r="H287" s="56">
        <v>3.0000000000000001E-5</v>
      </c>
      <c r="I287" s="56">
        <v>0.17811542481388076</v>
      </c>
      <c r="J287" s="56">
        <v>9.5000000000000001E-2</v>
      </c>
      <c r="K287" s="56">
        <v>4.7E-2</v>
      </c>
      <c r="L287" s="56">
        <v>1.4300000000000001E-4</v>
      </c>
      <c r="M287" s="56">
        <v>2.5000000000000001E-5</v>
      </c>
      <c r="N287" s="62"/>
      <c r="O287" s="11">
        <v>3.9522919382077002</v>
      </c>
      <c r="P287" s="11">
        <v>1.8205891979901525</v>
      </c>
      <c r="Q287" s="11">
        <v>2.1591871073561202</v>
      </c>
      <c r="R287" s="11">
        <v>0.19332766069700252</v>
      </c>
      <c r="S287" s="11">
        <v>1528.073777847469</v>
      </c>
      <c r="T287" s="11">
        <v>920</v>
      </c>
      <c r="U287" s="11">
        <v>2.8901420207101638</v>
      </c>
      <c r="V287" s="11">
        <v>0.51070396228886816</v>
      </c>
      <c r="W287" s="11">
        <v>54.631265633056358</v>
      </c>
      <c r="X287" s="68"/>
      <c r="Y287" s="89">
        <v>2.1114892572726447</v>
      </c>
      <c r="Z287" s="89">
        <v>0.22303622495379261</v>
      </c>
      <c r="AA287" s="56">
        <v>6.1942650022957901E-2</v>
      </c>
      <c r="AB287" s="56">
        <v>6.0033323415559198E-2</v>
      </c>
    </row>
    <row r="288" spans="1:30">
      <c r="A288" t="s">
        <v>1042</v>
      </c>
      <c r="B288" s="57"/>
      <c r="C288" s="56">
        <v>0.724112961622013</v>
      </c>
      <c r="D288" s="56">
        <v>2.5692639478261139E-2</v>
      </c>
      <c r="E288" s="56">
        <v>1.34E-2</v>
      </c>
      <c r="F288" s="56">
        <v>3.5999999999999999E-3</v>
      </c>
      <c r="G288" s="56">
        <v>4.3600000000000003E-4</v>
      </c>
      <c r="H288" s="56">
        <v>4.5000000000000003E-5</v>
      </c>
      <c r="I288" s="56">
        <v>0.393804075900824</v>
      </c>
      <c r="J288" s="56">
        <v>0.22</v>
      </c>
      <c r="K288" s="56">
        <v>5.2999999999999999E-2</v>
      </c>
      <c r="L288" s="56">
        <v>3.5199999999999999E-4</v>
      </c>
      <c r="M288" s="56">
        <v>9.0000000000000006E-5</v>
      </c>
      <c r="N288" s="62"/>
      <c r="O288" s="11">
        <v>13.515778097854918</v>
      </c>
      <c r="P288" s="11">
        <v>3.6070445941628462</v>
      </c>
      <c r="Q288" s="11">
        <v>2.8100240426646725</v>
      </c>
      <c r="R288" s="11">
        <v>0.28996221466940819</v>
      </c>
      <c r="S288" s="11">
        <v>2980.6910788743189</v>
      </c>
      <c r="T288" s="11">
        <v>620</v>
      </c>
      <c r="U288" s="11">
        <v>7.1134525019533159</v>
      </c>
      <c r="V288" s="11">
        <v>1.5848727483228209</v>
      </c>
      <c r="W288" s="11">
        <v>20.790693827021695</v>
      </c>
      <c r="X288" s="68"/>
      <c r="Y288" s="89">
        <v>2.273971189014516</v>
      </c>
      <c r="Z288" s="89">
        <v>0.30480922360358115</v>
      </c>
      <c r="AA288" s="56">
        <v>0.22023096620330729</v>
      </c>
      <c r="AB288" s="56">
        <v>7.2679864881650125E-2</v>
      </c>
    </row>
    <row r="289" spans="1:30">
      <c r="A289" t="s">
        <v>1043</v>
      </c>
      <c r="B289" s="57"/>
      <c r="C289" s="56">
        <v>0.70372976776917662</v>
      </c>
      <c r="D289" s="56">
        <v>1.5847538753422697E-2</v>
      </c>
      <c r="E289" s="56">
        <v>5.1000000000000004E-3</v>
      </c>
      <c r="F289" s="56">
        <v>1.6000000000000001E-3</v>
      </c>
      <c r="G289" s="56">
        <v>3.59E-4</v>
      </c>
      <c r="H289" s="56">
        <v>2.1999999999999999E-5</v>
      </c>
      <c r="I289" s="56">
        <v>0.14669645140010035</v>
      </c>
      <c r="J289" s="56">
        <v>0.121</v>
      </c>
      <c r="K289" s="56">
        <v>0.05</v>
      </c>
      <c r="L289" s="56">
        <v>1.3999999999999999E-4</v>
      </c>
      <c r="M289" s="56">
        <v>2.3E-5</v>
      </c>
      <c r="N289" s="62"/>
      <c r="O289" s="11">
        <v>5.1652932411607955</v>
      </c>
      <c r="P289" s="11">
        <v>1.6163694012644969</v>
      </c>
      <c r="Q289" s="11">
        <v>2.3138473806195425</v>
      </c>
      <c r="R289" s="11">
        <v>0.14177021649872337</v>
      </c>
      <c r="S289" s="11">
        <v>1971.0222829173695</v>
      </c>
      <c r="T289" s="11">
        <v>590</v>
      </c>
      <c r="U289" s="11">
        <v>2.8295139143931198</v>
      </c>
      <c r="V289" s="11">
        <v>0.44417872636287148</v>
      </c>
      <c r="W289" s="11">
        <v>44.79605072914606</v>
      </c>
      <c r="X289" s="68"/>
      <c r="Y289" s="89">
        <v>2.1778160058419589</v>
      </c>
      <c r="Z289" s="89">
        <v>0.19690077026814368</v>
      </c>
      <c r="AA289" s="56">
        <v>9.4865896996368465E-2</v>
      </c>
      <c r="AB289" s="56">
        <v>6.4447053439713298E-2</v>
      </c>
    </row>
    <row r="290" spans="1:30">
      <c r="A290" t="s">
        <v>1044</v>
      </c>
      <c r="B290" s="57"/>
      <c r="C290" s="56">
        <v>0.55679287305122493</v>
      </c>
      <c r="D290" s="56">
        <v>2.0771226333202712E-2</v>
      </c>
      <c r="E290" s="56">
        <v>5.0000000000000001E-3</v>
      </c>
      <c r="F290" s="56">
        <v>1.6999999999999999E-3</v>
      </c>
      <c r="G290" s="56">
        <v>3.5799999999999997E-4</v>
      </c>
      <c r="H290" s="56">
        <v>4.1E-5</v>
      </c>
      <c r="I290" s="56">
        <v>0.38602237645630522</v>
      </c>
      <c r="J290" s="56">
        <v>9.5000000000000001E-2</v>
      </c>
      <c r="K290" s="56">
        <v>2.5999999999999999E-2</v>
      </c>
      <c r="L290" s="56">
        <v>2.7599999999999999E-4</v>
      </c>
      <c r="M290" s="56">
        <v>9.6000000000000002E-5</v>
      </c>
      <c r="N290" s="62"/>
      <c r="O290" s="11">
        <v>5.0642651277239867</v>
      </c>
      <c r="P290" s="11">
        <v>1.7175633736682887</v>
      </c>
      <c r="Q290" s="11">
        <v>2.3074032766492345</v>
      </c>
      <c r="R290" s="11">
        <v>0.26420839486119896</v>
      </c>
      <c r="S290" s="11">
        <v>1528.073777847469</v>
      </c>
      <c r="T290" s="11">
        <v>580</v>
      </c>
      <c r="U290" s="11">
        <v>5.577805336163407</v>
      </c>
      <c r="V290" s="11">
        <v>1.726507091148517</v>
      </c>
      <c r="W290" s="11">
        <v>45.562450196722658</v>
      </c>
      <c r="X290" s="68"/>
      <c r="Y290" s="89">
        <v>2.253285999369715</v>
      </c>
      <c r="Z290" s="89">
        <v>0.25994357145742147</v>
      </c>
      <c r="AA290" s="56">
        <v>6.1938718256525672E-2</v>
      </c>
      <c r="AB290" s="56">
        <v>3.3846324245525694E-2</v>
      </c>
    </row>
    <row r="291" spans="1:30">
      <c r="A291" t="s">
        <v>1045</v>
      </c>
      <c r="B291" s="57"/>
      <c r="C291" s="56">
        <v>0.54854635216675807</v>
      </c>
      <c r="D291" s="56">
        <v>1.5947864325199221E-2</v>
      </c>
      <c r="E291" s="56">
        <v>7.6E-3</v>
      </c>
      <c r="F291" s="56">
        <v>3.0999999999999999E-3</v>
      </c>
      <c r="G291" s="56">
        <v>3.6699999999999998E-4</v>
      </c>
      <c r="H291" s="56">
        <v>4.0000000000000003E-5</v>
      </c>
      <c r="I291" s="56">
        <v>0.25043113663538169</v>
      </c>
      <c r="J291" s="56">
        <v>0.17799999999999999</v>
      </c>
      <c r="K291" s="56">
        <v>7.4999999999999997E-2</v>
      </c>
      <c r="L291" s="56">
        <v>2.8400000000000002E-4</v>
      </c>
      <c r="M291" s="56">
        <v>5.7000000000000003E-5</v>
      </c>
      <c r="N291" s="62"/>
      <c r="O291" s="11">
        <v>7.6877346766696713</v>
      </c>
      <c r="P291" s="11">
        <v>3.1239454794523693</v>
      </c>
      <c r="Q291" s="11">
        <v>2.3653999804830081</v>
      </c>
      <c r="R291" s="11">
        <v>0.2577619686419565</v>
      </c>
      <c r="S291" s="11">
        <v>2634.3237544905041</v>
      </c>
      <c r="T291" s="11">
        <v>980</v>
      </c>
      <c r="U291" s="11">
        <v>5.7394579006318276</v>
      </c>
      <c r="V291" s="11">
        <v>1.1129342308432577</v>
      </c>
      <c r="W291" s="11">
        <v>30.768491369263799</v>
      </c>
      <c r="X291" s="68"/>
      <c r="Y291" s="89">
        <v>2.0593946857685417</v>
      </c>
      <c r="Z291" s="89">
        <v>0.31481238644512788</v>
      </c>
      <c r="AA291" s="56">
        <v>0.16705180443622161</v>
      </c>
      <c r="AB291" s="56">
        <v>9.7304287112457089E-2</v>
      </c>
    </row>
    <row r="292" spans="1:30">
      <c r="A292" t="s">
        <v>1046</v>
      </c>
      <c r="B292" s="57"/>
      <c r="C292" s="56">
        <v>0.45955882352941174</v>
      </c>
      <c r="D292" s="56">
        <v>4.4350805579584773E-3</v>
      </c>
      <c r="E292" s="56">
        <v>3.3999999999999998E-3</v>
      </c>
      <c r="F292" s="56">
        <v>2.3999999999999998E-3</v>
      </c>
      <c r="G292" s="56">
        <v>3.79E-4</v>
      </c>
      <c r="H292" s="56">
        <v>5.5999999999999999E-5</v>
      </c>
      <c r="I292" s="56">
        <v>0.16474760390920631</v>
      </c>
      <c r="J292" s="56">
        <v>7.8E-2</v>
      </c>
      <c r="K292" s="56">
        <v>6.9000000000000006E-2</v>
      </c>
      <c r="L292" s="56">
        <v>2.6200000000000003E-4</v>
      </c>
      <c r="M292" s="56">
        <v>9.2999999999999997E-5</v>
      </c>
      <c r="N292" s="62"/>
      <c r="O292" s="11">
        <v>3.4464467360670326</v>
      </c>
      <c r="P292" s="11">
        <v>2.4286618774331457</v>
      </c>
      <c r="Q292" s="11">
        <v>2.4427281072773375</v>
      </c>
      <c r="R292" s="11">
        <v>0.36086242733826612</v>
      </c>
      <c r="S292" s="11">
        <v>1146.8732235692999</v>
      </c>
      <c r="T292" s="11">
        <v>1100</v>
      </c>
      <c r="U292" s="11">
        <v>5.294910237366671</v>
      </c>
      <c r="V292" s="11">
        <v>1.7796992327758008</v>
      </c>
      <c r="W292" s="11">
        <v>70.876711417420466</v>
      </c>
      <c r="X292" s="62"/>
      <c r="Y292" s="89">
        <v>2.4363519709918373</v>
      </c>
      <c r="Z292" s="89">
        <v>0.40698499822290296</v>
      </c>
      <c r="AA292" s="56">
        <v>4.0406015938351275E-2</v>
      </c>
      <c r="AB292" s="56">
        <v>8.752652290521061E-2</v>
      </c>
    </row>
    <row r="293" spans="1:30">
      <c r="A293" t="s">
        <v>1047</v>
      </c>
      <c r="B293" s="57"/>
      <c r="C293" s="56">
        <v>0.76923076923076916</v>
      </c>
      <c r="D293" s="56">
        <v>2.9585798816568046E-2</v>
      </c>
      <c r="E293" s="56">
        <v>3.44E-2</v>
      </c>
      <c r="F293" s="56">
        <v>6.1999999999999998E-3</v>
      </c>
      <c r="G293" s="56">
        <v>5.8399999999999999E-4</v>
      </c>
      <c r="H293" s="56">
        <v>5.7000000000000003E-5</v>
      </c>
      <c r="I293" s="56">
        <v>0.5820282074858586</v>
      </c>
      <c r="J293" s="56">
        <v>0.39600000000000002</v>
      </c>
      <c r="K293" s="56">
        <v>5.3999999999999999E-2</v>
      </c>
      <c r="L293" s="56">
        <v>7.6000000000000004E-4</v>
      </c>
      <c r="M293" s="56">
        <v>1.2999999999999999E-4</v>
      </c>
      <c r="N293" s="62"/>
      <c r="O293" s="11">
        <v>34.341827156938272</v>
      </c>
      <c r="P293" s="11">
        <v>6.0860159804644383</v>
      </c>
      <c r="Q293" s="11">
        <v>3.7636070160392361</v>
      </c>
      <c r="R293" s="11">
        <v>0.36723114539142993</v>
      </c>
      <c r="S293" s="11">
        <v>3893.9601370182486</v>
      </c>
      <c r="T293" s="11">
        <v>240</v>
      </c>
      <c r="U293" s="11">
        <v>15.355459246934256</v>
      </c>
      <c r="V293" s="11">
        <v>2.2221210614768334</v>
      </c>
      <c r="W293" s="11">
        <v>10.959250941541278</v>
      </c>
      <c r="X293" s="68"/>
      <c r="Y293" s="89">
        <v>2.177236680729238</v>
      </c>
      <c r="Z293" s="89">
        <v>0.39084468709799247</v>
      </c>
      <c r="AA293" s="56">
        <v>0.44311202815730588</v>
      </c>
      <c r="AB293" s="56">
        <v>8.8458684427513132E-2</v>
      </c>
    </row>
    <row r="294" spans="1:30">
      <c r="A294" t="s">
        <v>1048</v>
      </c>
      <c r="B294" s="57"/>
      <c r="C294" s="56">
        <v>0.6775067750677507</v>
      </c>
      <c r="D294" s="56">
        <v>2.6163879524974114E-2</v>
      </c>
      <c r="E294" s="56">
        <v>3.9E-2</v>
      </c>
      <c r="F294" s="56">
        <v>1.2E-2</v>
      </c>
      <c r="G294" s="56">
        <v>6.4000000000000005E-4</v>
      </c>
      <c r="H294" s="56">
        <v>1.2999999999999999E-4</v>
      </c>
      <c r="I294" s="56">
        <v>0.67898936898641582</v>
      </c>
      <c r="J294" s="56">
        <v>0.42799999999999999</v>
      </c>
      <c r="K294" s="56">
        <v>9.4E-2</v>
      </c>
      <c r="L294" s="56">
        <v>8.9999999999999998E-4</v>
      </c>
      <c r="M294" s="56">
        <v>3.1E-4</v>
      </c>
      <c r="N294" s="62"/>
      <c r="O294" s="11">
        <v>38.847247923125622</v>
      </c>
      <c r="P294" s="11">
        <v>11.727234493823</v>
      </c>
      <c r="Q294" s="11">
        <v>4.1243854139525267</v>
      </c>
      <c r="R294" s="11">
        <v>0.83749784505362179</v>
      </c>
      <c r="S294" s="11">
        <v>4010.4846811463326</v>
      </c>
      <c r="T294" s="11">
        <v>430</v>
      </c>
      <c r="U294" s="11">
        <v>18.182824514118117</v>
      </c>
      <c r="V294" s="11">
        <v>5.325442670694847</v>
      </c>
      <c r="W294" s="11">
        <v>10.616930759456181</v>
      </c>
      <c r="X294" s="68"/>
      <c r="Y294" s="89">
        <v>2.2144153548038186</v>
      </c>
      <c r="Z294" s="89">
        <v>0.70144338383861815</v>
      </c>
      <c r="AA294" s="56">
        <v>0.48363329407980954</v>
      </c>
      <c r="AB294" s="56">
        <v>0.13386796551846394</v>
      </c>
    </row>
    <row r="295" spans="1:30">
      <c r="A295" t="s">
        <v>1049</v>
      </c>
      <c r="B295" s="57"/>
      <c r="C295" s="56">
        <v>0.62893081761006286</v>
      </c>
      <c r="D295" s="56">
        <v>2.6106562240417703E-2</v>
      </c>
      <c r="E295" s="56">
        <v>5.8999999999999999E-3</v>
      </c>
      <c r="F295" s="56">
        <v>3.3999999999999998E-3</v>
      </c>
      <c r="G295" s="56">
        <v>3.2499999999999999E-4</v>
      </c>
      <c r="H295" s="56">
        <v>4.8999999999999998E-5</v>
      </c>
      <c r="I295" s="56">
        <v>0.23414428006961627</v>
      </c>
      <c r="J295" s="56">
        <v>0.123</v>
      </c>
      <c r="K295" s="56">
        <v>7.6999999999999999E-2</v>
      </c>
      <c r="L295" s="56">
        <v>1.75E-4</v>
      </c>
      <c r="M295" s="56">
        <v>4.5000000000000003E-5</v>
      </c>
      <c r="N295" s="62"/>
      <c r="O295" s="11">
        <v>5.9731564788094751</v>
      </c>
      <c r="P295" s="11">
        <v>3.4320532667991448</v>
      </c>
      <c r="Q295" s="11">
        <v>2.0947442316830212</v>
      </c>
      <c r="R295" s="11">
        <v>0.31577166913098131</v>
      </c>
      <c r="S295" s="11">
        <v>2000.1927902787916</v>
      </c>
      <c r="T295" s="11">
        <v>1600</v>
      </c>
      <c r="U295" s="11">
        <v>3.5368305060386076</v>
      </c>
      <c r="V295" s="11">
        <v>0.9232658591904872</v>
      </c>
      <c r="W295" s="11">
        <v>35.069301115991017</v>
      </c>
      <c r="X295" s="68"/>
      <c r="Y295" s="89">
        <v>1.976895296122803</v>
      </c>
      <c r="Z295" s="89">
        <v>0.35167015945155261</v>
      </c>
      <c r="AA295" s="56">
        <v>9.7404570056567386E-2</v>
      </c>
      <c r="AB295" s="56">
        <v>9.8287104110354101E-2</v>
      </c>
    </row>
    <row r="296" spans="1:30" s="57" customFormat="1">
      <c r="A296" t="s">
        <v>1050</v>
      </c>
      <c r="C296" s="56">
        <v>1.0438413361169103</v>
      </c>
      <c r="D296" s="56">
        <v>3.2688142049590092E-2</v>
      </c>
      <c r="E296" s="56">
        <v>3.2200000000000002E-3</v>
      </c>
      <c r="F296" s="56">
        <v>7.2000000000000005E-4</v>
      </c>
      <c r="G296" s="56">
        <v>3.5199999999999999E-4</v>
      </c>
      <c r="H296" s="56">
        <v>2.0999999999999999E-5</v>
      </c>
      <c r="I296" s="56">
        <v>0.2669377630236473</v>
      </c>
      <c r="J296" s="56">
        <v>6.5000000000000002E-2</v>
      </c>
      <c r="K296" s="56">
        <v>1.4E-2</v>
      </c>
      <c r="L296" s="56">
        <v>1.2459999999999999E-4</v>
      </c>
      <c r="M296" s="56">
        <v>1.2999999999999999E-5</v>
      </c>
      <c r="N296" s="62"/>
      <c r="O296" s="11">
        <v>3.2642807553865576</v>
      </c>
      <c r="P296" s="11">
        <v>0.72872929003102571</v>
      </c>
      <c r="Q296" s="11">
        <v>2.2687385175448211</v>
      </c>
      <c r="R296" s="11">
        <v>0.13532706269826544</v>
      </c>
      <c r="S296" s="11">
        <v>774.3364695070494</v>
      </c>
      <c r="T296" s="11">
        <v>390</v>
      </c>
      <c r="U296" s="11">
        <v>2.5182867724036506</v>
      </c>
      <c r="V296" s="11">
        <v>0.26836805836576932</v>
      </c>
      <c r="W296" s="11">
        <v>69.501942006705733</v>
      </c>
      <c r="X296" s="68"/>
      <c r="Y296" s="89">
        <v>2.2854955631963687</v>
      </c>
      <c r="Z296" s="89">
        <v>0.13882548374798484</v>
      </c>
      <c r="AA296" s="56">
        <v>2.3947572722859283E-2</v>
      </c>
      <c r="AB296" s="56">
        <v>1.7986282165831608E-2</v>
      </c>
      <c r="AC296"/>
      <c r="AD296"/>
    </row>
    <row r="297" spans="1:30" s="57" customFormat="1">
      <c r="A297" t="s">
        <v>1051</v>
      </c>
      <c r="C297" s="56">
        <v>0.7524454477050414</v>
      </c>
      <c r="D297" s="56">
        <v>2.7176359285057933E-2</v>
      </c>
      <c r="E297" s="56">
        <v>1.7000000000000001E-2</v>
      </c>
      <c r="F297" s="56">
        <v>7.1999999999999998E-3</v>
      </c>
      <c r="G297" s="56">
        <v>4.55E-4</v>
      </c>
      <c r="H297" s="56">
        <v>6.2000000000000003E-5</v>
      </c>
      <c r="I297" s="56">
        <v>0.38398839645419425</v>
      </c>
      <c r="J297" s="56">
        <v>0.23499999999999999</v>
      </c>
      <c r="K297" s="56">
        <v>7.6999999999999999E-2</v>
      </c>
      <c r="L297" s="56">
        <v>3.6999999999999999E-4</v>
      </c>
      <c r="M297" s="56">
        <v>1.4999999999999999E-4</v>
      </c>
      <c r="N297" s="62"/>
      <c r="O297" s="11">
        <v>17.116430996012394</v>
      </c>
      <c r="P297" s="11">
        <v>7.1885525894289648</v>
      </c>
      <c r="Q297" s="11">
        <v>2.9324513707537463</v>
      </c>
      <c r="R297" s="11">
        <v>0.39949590865245754</v>
      </c>
      <c r="S297" s="11">
        <v>3086.4175873987224</v>
      </c>
      <c r="T297" s="11">
        <v>680</v>
      </c>
      <c r="U297" s="11">
        <v>7.4771413214680296</v>
      </c>
      <c r="V297" s="11">
        <v>2.5518846267314075</v>
      </c>
      <c r="W297" s="11">
        <v>17.132376319788385</v>
      </c>
      <c r="X297" s="62"/>
      <c r="Y297" s="89">
        <v>2.3127244283600414</v>
      </c>
      <c r="Z297" s="89">
        <v>0.42673404419539063</v>
      </c>
      <c r="AA297" s="56">
        <v>0.2392246413179801</v>
      </c>
      <c r="AB297" s="56">
        <v>0.10210566389711145</v>
      </c>
      <c r="AC297"/>
      <c r="AD297"/>
    </row>
    <row r="298" spans="1:30" s="57" customFormat="1">
      <c r="A298" t="s">
        <v>1052</v>
      </c>
      <c r="C298" s="56">
        <v>0.64892926670992868</v>
      </c>
      <c r="D298" s="56">
        <v>3.9163154966919772E-2</v>
      </c>
      <c r="E298" s="56">
        <v>6.3E-3</v>
      </c>
      <c r="F298" s="56">
        <v>3.8E-3</v>
      </c>
      <c r="G298" s="56">
        <v>4.0299999999999998E-4</v>
      </c>
      <c r="H298" s="56">
        <v>5.3999999999999998E-5</v>
      </c>
      <c r="I298" s="56">
        <v>0.2129650955811821</v>
      </c>
      <c r="J298" s="56">
        <v>0.122</v>
      </c>
      <c r="K298" s="56">
        <v>7.4999999999999997E-2</v>
      </c>
      <c r="L298" s="56">
        <v>1.9799999999999999E-4</v>
      </c>
      <c r="M298" s="56">
        <v>5.0000000000000002E-5</v>
      </c>
      <c r="N298" s="62"/>
      <c r="O298" s="11">
        <v>6.3768471921109366</v>
      </c>
      <c r="P298" s="11">
        <v>3.8342995154287949</v>
      </c>
      <c r="Q298" s="11">
        <v>2.5973815781484708</v>
      </c>
      <c r="R298" s="11">
        <v>0.34796613548140587</v>
      </c>
      <c r="S298" s="11">
        <v>1985.6796984137006</v>
      </c>
      <c r="T298" s="11">
        <v>1200</v>
      </c>
      <c r="U298" s="11">
        <v>4.001625075027798</v>
      </c>
      <c r="V298" s="11">
        <v>1.0213374916423317</v>
      </c>
      <c r="W298" s="11">
        <v>40.731438278179219</v>
      </c>
      <c r="X298" s="62"/>
      <c r="Y298" s="89">
        <v>2.4331806478325748</v>
      </c>
      <c r="Z298" s="89">
        <v>0.40102645088599037</v>
      </c>
      <c r="AA298" s="56">
        <v>9.6124671109594356E-2</v>
      </c>
      <c r="AB298" s="56">
        <v>9.5751715693054976E-2</v>
      </c>
      <c r="AC298"/>
      <c r="AD298"/>
    </row>
    <row r="299" spans="1:30" s="57" customFormat="1">
      <c r="A299" t="s">
        <v>1053</v>
      </c>
      <c r="C299" s="56">
        <v>0.66577896138482029</v>
      </c>
      <c r="D299" s="56">
        <v>2.0390034769441897E-2</v>
      </c>
      <c r="E299" s="56">
        <v>5.4999999999999997E-3</v>
      </c>
      <c r="F299" s="56">
        <v>1.6000000000000001E-3</v>
      </c>
      <c r="G299" s="56">
        <v>3.7599999999999998E-4</v>
      </c>
      <c r="H299" s="56">
        <v>3.4999999999999997E-5</v>
      </c>
      <c r="I299" s="56">
        <v>0.34619672668086604</v>
      </c>
      <c r="J299" s="56">
        <v>0.111</v>
      </c>
      <c r="K299" s="56">
        <v>2.8000000000000001E-2</v>
      </c>
      <c r="L299" s="56">
        <v>1.74E-4</v>
      </c>
      <c r="M299" s="56">
        <v>3.3000000000000003E-5</v>
      </c>
      <c r="N299" s="62"/>
      <c r="O299" s="11">
        <v>5.5693052044166578</v>
      </c>
      <c r="P299" s="11">
        <v>1.6157263900655852</v>
      </c>
      <c r="Q299" s="11">
        <v>2.4233961625402869</v>
      </c>
      <c r="R299" s="11">
        <v>0.22553969344915514</v>
      </c>
      <c r="S299" s="11">
        <v>1815.8519419737486</v>
      </c>
      <c r="T299" s="11">
        <v>610</v>
      </c>
      <c r="U299" s="11">
        <v>3.5166218040560957</v>
      </c>
      <c r="V299" s="11">
        <v>0.65835193124860847</v>
      </c>
      <c r="W299" s="11">
        <v>43.513437917147144</v>
      </c>
      <c r="X299" s="62"/>
      <c r="Y299" s="89">
        <v>2.3090461773293254</v>
      </c>
      <c r="Z299" s="89">
        <v>0.22568457432113995</v>
      </c>
      <c r="AA299" s="56">
        <v>8.219861299483909E-2</v>
      </c>
      <c r="AB299" s="56">
        <v>3.6953836448849649E-2</v>
      </c>
      <c r="AC299"/>
      <c r="AD299"/>
    </row>
    <row r="300" spans="1:30" s="57" customFormat="1">
      <c r="A300" t="s">
        <v>1054</v>
      </c>
      <c r="C300" s="56">
        <v>0.7142857142857143</v>
      </c>
      <c r="D300" s="56">
        <v>7.1428571428571438E-2</v>
      </c>
      <c r="E300" s="56">
        <v>6.0000000000000001E-3</v>
      </c>
      <c r="F300" s="56">
        <v>1.6999999999999999E-3</v>
      </c>
      <c r="G300" s="56">
        <v>3.5799999999999997E-4</v>
      </c>
      <c r="H300" s="56">
        <v>2.5999999999999998E-5</v>
      </c>
      <c r="I300" s="56">
        <v>0.24809436707189023</v>
      </c>
      <c r="J300" s="56">
        <v>0.13400000000000001</v>
      </c>
      <c r="K300" s="56">
        <v>3.7999999999999999E-2</v>
      </c>
      <c r="L300" s="56">
        <v>1.93E-4</v>
      </c>
      <c r="M300" s="56">
        <v>5.5000000000000002E-5</v>
      </c>
      <c r="N300" s="62"/>
      <c r="O300" s="11">
        <v>6.0740942047494224</v>
      </c>
      <c r="P300" s="11">
        <v>1.7158560542113614</v>
      </c>
      <c r="Q300" s="11">
        <v>2.3074032766492345</v>
      </c>
      <c r="R300" s="11">
        <v>0.16754678698515052</v>
      </c>
      <c r="S300" s="11">
        <v>2151.0393493755837</v>
      </c>
      <c r="T300" s="11">
        <v>660</v>
      </c>
      <c r="U300" s="11">
        <v>3.9005836866319403</v>
      </c>
      <c r="V300" s="11">
        <v>1.0340478893119001</v>
      </c>
      <c r="W300" s="11">
        <v>37.987610973254945</v>
      </c>
      <c r="X300" s="68"/>
      <c r="Y300" s="89">
        <v>2.1336165891171675</v>
      </c>
      <c r="Z300" s="89">
        <v>0.18877289747676101</v>
      </c>
      <c r="AA300" s="56">
        <v>0.11132978913260416</v>
      </c>
      <c r="AB300" s="56">
        <v>5.014409793503477E-2</v>
      </c>
      <c r="AC300"/>
      <c r="AD300"/>
    </row>
    <row r="301" spans="1:30" s="57" customFormat="1">
      <c r="A301" t="s">
        <v>1055</v>
      </c>
      <c r="C301" s="56">
        <v>0.88888888888888884</v>
      </c>
      <c r="D301" s="56">
        <v>6.5580246913580248E-2</v>
      </c>
      <c r="E301" s="56">
        <v>2.63E-2</v>
      </c>
      <c r="F301" s="56">
        <v>6.1000000000000004E-3</v>
      </c>
      <c r="G301" s="56">
        <v>5.2599999999999999E-4</v>
      </c>
      <c r="H301" s="56">
        <v>5.7000000000000003E-5</v>
      </c>
      <c r="I301" s="56">
        <v>0.58834143911575754</v>
      </c>
      <c r="J301" s="56">
        <v>0.32900000000000001</v>
      </c>
      <c r="K301" s="56">
        <v>4.9000000000000002E-2</v>
      </c>
      <c r="L301" s="56">
        <v>5.2999999999999998E-4</v>
      </c>
      <c r="M301" s="56">
        <v>1.3999999999999999E-4</v>
      </c>
      <c r="N301" s="62"/>
      <c r="O301" s="11">
        <v>26.359447296067039</v>
      </c>
      <c r="P301" s="11">
        <v>6.0351131490468006</v>
      </c>
      <c r="Q301" s="11">
        <v>3.38992238834116</v>
      </c>
      <c r="R301" s="11">
        <v>0.36725243360026472</v>
      </c>
      <c r="S301" s="11">
        <v>3612.4283420720722</v>
      </c>
      <c r="T301" s="11">
        <v>240</v>
      </c>
      <c r="U301" s="11">
        <v>10.709643246202491</v>
      </c>
      <c r="V301" s="11">
        <v>2.3331208346603209</v>
      </c>
      <c r="W301" s="11">
        <v>12.860369757627479</v>
      </c>
      <c r="X301" s="68"/>
      <c r="Y301" s="89">
        <v>2.2523518630394581</v>
      </c>
      <c r="Z301" s="89">
        <v>0.3515301197494492</v>
      </c>
      <c r="AA301" s="56">
        <v>0.3582632686525567</v>
      </c>
      <c r="AB301" s="56">
        <v>7.6867460548232083E-2</v>
      </c>
      <c r="AC301"/>
      <c r="AD301"/>
    </row>
    <row r="302" spans="1:30" s="57" customFormat="1">
      <c r="A302" s="57" t="s">
        <v>1056</v>
      </c>
      <c r="C302" s="58">
        <v>0.70274068868587491</v>
      </c>
      <c r="D302" s="58">
        <v>1.3333800839436838E-2</v>
      </c>
      <c r="E302" s="58">
        <v>0.35199999999999998</v>
      </c>
      <c r="F302" s="58">
        <v>1.2E-2</v>
      </c>
      <c r="G302" s="58">
        <v>4.768E-2</v>
      </c>
      <c r="H302" s="58">
        <v>7.1000000000000002E-4</v>
      </c>
      <c r="I302" s="58">
        <v>0.4040904364806816</v>
      </c>
      <c r="J302" s="58">
        <v>5.3400000000000003E-2</v>
      </c>
      <c r="K302" s="58">
        <v>1.8E-3</v>
      </c>
      <c r="L302" s="58">
        <v>1.498E-2</v>
      </c>
      <c r="M302" s="58">
        <v>1.1000000000000001E-3</v>
      </c>
      <c r="N302" s="62"/>
      <c r="O302" s="59">
        <v>306.22427539297581</v>
      </c>
      <c r="P302" s="59">
        <v>9.0122756206228498</v>
      </c>
      <c r="Q302" s="59">
        <v>300.26234172814367</v>
      </c>
      <c r="R302" s="59">
        <v>4.3686565261329351</v>
      </c>
      <c r="S302" s="59">
        <v>345.83083366043854</v>
      </c>
      <c r="T302" s="59">
        <v>77</v>
      </c>
      <c r="U302" s="59">
        <v>300.53376182148986</v>
      </c>
      <c r="V302" s="59">
        <v>21.058259821262428</v>
      </c>
      <c r="W302" s="59">
        <v>98.053082611696524</v>
      </c>
      <c r="X302" s="62"/>
      <c r="Y302" s="90">
        <v>299.95201313614052</v>
      </c>
      <c r="Z302" s="90">
        <v>4.4125957258672868</v>
      </c>
      <c r="AA302" s="58">
        <v>1.3294258600996891E-3</v>
      </c>
      <c r="AB302" s="58">
        <v>2.2471117692499896E-3</v>
      </c>
    </row>
    <row r="303" spans="1:30" s="57" customFormat="1">
      <c r="A303" s="57" t="s">
        <v>1057</v>
      </c>
      <c r="C303" s="58">
        <v>0.72992700729927007</v>
      </c>
      <c r="D303" s="58">
        <v>5.3279343598486864E-2</v>
      </c>
      <c r="E303" s="58">
        <v>4.7000000000000002E-3</v>
      </c>
      <c r="F303" s="58">
        <v>1.1999999999999999E-3</v>
      </c>
      <c r="G303" s="58">
        <v>4.6500000000000003E-4</v>
      </c>
      <c r="H303" s="58">
        <v>3.4999999999999997E-5</v>
      </c>
      <c r="I303" s="58">
        <v>0.26092090915137972</v>
      </c>
      <c r="J303" s="58">
        <v>7.9000000000000001E-2</v>
      </c>
      <c r="K303" s="58">
        <v>2.1999999999999999E-2</v>
      </c>
      <c r="L303" s="58">
        <v>1.8900000000000001E-4</v>
      </c>
      <c r="M303" s="58">
        <v>3.8000000000000002E-5</v>
      </c>
      <c r="N303" s="62"/>
      <c r="O303" s="59">
        <v>4.7611204611173976</v>
      </c>
      <c r="P303" s="59">
        <v>1.2127596933494669</v>
      </c>
      <c r="Q303" s="59">
        <v>2.9968858727034893</v>
      </c>
      <c r="R303" s="59">
        <v>0.2255196297460601</v>
      </c>
      <c r="S303" s="59">
        <v>1172.1349086572129</v>
      </c>
      <c r="T303" s="59">
        <v>580</v>
      </c>
      <c r="U303" s="59">
        <v>3.8197502122303946</v>
      </c>
      <c r="V303" s="59">
        <v>0.76277379720006744</v>
      </c>
      <c r="W303" s="59">
        <v>62.944970562667592</v>
      </c>
      <c r="X303" s="62"/>
      <c r="Y303" s="90">
        <v>2.9545440230646434</v>
      </c>
      <c r="Z303" s="90">
        <v>0.23239937891973819</v>
      </c>
      <c r="AA303" s="91">
        <v>4.1658569420651624E-2</v>
      </c>
      <c r="AB303" s="91">
        <v>2.8353513150678484E-2</v>
      </c>
    </row>
    <row r="305" spans="1:28" ht="15.5">
      <c r="A305" s="55" t="s">
        <v>1058</v>
      </c>
    </row>
    <row r="306" spans="1:28">
      <c r="A306" s="70" t="s">
        <v>1059</v>
      </c>
      <c r="B306" s="57" t="s">
        <v>834</v>
      </c>
      <c r="C306" s="58">
        <v>0.54644808743169393</v>
      </c>
      <c r="D306" s="58">
        <v>4.7776881961241E-3</v>
      </c>
      <c r="E306" s="58">
        <v>5.5999999999999999E-3</v>
      </c>
      <c r="F306" s="58">
        <v>3.0000000000000001E-3</v>
      </c>
      <c r="G306" s="58">
        <v>1.9100000000000001E-4</v>
      </c>
      <c r="H306" s="58">
        <v>2.9E-5</v>
      </c>
      <c r="I306" s="58">
        <v>0.27139177210522314</v>
      </c>
      <c r="J306" s="58">
        <v>0.26</v>
      </c>
      <c r="K306" s="58">
        <v>0.14000000000000001</v>
      </c>
      <c r="L306" s="58">
        <v>1.5799999999999999E-4</v>
      </c>
      <c r="M306" s="58">
        <v>6.2000000000000003E-5</v>
      </c>
      <c r="N306" s="62"/>
      <c r="O306" s="59">
        <v>5.6702830826020847</v>
      </c>
      <c r="P306" s="59">
        <v>3.0291857197399796</v>
      </c>
      <c r="Q306" s="59">
        <v>1.231147537936137</v>
      </c>
      <c r="R306" s="59">
        <v>0.18691031141174519</v>
      </c>
      <c r="S306" s="59">
        <v>3246.7059207871744</v>
      </c>
      <c r="T306" s="59">
        <v>1400</v>
      </c>
      <c r="U306" s="59">
        <v>3.1932798244510838</v>
      </c>
      <c r="V306" s="59">
        <v>1.1217232122777865</v>
      </c>
      <c r="W306" s="59">
        <f t="shared" ref="W306:W344" si="4">(Q306/O306)*100</f>
        <v>21.712276441957908</v>
      </c>
      <c r="X306" s="63"/>
      <c r="Y306" s="59">
        <v>0.98677883516318043</v>
      </c>
      <c r="Z306" s="59">
        <v>0.26084710847341497</v>
      </c>
      <c r="AA306" s="58">
        <v>0.27093557447176642</v>
      </c>
      <c r="AB306" s="58">
        <v>0.18059050201984067</v>
      </c>
    </row>
    <row r="307" spans="1:28">
      <c r="A307" s="70" t="s">
        <v>1060</v>
      </c>
      <c r="B307" s="57" t="s">
        <v>834</v>
      </c>
      <c r="C307" s="58">
        <v>0.57636887608069165</v>
      </c>
      <c r="D307" s="58">
        <v>4.3186140570887557E-3</v>
      </c>
      <c r="E307" s="58">
        <v>3.8E-3</v>
      </c>
      <c r="F307" s="58">
        <v>1.8E-3</v>
      </c>
      <c r="G307" s="58">
        <v>1.54E-4</v>
      </c>
      <c r="H307" s="58">
        <v>2.0000000000000002E-5</v>
      </c>
      <c r="I307" s="58">
        <v>0.22050566434057933</v>
      </c>
      <c r="J307" s="58">
        <v>0.14099999999999999</v>
      </c>
      <c r="K307" s="58">
        <v>8.1000000000000003E-2</v>
      </c>
      <c r="L307" s="58">
        <v>8.7000000000000001E-5</v>
      </c>
      <c r="M307" s="58">
        <v>3.6000000000000001E-5</v>
      </c>
      <c r="N307" s="62"/>
      <c r="O307" s="59">
        <v>3.8511430559945801</v>
      </c>
      <c r="P307" s="59">
        <v>1.8207705677050348</v>
      </c>
      <c r="Q307" s="59">
        <v>0.99267135031276854</v>
      </c>
      <c r="R307" s="59">
        <v>0.12890843174373548</v>
      </c>
      <c r="S307" s="59">
        <v>2239.5255406819024</v>
      </c>
      <c r="T307" s="59">
        <v>1600</v>
      </c>
      <c r="U307" s="59">
        <v>1.7583873818986338</v>
      </c>
      <c r="V307" s="59">
        <v>0.66464860447580132</v>
      </c>
      <c r="W307" s="59">
        <f t="shared" si="4"/>
        <v>25.776018597065729</v>
      </c>
      <c r="X307" s="63"/>
      <c r="Y307" s="59">
        <v>0.96141261136414846</v>
      </c>
      <c r="Z307" s="59">
        <v>0.15331951058428062</v>
      </c>
      <c r="AA307" s="58">
        <v>0.12023061644937581</v>
      </c>
      <c r="AB307" s="58">
        <v>0.10370526408306285</v>
      </c>
    </row>
    <row r="308" spans="1:28">
      <c r="A308" s="70" t="s">
        <v>1061</v>
      </c>
      <c r="B308" s="57" t="s">
        <v>834</v>
      </c>
      <c r="C308" s="58">
        <v>0.60240963855421692</v>
      </c>
      <c r="D308" s="58">
        <v>7.6208448250834684E-3</v>
      </c>
      <c r="E308" s="58">
        <v>3.8999999999999998E-3</v>
      </c>
      <c r="F308" s="58">
        <v>1.6000000000000001E-3</v>
      </c>
      <c r="G308" s="58">
        <v>1.8799999999999999E-4</v>
      </c>
      <c r="H308" s="58">
        <v>3.4999999999999997E-5</v>
      </c>
      <c r="I308" s="58">
        <v>0.33918370830283967</v>
      </c>
      <c r="J308" s="58">
        <v>0.153</v>
      </c>
      <c r="K308" s="58">
        <v>7.9000000000000001E-2</v>
      </c>
      <c r="L308" s="58">
        <v>8.8999999999999995E-5</v>
      </c>
      <c r="M308" s="58">
        <v>3.1000000000000001E-5</v>
      </c>
      <c r="N308" s="62"/>
      <c r="O308" s="59">
        <v>3.9522919382077002</v>
      </c>
      <c r="P308" s="59">
        <v>1.6183015093245801</v>
      </c>
      <c r="Q308" s="59">
        <v>1.2118119594820655</v>
      </c>
      <c r="R308" s="59">
        <v>0.22558208694154699</v>
      </c>
      <c r="S308" s="59">
        <v>2379.7284304789946</v>
      </c>
      <c r="T308" s="59">
        <v>1200</v>
      </c>
      <c r="U308" s="59">
        <v>1.7988082816569928</v>
      </c>
      <c r="V308" s="59">
        <v>0.62863909799998774</v>
      </c>
      <c r="W308" s="59">
        <f t="shared" si="4"/>
        <v>30.660993125715365</v>
      </c>
      <c r="X308" s="63"/>
      <c r="Y308" s="59">
        <v>1.1348528057621043</v>
      </c>
      <c r="Z308" s="59">
        <v>0.23069569423434996</v>
      </c>
      <c r="AA308" s="58">
        <v>0.13542232839127297</v>
      </c>
      <c r="AB308" s="58">
        <v>0.10150682061220818</v>
      </c>
    </row>
    <row r="309" spans="1:28">
      <c r="A309" s="70" t="s">
        <v>1062</v>
      </c>
      <c r="B309" s="57" t="s">
        <v>834</v>
      </c>
      <c r="C309" s="58">
        <v>1.1098779134295227</v>
      </c>
      <c r="D309" s="58">
        <v>3.4491211516122791E-2</v>
      </c>
      <c r="E309" s="58">
        <v>2.3E-2</v>
      </c>
      <c r="F309" s="58">
        <v>5.7999999999999996E-3</v>
      </c>
      <c r="G309" s="58">
        <v>3.3500000000000001E-4</v>
      </c>
      <c r="H309" s="58">
        <v>4.8999999999999998E-5</v>
      </c>
      <c r="I309" s="58">
        <v>0.63897066628092858</v>
      </c>
      <c r="J309" s="58">
        <v>0.46</v>
      </c>
      <c r="K309" s="58">
        <v>8.1000000000000003E-2</v>
      </c>
      <c r="L309" s="58">
        <v>3.6999999999999999E-4</v>
      </c>
      <c r="M309" s="58">
        <v>8.6000000000000003E-5</v>
      </c>
      <c r="N309" s="62"/>
      <c r="O309" s="59">
        <v>23.089289708574238</v>
      </c>
      <c r="P309" s="59">
        <v>5.756814964701543</v>
      </c>
      <c r="Q309" s="59">
        <v>2.1591871073561202</v>
      </c>
      <c r="R309" s="59">
        <v>0.31576851247177079</v>
      </c>
      <c r="S309" s="59">
        <v>4117.8676264193855</v>
      </c>
      <c r="T309" s="59">
        <v>320</v>
      </c>
      <c r="U309" s="59">
        <v>7.4771413214680296</v>
      </c>
      <c r="V309" s="59">
        <v>1.4223853078323403</v>
      </c>
      <c r="W309" s="59">
        <f t="shared" si="4"/>
        <v>9.3514661326039104</v>
      </c>
      <c r="X309" s="63"/>
      <c r="Y309" s="59">
        <v>1.096087128962439</v>
      </c>
      <c r="Z309" s="59">
        <v>0.30391858818738188</v>
      </c>
      <c r="AA309" s="58">
        <v>0.52421665128274642</v>
      </c>
      <c r="AB309" s="58">
        <v>0.12218908055818659</v>
      </c>
    </row>
    <row r="310" spans="1:28">
      <c r="A310" s="70" t="s">
        <v>1063</v>
      </c>
      <c r="B310" s="57" t="s">
        <v>834</v>
      </c>
      <c r="C310" s="58">
        <v>0.99304865938430997</v>
      </c>
      <c r="D310" s="58">
        <v>3.9445825596199011E-2</v>
      </c>
      <c r="E310" s="58">
        <v>2.16E-3</v>
      </c>
      <c r="F310" s="58">
        <v>9.3000000000000005E-4</v>
      </c>
      <c r="G310" s="58">
        <v>1.7200000000000001E-4</v>
      </c>
      <c r="H310" s="58">
        <v>3.1000000000000001E-5</v>
      </c>
      <c r="I310" s="58">
        <v>0.41997133220934479</v>
      </c>
      <c r="J310" s="58">
        <v>9.5000000000000001E-2</v>
      </c>
      <c r="K310" s="58">
        <v>3.6999999999999998E-2</v>
      </c>
      <c r="L310" s="58">
        <v>7.2000000000000002E-5</v>
      </c>
      <c r="M310" s="58">
        <v>2.0999999999999999E-5</v>
      </c>
      <c r="N310" s="62"/>
      <c r="O310" s="59">
        <v>2.1908621148391845</v>
      </c>
      <c r="P310" s="59">
        <v>0.94227093431075115</v>
      </c>
      <c r="Q310" s="59">
        <v>1.1086878948976087</v>
      </c>
      <c r="R310" s="59">
        <v>0.19980447327604373</v>
      </c>
      <c r="S310" s="59">
        <v>1528.073777847469</v>
      </c>
      <c r="T310" s="59">
        <v>820</v>
      </c>
      <c r="U310" s="59">
        <v>1.4552280570890608</v>
      </c>
      <c r="V310" s="59">
        <v>0.42427086206376191</v>
      </c>
      <c r="W310" s="59">
        <f t="shared" si="4"/>
        <v>50.60509684239026</v>
      </c>
      <c r="X310" s="63"/>
      <c r="Y310" s="59">
        <v>1.112925042285549</v>
      </c>
      <c r="Z310" s="59">
        <v>0.19505905733851445</v>
      </c>
      <c r="AA310" s="58">
        <v>6.197033159465086E-2</v>
      </c>
      <c r="AB310" s="58">
        <v>4.751043595070998E-2</v>
      </c>
    </row>
    <row r="311" spans="1:28">
      <c r="A311" s="70" t="s">
        <v>1064</v>
      </c>
      <c r="B311" s="57" t="s">
        <v>834</v>
      </c>
      <c r="C311" s="58">
        <v>0.77160493827160492</v>
      </c>
      <c r="D311" s="58">
        <v>2.1433470507544579E-2</v>
      </c>
      <c r="E311" s="58">
        <v>7.7000000000000002E-3</v>
      </c>
      <c r="F311" s="58">
        <v>3.3999999999999998E-3</v>
      </c>
      <c r="G311" s="58">
        <v>1.95E-4</v>
      </c>
      <c r="H311" s="58">
        <v>4.5000000000000003E-5</v>
      </c>
      <c r="I311" s="58">
        <v>0.41905817746174695</v>
      </c>
      <c r="J311" s="58">
        <v>0.3</v>
      </c>
      <c r="K311" s="58">
        <v>0.15</v>
      </c>
      <c r="L311" s="58">
        <v>1.05E-4</v>
      </c>
      <c r="M311" s="58">
        <v>3.6000000000000001E-5</v>
      </c>
      <c r="N311" s="62"/>
      <c r="O311" s="59">
        <v>7.7885021112044885</v>
      </c>
      <c r="P311" s="59">
        <v>3.425922775700367</v>
      </c>
      <c r="Q311" s="59">
        <v>1.2569282189924822</v>
      </c>
      <c r="R311" s="59">
        <v>0.29003208193902597</v>
      </c>
      <c r="S311" s="59">
        <v>3470.2234284426036</v>
      </c>
      <c r="T311" s="59">
        <v>890</v>
      </c>
      <c r="U311" s="59">
        <v>2.1221725696991682</v>
      </c>
      <c r="V311" s="59">
        <v>0.74257628089166539</v>
      </c>
      <c r="W311" s="59">
        <f t="shared" si="4"/>
        <v>16.138253556923011</v>
      </c>
      <c r="X311" s="63"/>
      <c r="Y311" s="59">
        <v>0.93372030164396436</v>
      </c>
      <c r="Z311" s="59">
        <v>0.31374155645874985</v>
      </c>
      <c r="AA311" s="58">
        <v>0.32159521765194932</v>
      </c>
      <c r="AB311" s="58">
        <v>0.19428272726554985</v>
      </c>
    </row>
    <row r="312" spans="1:28">
      <c r="A312" s="70" t="s">
        <v>1065</v>
      </c>
      <c r="B312" s="57" t="s">
        <v>834</v>
      </c>
      <c r="C312" s="58">
        <v>0.64432989690721643</v>
      </c>
      <c r="D312" s="58">
        <v>1.6606440641938568E-2</v>
      </c>
      <c r="E312" s="58">
        <v>6.7000000000000002E-3</v>
      </c>
      <c r="F312" s="58">
        <v>2.8E-3</v>
      </c>
      <c r="G312" s="58">
        <v>1.95E-4</v>
      </c>
      <c r="H312" s="58">
        <v>3.6000000000000001E-5</v>
      </c>
      <c r="I312" s="58">
        <v>0.41905817746174689</v>
      </c>
      <c r="J312" s="58">
        <v>0.3</v>
      </c>
      <c r="K312" s="58">
        <v>0.12</v>
      </c>
      <c r="L312" s="58">
        <v>1.85E-4</v>
      </c>
      <c r="M312" s="58">
        <v>4.6E-5</v>
      </c>
      <c r="N312" s="62"/>
      <c r="O312" s="59">
        <v>6.780377471940394</v>
      </c>
      <c r="P312" s="59">
        <v>2.8241507391667384</v>
      </c>
      <c r="Q312" s="59">
        <v>1.2569282189924822</v>
      </c>
      <c r="R312" s="59">
        <v>0.23202566555122073</v>
      </c>
      <c r="S312" s="59">
        <v>3470.2234284426036</v>
      </c>
      <c r="T312" s="59">
        <v>1400</v>
      </c>
      <c r="U312" s="59">
        <v>3.7389164145598905</v>
      </c>
      <c r="V312" s="59">
        <v>0.92405484878780708</v>
      </c>
      <c r="W312" s="59">
        <f t="shared" si="4"/>
        <v>18.537732216150161</v>
      </c>
      <c r="X312" s="63"/>
      <c r="Y312" s="59">
        <v>0.93834612521247307</v>
      </c>
      <c r="Z312" s="59">
        <v>0.25287515096363616</v>
      </c>
      <c r="AA312" s="58">
        <v>0.32159502148875019</v>
      </c>
      <c r="AB312" s="58">
        <v>0.15733544414291395</v>
      </c>
    </row>
    <row r="313" spans="1:28">
      <c r="A313" s="70" t="s">
        <v>1066</v>
      </c>
      <c r="B313" s="57" t="s">
        <v>834</v>
      </c>
      <c r="C313" s="58">
        <v>0.52631578947368418</v>
      </c>
      <c r="D313" s="58">
        <v>4.1551246537396121E-2</v>
      </c>
      <c r="E313" s="58">
        <v>8.0000000000000002E-3</v>
      </c>
      <c r="F313" s="58">
        <v>3.5000000000000001E-3</v>
      </c>
      <c r="G313" s="58">
        <v>2.3800000000000001E-4</v>
      </c>
      <c r="H313" s="58">
        <v>5.8999999999999998E-5</v>
      </c>
      <c r="I313" s="58">
        <v>0.38185630688810018</v>
      </c>
      <c r="J313" s="58">
        <v>0.35</v>
      </c>
      <c r="K313" s="58">
        <v>0.21</v>
      </c>
      <c r="L313" s="58">
        <v>1.27E-4</v>
      </c>
      <c r="M313" s="58">
        <v>6.9999999999999994E-5</v>
      </c>
      <c r="N313" s="62"/>
      <c r="O313" s="59">
        <v>8.0907444272497138</v>
      </c>
      <c r="P313" s="59">
        <v>3.525635601586254</v>
      </c>
      <c r="Q313" s="59">
        <v>1.5340640289631964</v>
      </c>
      <c r="R313" s="59">
        <v>0.38024793773537985</v>
      </c>
      <c r="S313" s="59">
        <v>3706.9982059301233</v>
      </c>
      <c r="T313" s="59">
        <v>1000</v>
      </c>
      <c r="U313" s="59">
        <v>2.5667900188522998</v>
      </c>
      <c r="V313" s="59">
        <v>1.3858666205257144</v>
      </c>
      <c r="W313" s="59">
        <f t="shared" si="4"/>
        <v>18.960727813827024</v>
      </c>
      <c r="X313" s="63"/>
      <c r="Y313" s="59">
        <v>1.0335274971819948</v>
      </c>
      <c r="Z313" s="59">
        <v>0.4762182581532034</v>
      </c>
      <c r="AA313" s="58">
        <v>0.38491255907775346</v>
      </c>
      <c r="AB313" s="58">
        <v>0.27038112393854802</v>
      </c>
    </row>
    <row r="314" spans="1:28">
      <c r="A314" s="70" t="s">
        <v>1067</v>
      </c>
      <c r="B314" s="57" t="s">
        <v>834</v>
      </c>
      <c r="C314" s="58">
        <v>0.59665871121718383</v>
      </c>
      <c r="D314" s="58">
        <v>6.7640307357556637E-3</v>
      </c>
      <c r="E314" s="58">
        <v>9.4999999999999998E-3</v>
      </c>
      <c r="F314" s="58">
        <v>3.0000000000000001E-3</v>
      </c>
      <c r="G314" s="58">
        <v>2.5099999999999998E-4</v>
      </c>
      <c r="H314" s="58">
        <v>3.6000000000000001E-5</v>
      </c>
      <c r="I314" s="58">
        <v>0.42780768919122603</v>
      </c>
      <c r="J314" s="58">
        <v>0.33</v>
      </c>
      <c r="K314" s="58">
        <v>0.1</v>
      </c>
      <c r="L314" s="58">
        <v>2.5599999999999999E-4</v>
      </c>
      <c r="M314" s="58">
        <v>6.4999999999999994E-5</v>
      </c>
      <c r="N314" s="62"/>
      <c r="O314" s="59">
        <v>9.600607981677614</v>
      </c>
      <c r="P314" s="59">
        <v>3.0174830705998255</v>
      </c>
      <c r="Q314" s="59">
        <v>1.6178469284131689</v>
      </c>
      <c r="R314" s="59">
        <v>0.23201267537448425</v>
      </c>
      <c r="S314" s="59">
        <v>3617.0812425853242</v>
      </c>
      <c r="T314" s="59">
        <v>590</v>
      </c>
      <c r="U314" s="59">
        <v>5.1736682686481199</v>
      </c>
      <c r="V314" s="59">
        <v>1.2017139681128903</v>
      </c>
      <c r="W314" s="59">
        <f t="shared" si="4"/>
        <v>16.851504941153379</v>
      </c>
      <c r="X314" s="63"/>
      <c r="Y314" s="59">
        <v>1.1234914728343515</v>
      </c>
      <c r="Z314" s="59">
        <v>0.26369628993792571</v>
      </c>
      <c r="AA314" s="58">
        <v>0.35957992089444613</v>
      </c>
      <c r="AB314" s="58">
        <v>0.1345809876637907</v>
      </c>
    </row>
    <row r="315" spans="1:28">
      <c r="A315" s="70" t="s">
        <v>1068</v>
      </c>
      <c r="B315" s="57" t="s">
        <v>834</v>
      </c>
      <c r="C315" s="58">
        <v>0.46992481203007519</v>
      </c>
      <c r="D315" s="58">
        <v>5.5207332240375375E-3</v>
      </c>
      <c r="E315" s="58">
        <v>2.3E-2</v>
      </c>
      <c r="F315" s="58">
        <v>7.3000000000000001E-3</v>
      </c>
      <c r="G315" s="58">
        <v>3.5100000000000002E-4</v>
      </c>
      <c r="H315" s="58">
        <v>7.2999999999999999E-5</v>
      </c>
      <c r="I315" s="58">
        <v>0.62573982663662675</v>
      </c>
      <c r="J315" s="58">
        <v>0.54</v>
      </c>
      <c r="K315" s="58">
        <v>0.14000000000000001</v>
      </c>
      <c r="L315" s="58">
        <v>6.7000000000000002E-4</v>
      </c>
      <c r="M315" s="58">
        <v>2.2000000000000001E-4</v>
      </c>
      <c r="N315" s="62"/>
      <c r="O315" s="59">
        <v>23.089289708574238</v>
      </c>
      <c r="P315" s="59">
        <v>7.2456464210898739</v>
      </c>
      <c r="Q315" s="59">
        <v>2.2622943684816352</v>
      </c>
      <c r="R315" s="59">
        <v>0.47042311678012777</v>
      </c>
      <c r="S315" s="59">
        <v>4354.2954719251256</v>
      </c>
      <c r="T315" s="59">
        <v>560</v>
      </c>
      <c r="U315" s="59">
        <v>13.537658417461969</v>
      </c>
      <c r="V315" s="59">
        <v>3.8877190195399747</v>
      </c>
      <c r="W315" s="59">
        <f t="shared" si="4"/>
        <v>9.7980249589121371</v>
      </c>
      <c r="X315" s="63"/>
      <c r="Y315" s="59">
        <v>0.93918290091166312</v>
      </c>
      <c r="Z315" s="59">
        <v>0.47338644810675151</v>
      </c>
      <c r="AA315" s="58">
        <v>0.62554016366903753</v>
      </c>
      <c r="AB315" s="58">
        <v>0.19419501770750885</v>
      </c>
    </row>
    <row r="316" spans="1:28">
      <c r="A316" s="70" t="s">
        <v>1069</v>
      </c>
      <c r="B316" s="57" t="s">
        <v>834</v>
      </c>
      <c r="C316" s="58">
        <v>0.69686411149825778</v>
      </c>
      <c r="D316" s="58">
        <v>3.9820806371329016E-2</v>
      </c>
      <c r="E316" s="58">
        <v>9.1000000000000004E-3</v>
      </c>
      <c r="F316" s="58">
        <v>2.7000000000000001E-3</v>
      </c>
      <c r="G316" s="58">
        <v>2.5799999999999998E-4</v>
      </c>
      <c r="H316" s="58">
        <v>3.6999999999999998E-5</v>
      </c>
      <c r="I316" s="58">
        <v>0.35365052636808197</v>
      </c>
      <c r="J316" s="58">
        <v>0.28999999999999998</v>
      </c>
      <c r="K316" s="58">
        <v>0.11</v>
      </c>
      <c r="L316" s="58">
        <v>2.13E-4</v>
      </c>
      <c r="M316" s="58">
        <v>3.6999999999999998E-5</v>
      </c>
      <c r="N316" s="62"/>
      <c r="O316" s="59">
        <v>9.1981971755558174</v>
      </c>
      <c r="P316" s="59">
        <v>2.7168112613154998</v>
      </c>
      <c r="Q316" s="59">
        <v>1.6629603463238554</v>
      </c>
      <c r="R316" s="59">
        <v>0.23845580314090409</v>
      </c>
      <c r="S316" s="59">
        <v>3417.6090238348879</v>
      </c>
      <c r="T316" s="59">
        <v>1000</v>
      </c>
      <c r="U316" s="59">
        <v>4.304746209615022</v>
      </c>
      <c r="V316" s="59">
        <v>0.80393034018411602</v>
      </c>
      <c r="W316" s="59">
        <f t="shared" si="4"/>
        <v>18.079198723236413</v>
      </c>
      <c r="X316" s="62"/>
      <c r="Y316" s="59">
        <v>1.2329870834468366</v>
      </c>
      <c r="Z316" s="59">
        <v>0.29176247099340968</v>
      </c>
      <c r="AA316" s="58">
        <v>0.30891835455058464</v>
      </c>
      <c r="AB316" s="58">
        <v>0.14469505202569743</v>
      </c>
    </row>
    <row r="317" spans="1:28">
      <c r="A317" s="70" t="s">
        <v>1070</v>
      </c>
      <c r="B317" s="57" t="s">
        <v>834</v>
      </c>
      <c r="C317" s="58">
        <v>0.56148231330713083</v>
      </c>
      <c r="D317" s="58">
        <v>9.1426092565450832E-3</v>
      </c>
      <c r="E317" s="58">
        <v>5.0000000000000001E-3</v>
      </c>
      <c r="F317" s="58">
        <v>2.3999999999999998E-3</v>
      </c>
      <c r="G317" s="58">
        <v>1.75E-4</v>
      </c>
      <c r="H317" s="58">
        <v>3.6000000000000001E-5</v>
      </c>
      <c r="I317" s="58">
        <v>0.31264314207917393</v>
      </c>
      <c r="J317" s="58">
        <v>0.24</v>
      </c>
      <c r="K317" s="58">
        <v>0.15</v>
      </c>
      <c r="L317" s="58">
        <v>1.2300000000000001E-4</v>
      </c>
      <c r="M317" s="58">
        <v>4.5000000000000003E-5</v>
      </c>
      <c r="N317" s="62"/>
      <c r="O317" s="59">
        <v>5.0642651277239867</v>
      </c>
      <c r="P317" s="59">
        <v>2.4247953510611135</v>
      </c>
      <c r="Q317" s="59">
        <v>1.1280237826672692</v>
      </c>
      <c r="R317" s="59">
        <v>0.23203030525258406</v>
      </c>
      <c r="S317" s="59">
        <v>3119.969753538162</v>
      </c>
      <c r="T317" s="59">
        <v>2200</v>
      </c>
      <c r="U317" s="59">
        <v>2.4859512101127237</v>
      </c>
      <c r="V317" s="59">
        <v>0.88828192140251772</v>
      </c>
      <c r="W317" s="59">
        <f t="shared" si="4"/>
        <v>22.274184984746892</v>
      </c>
      <c r="X317" s="63"/>
      <c r="Y317" s="59">
        <v>0.93961363677240961</v>
      </c>
      <c r="Z317" s="59">
        <v>0.27898350984310555</v>
      </c>
      <c r="AA317" s="58">
        <v>0.24560867517458909</v>
      </c>
      <c r="AB317" s="58">
        <v>0.19249542593120914</v>
      </c>
    </row>
    <row r="318" spans="1:28">
      <c r="A318" s="70" t="s">
        <v>1071</v>
      </c>
      <c r="B318" s="57" t="s">
        <v>834</v>
      </c>
      <c r="C318" s="58">
        <v>0.36390101892285298</v>
      </c>
      <c r="D318" s="58">
        <v>4.3699904019119896E-3</v>
      </c>
      <c r="E318" s="58">
        <v>1.21E-2</v>
      </c>
      <c r="F318" s="58">
        <v>5.1999999999999998E-3</v>
      </c>
      <c r="G318" s="58">
        <v>2.7E-4</v>
      </c>
      <c r="H318" s="58">
        <v>5.1999999999999997E-5</v>
      </c>
      <c r="I318" s="58">
        <v>0.35018398418644453</v>
      </c>
      <c r="J318" s="58">
        <v>0.33</v>
      </c>
      <c r="K318" s="58">
        <v>0.17</v>
      </c>
      <c r="L318" s="58">
        <v>4.0999999999999999E-4</v>
      </c>
      <c r="M318" s="58">
        <v>1.2E-4</v>
      </c>
      <c r="N318" s="62"/>
      <c r="O318" s="59">
        <v>12.21239804307098</v>
      </c>
      <c r="P318" s="59">
        <v>5.2168677768358602</v>
      </c>
      <c r="Q318" s="59">
        <v>1.7402968996593984</v>
      </c>
      <c r="R318" s="59">
        <v>0.33512305424513628</v>
      </c>
      <c r="S318" s="59">
        <v>3617.0812425853242</v>
      </c>
      <c r="T318" s="59">
        <v>2600</v>
      </c>
      <c r="U318" s="59">
        <v>8.2853152696639913</v>
      </c>
      <c r="V318" s="59">
        <v>2.3499139983569997</v>
      </c>
      <c r="W318" s="59">
        <f t="shared" si="4"/>
        <v>14.250247113807438</v>
      </c>
      <c r="X318" s="63"/>
      <c r="Y318" s="59">
        <v>1.2103827078780558</v>
      </c>
      <c r="Z318" s="59">
        <v>0.43901260801655168</v>
      </c>
      <c r="AA318" s="58">
        <v>0.35957604910061947</v>
      </c>
      <c r="AB318" s="58">
        <v>0.22005443164387015</v>
      </c>
    </row>
    <row r="319" spans="1:28">
      <c r="A319" s="70" t="s">
        <v>1072</v>
      </c>
      <c r="B319" s="57" t="s">
        <v>834</v>
      </c>
      <c r="C319" s="58">
        <v>0.60313630880579017</v>
      </c>
      <c r="D319" s="58">
        <v>8.0030149539972156E-3</v>
      </c>
      <c r="E319" s="58">
        <v>9.7999999999999997E-3</v>
      </c>
      <c r="F319" s="58">
        <v>4.3E-3</v>
      </c>
      <c r="G319" s="58">
        <v>2.2900000000000001E-4</v>
      </c>
      <c r="H319" s="58">
        <v>5.0000000000000002E-5</v>
      </c>
      <c r="I319" s="58">
        <v>0.44997129049768542</v>
      </c>
      <c r="J319" s="58">
        <v>0.3</v>
      </c>
      <c r="K319" s="58">
        <v>0.13</v>
      </c>
      <c r="L319" s="58">
        <v>2.5099999999999998E-4</v>
      </c>
      <c r="M319" s="58">
        <v>6.3999999999999997E-5</v>
      </c>
      <c r="N319" s="62"/>
      <c r="O319" s="59">
        <v>9.9023114613172574</v>
      </c>
      <c r="P319" s="59">
        <v>4.3237741424088103</v>
      </c>
      <c r="Q319" s="59">
        <v>1.476059845301168</v>
      </c>
      <c r="R319" s="59">
        <v>0.32224691456212534</v>
      </c>
      <c r="S319" s="59">
        <v>3470.2234284426036</v>
      </c>
      <c r="T319" s="59">
        <v>940</v>
      </c>
      <c r="U319" s="59">
        <v>5.0726327391630681</v>
      </c>
      <c r="V319" s="59">
        <v>1.3364881240104793</v>
      </c>
      <c r="W319" s="59">
        <f t="shared" si="4"/>
        <v>14.906215089954511</v>
      </c>
      <c r="X319" s="63"/>
      <c r="Y319" s="59">
        <v>1.0885207405266484</v>
      </c>
      <c r="Z319" s="59">
        <v>0.33243649690078592</v>
      </c>
      <c r="AA319" s="58">
        <v>0.32158865302609002</v>
      </c>
      <c r="AB319" s="58">
        <v>0.16959820837426753</v>
      </c>
    </row>
    <row r="320" spans="1:28">
      <c r="A320" s="70" t="s">
        <v>1073</v>
      </c>
      <c r="B320" s="57" t="s">
        <v>834</v>
      </c>
      <c r="C320" s="58">
        <v>0.83333333333333337</v>
      </c>
      <c r="D320" s="58">
        <v>3.5416666666666666E-2</v>
      </c>
      <c r="E320" s="58">
        <v>2.5000000000000001E-3</v>
      </c>
      <c r="F320" s="58">
        <v>1.6000000000000001E-3</v>
      </c>
      <c r="G320" s="58">
        <v>1.76E-4</v>
      </c>
      <c r="H320" s="58">
        <v>2.0999999999999999E-5</v>
      </c>
      <c r="I320" s="58">
        <v>0.15211222606545663</v>
      </c>
      <c r="J320" s="58">
        <v>8.8999999999999996E-2</v>
      </c>
      <c r="K320" s="58">
        <v>6.9000000000000006E-2</v>
      </c>
      <c r="L320" s="58">
        <v>8.2999999999999998E-5</v>
      </c>
      <c r="M320" s="58">
        <v>2.3E-5</v>
      </c>
      <c r="N320" s="62"/>
      <c r="O320" s="59">
        <v>2.5352898396579637</v>
      </c>
      <c r="P320" s="59">
        <v>1.6205614815071778</v>
      </c>
      <c r="Q320" s="59">
        <v>1.134469065701678</v>
      </c>
      <c r="R320" s="59">
        <v>0.13535087607014687</v>
      </c>
      <c r="S320" s="59">
        <v>1404.1596464074546</v>
      </c>
      <c r="T320" s="59">
        <v>1500</v>
      </c>
      <c r="U320" s="59">
        <v>1.6775453398815372</v>
      </c>
      <c r="V320" s="59">
        <v>0.43504614468862068</v>
      </c>
      <c r="W320" s="59">
        <f t="shared" si="4"/>
        <v>44.747115219565167</v>
      </c>
      <c r="X320" s="63"/>
      <c r="Y320" s="59">
        <v>1.1515336530107547</v>
      </c>
      <c r="Z320" s="59">
        <v>0.16239477933707694</v>
      </c>
      <c r="AA320" s="58">
        <v>5.4370723408745839E-2</v>
      </c>
      <c r="AB320" s="58">
        <v>8.7654056199985883E-2</v>
      </c>
    </row>
    <row r="321" spans="1:28">
      <c r="A321" s="70" t="s">
        <v>1074</v>
      </c>
      <c r="B321" s="57" t="s">
        <v>834</v>
      </c>
      <c r="C321" s="58">
        <v>0.65445026178010468</v>
      </c>
      <c r="D321" s="58">
        <v>3.4264411611523805E-2</v>
      </c>
      <c r="E321" s="58">
        <v>6.1000000000000004E-3</v>
      </c>
      <c r="F321" s="58">
        <v>2E-3</v>
      </c>
      <c r="G321" s="58">
        <v>1.8799999999999999E-4</v>
      </c>
      <c r="H321" s="58">
        <v>3.0000000000000001E-5</v>
      </c>
      <c r="I321" s="58">
        <v>0.45370259647712552</v>
      </c>
      <c r="J321" s="58">
        <v>0.26800000000000002</v>
      </c>
      <c r="K321" s="58">
        <v>8.4000000000000005E-2</v>
      </c>
      <c r="L321" s="58">
        <v>1.94E-4</v>
      </c>
      <c r="M321" s="58">
        <v>6.4999999999999994E-5</v>
      </c>
      <c r="N321" s="62"/>
      <c r="O321" s="59">
        <v>6.1750218976168485</v>
      </c>
      <c r="P321" s="59">
        <v>2.0184535399201695</v>
      </c>
      <c r="Q321" s="59">
        <v>1.2118119594820655</v>
      </c>
      <c r="R321" s="59">
        <v>0.193356074521326</v>
      </c>
      <c r="S321" s="59">
        <v>3294.3602859086377</v>
      </c>
      <c r="T321" s="59">
        <v>700</v>
      </c>
      <c r="U321" s="59">
        <v>3.9207920047189102</v>
      </c>
      <c r="V321" s="59">
        <v>1.1479262926409337</v>
      </c>
      <c r="W321" s="59">
        <f t="shared" si="4"/>
        <v>19.624415582230487</v>
      </c>
      <c r="X321" s="63"/>
      <c r="Y321" s="59">
        <v>0.95647806460506857</v>
      </c>
      <c r="Z321" s="59">
        <v>0.19459439450439112</v>
      </c>
      <c r="AA321" s="58">
        <v>0.2810682685592073</v>
      </c>
      <c r="AB321" s="58">
        <v>0.11217796790196505</v>
      </c>
    </row>
    <row r="322" spans="1:28">
      <c r="A322" s="70" t="s">
        <v>1075</v>
      </c>
      <c r="B322" s="57" t="s">
        <v>834</v>
      </c>
      <c r="C322" s="58">
        <v>0.63291139240506322</v>
      </c>
      <c r="D322" s="58">
        <v>3.7654222079794901E-2</v>
      </c>
      <c r="E322" s="58">
        <v>8.8000000000000005E-3</v>
      </c>
      <c r="F322" s="58">
        <v>8.5000000000000006E-3</v>
      </c>
      <c r="G322" s="58">
        <v>2.2699999999999999E-4</v>
      </c>
      <c r="H322" s="58">
        <v>6.4999999999999994E-5</v>
      </c>
      <c r="I322" s="58">
        <v>0.32193077246902035</v>
      </c>
      <c r="J322" s="58">
        <v>0.19</v>
      </c>
      <c r="K322" s="58">
        <v>0.16</v>
      </c>
      <c r="L322" s="58">
        <v>2.4699999999999999E-4</v>
      </c>
      <c r="M322" s="58">
        <v>8.5000000000000006E-5</v>
      </c>
      <c r="N322" s="62"/>
      <c r="O322" s="59">
        <v>8.8962843768824396</v>
      </c>
      <c r="P322" s="59">
        <v>8.5554678357287379</v>
      </c>
      <c r="Q322" s="59">
        <v>1.4631699558313696</v>
      </c>
      <c r="R322" s="59">
        <v>0.41892182658259375</v>
      </c>
      <c r="S322" s="59">
        <v>2742.1616611282057</v>
      </c>
      <c r="T322" s="59">
        <v>2400</v>
      </c>
      <c r="U322" s="59">
        <v>4.991803951940418</v>
      </c>
      <c r="V322" s="59">
        <v>1.754730504069584</v>
      </c>
      <c r="W322" s="59">
        <f t="shared" si="4"/>
        <v>16.446978242214353</v>
      </c>
      <c r="X322" s="62"/>
      <c r="Y322" s="59">
        <v>1.2825189359847553</v>
      </c>
      <c r="Z322" s="59">
        <v>0.45435719251460988</v>
      </c>
      <c r="AA322" s="58">
        <v>0.18227492615045757</v>
      </c>
      <c r="AB322" s="58">
        <v>0.20393680238403653</v>
      </c>
    </row>
    <row r="323" spans="1:28">
      <c r="A323" s="70" t="s">
        <v>1076</v>
      </c>
      <c r="B323" s="57" t="s">
        <v>834</v>
      </c>
      <c r="C323" s="58">
        <v>0.51706308169596693</v>
      </c>
      <c r="D323" s="58">
        <v>1.1228877679023067E-2</v>
      </c>
      <c r="E323" s="58">
        <v>6.1000000000000004E-3</v>
      </c>
      <c r="F323" s="58">
        <v>3.7000000000000002E-3</v>
      </c>
      <c r="G323" s="58">
        <v>2.3499999999999999E-4</v>
      </c>
      <c r="H323" s="58">
        <v>3.8000000000000002E-5</v>
      </c>
      <c r="I323" s="58">
        <v>0.21075993384876515</v>
      </c>
      <c r="J323" s="58">
        <v>0.24</v>
      </c>
      <c r="K323" s="58">
        <v>0.18</v>
      </c>
      <c r="L323" s="58">
        <v>2.5999999999999998E-4</v>
      </c>
      <c r="M323" s="58">
        <v>9.7999999999999997E-5</v>
      </c>
      <c r="N323" s="62"/>
      <c r="O323" s="59">
        <v>6.1750218976168485</v>
      </c>
      <c r="P323" s="59">
        <v>3.7341390488523132</v>
      </c>
      <c r="Q323" s="59">
        <v>1.5147293590664386</v>
      </c>
      <c r="R323" s="59">
        <v>0.24490618596652355</v>
      </c>
      <c r="S323" s="59">
        <v>3119.969753538162</v>
      </c>
      <c r="T323" s="59">
        <v>2200</v>
      </c>
      <c r="U323" s="59">
        <v>5.2544963285993216</v>
      </c>
      <c r="V323" s="59">
        <v>1.7359501336483671</v>
      </c>
      <c r="W323" s="59">
        <f t="shared" si="4"/>
        <v>24.529943118922773</v>
      </c>
      <c r="X323" s="63"/>
      <c r="Y323" s="59">
        <v>1.2329828381090517</v>
      </c>
      <c r="Z323" s="59">
        <v>0.39446786716871141</v>
      </c>
      <c r="AA323" s="58">
        <v>0.24559749558142821</v>
      </c>
      <c r="AB323" s="58">
        <v>0.23006719471865619</v>
      </c>
    </row>
    <row r="324" spans="1:28">
      <c r="A324" s="70" t="s">
        <v>1077</v>
      </c>
      <c r="B324" s="57" t="s">
        <v>834</v>
      </c>
      <c r="C324" s="58">
        <v>0.5988023952095809</v>
      </c>
      <c r="D324" s="58">
        <v>5.0199003191222355E-3</v>
      </c>
      <c r="E324" s="58">
        <v>2.5999999999999999E-3</v>
      </c>
      <c r="F324" s="58">
        <v>1.5E-3</v>
      </c>
      <c r="G324" s="58">
        <v>2.03E-4</v>
      </c>
      <c r="H324" s="58">
        <v>3.0000000000000001E-5</v>
      </c>
      <c r="I324" s="58">
        <v>0.20290726592500474</v>
      </c>
      <c r="J324" s="58">
        <v>0.129</v>
      </c>
      <c r="K324" s="58">
        <v>9.1999999999999998E-2</v>
      </c>
      <c r="L324" s="58">
        <v>1.01E-4</v>
      </c>
      <c r="M324" s="58">
        <v>2.9E-5</v>
      </c>
      <c r="N324" s="62"/>
      <c r="O324" s="59">
        <v>2.636569880962496</v>
      </c>
      <c r="P324" s="59">
        <v>1.5191248552615819</v>
      </c>
      <c r="Q324" s="59">
        <v>1.3084892718001897</v>
      </c>
      <c r="R324" s="59">
        <v>0.19335317476885797</v>
      </c>
      <c r="S324" s="59">
        <v>2084.3878282772512</v>
      </c>
      <c r="T324" s="59">
        <v>1400</v>
      </c>
      <c r="U324" s="59">
        <v>2.0413319826844742</v>
      </c>
      <c r="V324" s="59">
        <v>0.58045830523011221</v>
      </c>
      <c r="W324" s="59">
        <f t="shared" si="4"/>
        <v>49.628469218593885</v>
      </c>
      <c r="X324" s="62"/>
      <c r="Y324" s="59">
        <v>1.2583417548131794</v>
      </c>
      <c r="Z324" s="59">
        <v>0.2313836043920422</v>
      </c>
      <c r="AA324" s="58">
        <v>0.10502442360771226</v>
      </c>
      <c r="AB324" s="58">
        <v>0.11726692612765675</v>
      </c>
    </row>
    <row r="325" spans="1:28">
      <c r="A325" s="70" t="s">
        <v>1078</v>
      </c>
      <c r="B325" s="57" t="s">
        <v>834</v>
      </c>
      <c r="C325" s="58">
        <v>0.62893081761006286</v>
      </c>
      <c r="D325" s="58">
        <v>1.3448835093548515E-2</v>
      </c>
      <c r="E325" s="58">
        <v>1.09E-2</v>
      </c>
      <c r="F325" s="58">
        <v>2.8999999999999998E-3</v>
      </c>
      <c r="G325" s="58">
        <v>2.4800000000000001E-4</v>
      </c>
      <c r="H325" s="58">
        <v>2.4000000000000001E-5</v>
      </c>
      <c r="I325" s="58">
        <v>0.32080703368038826</v>
      </c>
      <c r="J325" s="58">
        <v>0.35</v>
      </c>
      <c r="K325" s="58">
        <v>0.1</v>
      </c>
      <c r="L325" s="58">
        <v>3.3199999999999999E-4</v>
      </c>
      <c r="M325" s="58">
        <v>5.0000000000000002E-5</v>
      </c>
      <c r="N325" s="62"/>
      <c r="O325" s="59">
        <v>11.007791214778665</v>
      </c>
      <c r="P325" s="59">
        <v>2.9128606731079625</v>
      </c>
      <c r="Q325" s="59">
        <v>1.5985125098044231</v>
      </c>
      <c r="R325" s="59">
        <v>0.1546755808266238</v>
      </c>
      <c r="S325" s="59">
        <v>3706.9982059301233</v>
      </c>
      <c r="T325" s="59">
        <v>640</v>
      </c>
      <c r="U325" s="59">
        <v>6.7093461383544231</v>
      </c>
      <c r="V325" s="59">
        <v>0.90518440774251319</v>
      </c>
      <c r="W325" s="59">
        <f t="shared" si="4"/>
        <v>14.521646337716849</v>
      </c>
      <c r="X325" s="63"/>
      <c r="Y325" s="59">
        <v>1.0694454672109719</v>
      </c>
      <c r="Z325" s="59">
        <v>0.23698339953908423</v>
      </c>
      <c r="AA325" s="58">
        <v>0.38491090716969323</v>
      </c>
      <c r="AB325" s="58">
        <v>0.13570046651699616</v>
      </c>
    </row>
    <row r="326" spans="1:28">
      <c r="A326" s="70" t="s">
        <v>1079</v>
      </c>
      <c r="B326" s="57" t="s">
        <v>834</v>
      </c>
      <c r="C326" s="58">
        <v>0.75528700906344404</v>
      </c>
      <c r="D326" s="58">
        <v>3.5368424895720188E-2</v>
      </c>
      <c r="E326" s="58">
        <v>1.7299999999999999E-2</v>
      </c>
      <c r="F326" s="58">
        <v>8.6E-3</v>
      </c>
      <c r="G326" s="58">
        <v>2.9399999999999999E-4</v>
      </c>
      <c r="H326" s="58">
        <v>9.2E-5</v>
      </c>
      <c r="I326" s="58">
        <v>0.73476261748077498</v>
      </c>
      <c r="J326" s="58">
        <v>0.45</v>
      </c>
      <c r="K326" s="58">
        <v>0.13</v>
      </c>
      <c r="L326" s="58">
        <v>3.6000000000000002E-4</v>
      </c>
      <c r="M326" s="58">
        <v>1.1E-4</v>
      </c>
      <c r="N326" s="62"/>
      <c r="O326" s="59">
        <v>17.415909851820743</v>
      </c>
      <c r="P326" s="59">
        <v>8.5837946112344774</v>
      </c>
      <c r="Q326" s="59">
        <v>1.89496722300646</v>
      </c>
      <c r="R326" s="59">
        <v>0.59289579339097354</v>
      </c>
      <c r="S326" s="59">
        <v>4085.2074901326669</v>
      </c>
      <c r="T326" s="59">
        <v>540</v>
      </c>
      <c r="U326" s="59">
        <v>7.275092785198952</v>
      </c>
      <c r="V326" s="59">
        <v>2.3479586141880922</v>
      </c>
      <c r="W326" s="59">
        <f t="shared" si="4"/>
        <v>10.88066738476113</v>
      </c>
      <c r="X326" s="63"/>
      <c r="Y326" s="59">
        <v>1.007232445110225</v>
      </c>
      <c r="Z326" s="59">
        <v>0.44314263968972034</v>
      </c>
      <c r="AA326" s="58">
        <v>0.51155710470717297</v>
      </c>
      <c r="AB326" s="58">
        <v>0.17692444268226362</v>
      </c>
    </row>
    <row r="327" spans="1:28">
      <c r="A327" s="70" t="s">
        <v>1080</v>
      </c>
      <c r="B327" s="57" t="s">
        <v>834</v>
      </c>
      <c r="C327" s="58">
        <v>0.75872534142640358</v>
      </c>
      <c r="D327" s="58">
        <v>2.9934535473575861E-2</v>
      </c>
      <c r="E327" s="58">
        <v>1.06E-2</v>
      </c>
      <c r="F327" s="58">
        <v>8.0000000000000002E-3</v>
      </c>
      <c r="G327" s="58">
        <v>2.61E-4</v>
      </c>
      <c r="H327" s="58">
        <v>7.3999999999999996E-5</v>
      </c>
      <c r="I327" s="58">
        <v>0.51606340312802745</v>
      </c>
      <c r="J327" s="58">
        <v>0.34</v>
      </c>
      <c r="K327" s="58">
        <v>0.16</v>
      </c>
      <c r="L327" s="58">
        <v>2.02E-4</v>
      </c>
      <c r="M327" s="58">
        <v>6.9999999999999994E-5</v>
      </c>
      <c r="N327" s="62"/>
      <c r="O327" s="59">
        <v>10.706416079272069</v>
      </c>
      <c r="P327" s="59">
        <v>8.037863077433931</v>
      </c>
      <c r="Q327" s="59">
        <v>1.6822945716385744</v>
      </c>
      <c r="R327" s="59">
        <v>0.47691017592031359</v>
      </c>
      <c r="S327" s="59">
        <v>3662.7701038427413</v>
      </c>
      <c r="T327" s="59">
        <v>1700</v>
      </c>
      <c r="U327" s="59">
        <v>4.0824578220735441</v>
      </c>
      <c r="V327" s="59">
        <v>1.4694893948972021</v>
      </c>
      <c r="W327" s="59">
        <f t="shared" si="4"/>
        <v>15.712957157489379</v>
      </c>
      <c r="X327" s="63"/>
      <c r="Y327" s="59">
        <v>1.1375755580402183</v>
      </c>
      <c r="Z327" s="59">
        <v>0.46066094089166915</v>
      </c>
      <c r="AA327" s="58">
        <v>0.37224353353672834</v>
      </c>
      <c r="AB327" s="58">
        <v>0.20803940408023322</v>
      </c>
    </row>
    <row r="328" spans="1:28">
      <c r="A328" s="70" t="s">
        <v>1081</v>
      </c>
      <c r="B328" s="57" t="s">
        <v>834</v>
      </c>
      <c r="C328" s="58">
        <v>0.51308363263211898</v>
      </c>
      <c r="D328" s="58">
        <v>1.6585053286723189E-2</v>
      </c>
      <c r="E328" s="58">
        <v>1.4800000000000001E-2</v>
      </c>
      <c r="F328" s="58">
        <v>5.1999999999999998E-3</v>
      </c>
      <c r="G328" s="58">
        <v>2.4899999999999998E-4</v>
      </c>
      <c r="H328" s="58">
        <v>4.3000000000000002E-5</v>
      </c>
      <c r="I328" s="58">
        <v>0.47979821477197193</v>
      </c>
      <c r="J328" s="58">
        <v>0.38</v>
      </c>
      <c r="K328" s="58">
        <v>0.12</v>
      </c>
      <c r="L328" s="58">
        <v>5.8E-4</v>
      </c>
      <c r="M328" s="58">
        <v>1.3999999999999999E-4</v>
      </c>
      <c r="N328" s="62"/>
      <c r="O328" s="59">
        <v>14.91754961972857</v>
      </c>
      <c r="P328" s="59">
        <v>5.2029876595738802</v>
      </c>
      <c r="Q328" s="59">
        <v>1.6049573224500622</v>
      </c>
      <c r="R328" s="59">
        <v>0.27712680525627281</v>
      </c>
      <c r="S328" s="59">
        <v>3831.7672799395873</v>
      </c>
      <c r="T328" s="59">
        <v>800</v>
      </c>
      <c r="U328" s="59">
        <v>11.719694088106722</v>
      </c>
      <c r="V328" s="59">
        <v>2.4228647242740187</v>
      </c>
      <c r="W328" s="59">
        <f t="shared" si="4"/>
        <v>10.758853587639448</v>
      </c>
      <c r="X328" s="63"/>
      <c r="Y328" s="59">
        <v>1.0166413927732194</v>
      </c>
      <c r="Z328" s="59">
        <v>0.30413233220849056</v>
      </c>
      <c r="AA328" s="58">
        <v>0.42290631634259407</v>
      </c>
      <c r="AB328" s="58">
        <v>0.16113333038947322</v>
      </c>
    </row>
    <row r="329" spans="1:28">
      <c r="A329" s="70" t="s">
        <v>1082</v>
      </c>
      <c r="B329" s="57" t="s">
        <v>834</v>
      </c>
      <c r="C329" s="58">
        <v>0.56657223796033995</v>
      </c>
      <c r="D329" s="58">
        <v>4.1730533107560454E-3</v>
      </c>
      <c r="E329" s="58">
        <v>4.7999999999999996E-3</v>
      </c>
      <c r="F329" s="58">
        <v>2.0999999999999999E-3</v>
      </c>
      <c r="G329" s="58">
        <v>2.0900000000000001E-4</v>
      </c>
      <c r="H329" s="58">
        <v>2.5000000000000001E-5</v>
      </c>
      <c r="I329" s="58">
        <v>0.30475505810521597</v>
      </c>
      <c r="J329" s="58">
        <v>0.214</v>
      </c>
      <c r="K329" s="58">
        <v>0.08</v>
      </c>
      <c r="L329" s="58">
        <v>1.5699999999999999E-4</v>
      </c>
      <c r="M329" s="58">
        <v>6.0999999999999999E-5</v>
      </c>
      <c r="N329" s="62"/>
      <c r="O329" s="59">
        <v>4.8621787397036034</v>
      </c>
      <c r="P329" s="59">
        <v>2.1221182442668853</v>
      </c>
      <c r="Q329" s="59">
        <v>1.3471597907657469</v>
      </c>
      <c r="R329" s="59">
        <v>0.16112667907685299</v>
      </c>
      <c r="S329" s="59">
        <v>2936.0832332724312</v>
      </c>
      <c r="T329" s="59">
        <v>1100</v>
      </c>
      <c r="U329" s="59">
        <v>3.1730707789747385</v>
      </c>
      <c r="V329" s="59">
        <v>1.0862208749193247</v>
      </c>
      <c r="W329" s="59">
        <f t="shared" si="4"/>
        <v>27.706916238292571</v>
      </c>
      <c r="X329" s="63"/>
      <c r="Y329" s="59">
        <v>1.1491140523687104</v>
      </c>
      <c r="Z329" s="59">
        <v>0.18995629147539628</v>
      </c>
      <c r="AA329" s="58">
        <v>0.21267368868045097</v>
      </c>
      <c r="AB329" s="58">
        <v>0.10483277236375577</v>
      </c>
    </row>
    <row r="330" spans="1:28">
      <c r="A330" s="70" t="s">
        <v>1083</v>
      </c>
      <c r="B330" s="57" t="s">
        <v>834</v>
      </c>
      <c r="C330" s="58">
        <v>1.0010010010010011</v>
      </c>
      <c r="D330" s="58">
        <v>1.6032048064080099E-2</v>
      </c>
      <c r="E330" s="58">
        <v>9.7999999999999997E-3</v>
      </c>
      <c r="F330" s="58">
        <v>2.3E-3</v>
      </c>
      <c r="G330" s="58">
        <v>2.32E-4</v>
      </c>
      <c r="H330" s="58">
        <v>3.4E-5</v>
      </c>
      <c r="I330" s="58">
        <v>0.57356765966213086</v>
      </c>
      <c r="J330" s="58">
        <v>0.34399999999999997</v>
      </c>
      <c r="K330" s="58">
        <v>7.1999999999999995E-2</v>
      </c>
      <c r="L330" s="58">
        <v>2.02E-4</v>
      </c>
      <c r="M330" s="58">
        <v>3.1999999999999999E-5</v>
      </c>
      <c r="N330" s="62"/>
      <c r="O330" s="59">
        <v>9.9023114613172574</v>
      </c>
      <c r="P330" s="59">
        <v>2.3127164017535495</v>
      </c>
      <c r="Q330" s="59">
        <v>1.4953946311792117</v>
      </c>
      <c r="R330" s="59">
        <v>0.21912724467101716</v>
      </c>
      <c r="S330" s="59">
        <v>3680.6314813913823</v>
      </c>
      <c r="T330" s="59">
        <v>500</v>
      </c>
      <c r="U330" s="59">
        <v>4.0824578220735441</v>
      </c>
      <c r="V330" s="59">
        <v>0.65639471185390941</v>
      </c>
      <c r="W330" s="59">
        <f t="shared" si="4"/>
        <v>15.101470369023179</v>
      </c>
      <c r="X330" s="63"/>
      <c r="Y330" s="59">
        <v>1.0038496566917454</v>
      </c>
      <c r="Z330" s="59">
        <v>0.20607013561494705</v>
      </c>
      <c r="AA330" s="58">
        <v>0.37731532235065723</v>
      </c>
      <c r="AB330" s="58">
        <v>0.10294530636764444</v>
      </c>
    </row>
    <row r="331" spans="1:28">
      <c r="A331" s="70" t="s">
        <v>1084</v>
      </c>
      <c r="B331" s="57" t="s">
        <v>834</v>
      </c>
      <c r="C331" s="58">
        <v>0.99009900990099009</v>
      </c>
      <c r="D331" s="58">
        <v>0.1176355259288305</v>
      </c>
      <c r="E331" s="58">
        <v>7.6E-3</v>
      </c>
      <c r="F331" s="58">
        <v>3.8999999999999998E-3</v>
      </c>
      <c r="G331" s="58">
        <v>1.9900000000000001E-4</v>
      </c>
      <c r="H331" s="58">
        <v>4.1999999999999998E-5</v>
      </c>
      <c r="I331" s="58">
        <v>0.43249002108334528</v>
      </c>
      <c r="J331" s="58">
        <v>0.25</v>
      </c>
      <c r="K331" s="58">
        <v>0.11</v>
      </c>
      <c r="L331" s="58">
        <v>1.4899999999999999E-4</v>
      </c>
      <c r="M331" s="58">
        <v>4.8000000000000001E-5</v>
      </c>
      <c r="N331" s="62"/>
      <c r="O331" s="59">
        <v>7.6877346766696713</v>
      </c>
      <c r="P331" s="59">
        <v>3.930124958020722</v>
      </c>
      <c r="Q331" s="59">
        <v>1.2827087969478457</v>
      </c>
      <c r="R331" s="59">
        <v>0.2706955272387499</v>
      </c>
      <c r="S331" s="59">
        <v>3184.7662601389702</v>
      </c>
      <c r="T331" s="59">
        <v>1300</v>
      </c>
      <c r="U331" s="59">
        <v>3.0113976877712214</v>
      </c>
      <c r="V331" s="59">
        <v>0.93159311112368437</v>
      </c>
      <c r="W331" s="59">
        <f t="shared" si="4"/>
        <v>16.685133539279683</v>
      </c>
      <c r="X331" s="63"/>
      <c r="Y331" s="59">
        <v>1.0244939095975807</v>
      </c>
      <c r="Z331" s="59">
        <v>0.27233418334745441</v>
      </c>
      <c r="AA331" s="58">
        <v>0.25826976195699108</v>
      </c>
      <c r="AB331" s="58">
        <v>0.1430958056675401</v>
      </c>
    </row>
    <row r="332" spans="1:28">
      <c r="A332" s="70" t="s">
        <v>1085</v>
      </c>
      <c r="B332" s="57" t="s">
        <v>834</v>
      </c>
      <c r="C332" s="58">
        <v>0.63613231552162852</v>
      </c>
      <c r="D332" s="58">
        <v>1.7805230205439983E-2</v>
      </c>
      <c r="E332" s="58">
        <v>5.4999999999999997E-3</v>
      </c>
      <c r="F332" s="58">
        <v>2.0999999999999999E-3</v>
      </c>
      <c r="G332" s="58">
        <v>1.7899999999999999E-4</v>
      </c>
      <c r="H332" s="58">
        <v>3.0000000000000001E-5</v>
      </c>
      <c r="I332" s="58">
        <v>0.37317723558720783</v>
      </c>
      <c r="J332" s="58">
        <v>0.24</v>
      </c>
      <c r="K332" s="58">
        <v>0.1</v>
      </c>
      <c r="L332" s="58">
        <v>1.2400000000000001E-4</v>
      </c>
      <c r="M332" s="58">
        <v>4.8999999999999998E-5</v>
      </c>
      <c r="N332" s="62"/>
      <c r="O332" s="59">
        <v>5.5693052044166578</v>
      </c>
      <c r="P332" s="59">
        <v>2.12064088696108</v>
      </c>
      <c r="Q332" s="59">
        <v>1.1538048761415136</v>
      </c>
      <c r="R332" s="59">
        <v>0.19335781441455585</v>
      </c>
      <c r="S332" s="59">
        <v>3119.969753538162</v>
      </c>
      <c r="T332" s="59">
        <v>1200</v>
      </c>
      <c r="U332" s="59">
        <v>2.5061609426072806</v>
      </c>
      <c r="V332" s="59">
        <v>0.90313139628921124</v>
      </c>
      <c r="W332" s="59">
        <f t="shared" si="4"/>
        <v>20.717213975389697</v>
      </c>
      <c r="X332" s="63"/>
      <c r="Y332" s="59">
        <v>0.9563509761264859</v>
      </c>
      <c r="Z332" s="59">
        <v>0.20970333833591964</v>
      </c>
      <c r="AA332" s="58">
        <v>0.24560803738284834</v>
      </c>
      <c r="AB332" s="58">
        <v>0.13040755359444453</v>
      </c>
    </row>
    <row r="333" spans="1:28">
      <c r="A333" s="70" t="s">
        <v>1086</v>
      </c>
      <c r="B333" s="57" t="s">
        <v>834</v>
      </c>
      <c r="C333" s="58">
        <v>0.76335877862595414</v>
      </c>
      <c r="D333" s="58">
        <v>5.1861779616572456E-2</v>
      </c>
      <c r="E333" s="58">
        <v>5.0000000000000001E-3</v>
      </c>
      <c r="F333" s="58">
        <v>1.1000000000000001E-3</v>
      </c>
      <c r="G333" s="58">
        <v>2.14E-4</v>
      </c>
      <c r="H333" s="58">
        <v>1.5999999999999999E-5</v>
      </c>
      <c r="I333" s="58">
        <v>0.30244127728175862</v>
      </c>
      <c r="J333" s="58">
        <v>0.17399999999999999</v>
      </c>
      <c r="K333" s="58">
        <v>4.1000000000000002E-2</v>
      </c>
      <c r="L333" s="58">
        <v>1.3300000000000001E-4</v>
      </c>
      <c r="M333" s="58">
        <v>2.0000000000000002E-5</v>
      </c>
      <c r="N333" s="62"/>
      <c r="O333" s="59">
        <v>5.0642651277239867</v>
      </c>
      <c r="P333" s="59">
        <v>1.1113645359030104</v>
      </c>
      <c r="Q333" s="59">
        <v>1.3793850460350918</v>
      </c>
      <c r="R333" s="59">
        <v>0.1031205591141288</v>
      </c>
      <c r="S333" s="59">
        <v>2596.4950642460872</v>
      </c>
      <c r="T333" s="59">
        <v>480</v>
      </c>
      <c r="U333" s="59">
        <v>2.6880476257518513</v>
      </c>
      <c r="V333" s="59">
        <v>0.40356223436524841</v>
      </c>
      <c r="W333" s="59">
        <f t="shared" si="4"/>
        <v>27.237615157305626</v>
      </c>
      <c r="X333" s="63"/>
      <c r="Y333" s="59">
        <v>1.2372089614554838</v>
      </c>
      <c r="Z333" s="59">
        <v>0.1161309826012078</v>
      </c>
      <c r="AA333" s="58">
        <v>0.16201382044474349</v>
      </c>
      <c r="AB333" s="58">
        <v>5.5829953039714796E-2</v>
      </c>
    </row>
    <row r="334" spans="1:28">
      <c r="A334" s="70" t="s">
        <v>1087</v>
      </c>
      <c r="B334" s="57" t="s">
        <v>834</v>
      </c>
      <c r="C334" s="58">
        <v>0.55187637969094916</v>
      </c>
      <c r="D334" s="58">
        <v>2.832478107685335E-2</v>
      </c>
      <c r="E334" s="58">
        <v>2.92E-2</v>
      </c>
      <c r="F334" s="58">
        <v>7.4000000000000003E-3</v>
      </c>
      <c r="G334" s="58">
        <v>3.9300000000000001E-4</v>
      </c>
      <c r="H334" s="58">
        <v>4.3999999999999999E-5</v>
      </c>
      <c r="I334" s="58">
        <v>0.52048294425856612</v>
      </c>
      <c r="J334" s="58">
        <v>0.49</v>
      </c>
      <c r="K334" s="58">
        <v>0.09</v>
      </c>
      <c r="L334" s="58">
        <v>6.8000000000000005E-4</v>
      </c>
      <c r="M334" s="58">
        <v>1.4999999999999999E-4</v>
      </c>
      <c r="N334" s="62"/>
      <c r="O334" s="59">
        <v>29.224553409607502</v>
      </c>
      <c r="P334" s="59">
        <v>7.3006554548198856</v>
      </c>
      <c r="Q334" s="59">
        <v>2.5329430828489601</v>
      </c>
      <c r="R334" s="59">
        <v>0.2835307964099037</v>
      </c>
      <c r="S334" s="59">
        <v>4211.4045664259656</v>
      </c>
      <c r="T334" s="59">
        <v>270</v>
      </c>
      <c r="U334" s="59">
        <v>13.739644360934939</v>
      </c>
      <c r="V334" s="59">
        <v>2.52941887189297</v>
      </c>
      <c r="W334" s="59">
        <f t="shared" si="4"/>
        <v>8.6671746436893748</v>
      </c>
      <c r="X334" s="63"/>
      <c r="Y334" s="59">
        <v>1.1980050068311945</v>
      </c>
      <c r="Z334" s="59">
        <v>0.36239897631148993</v>
      </c>
      <c r="AA334" s="58">
        <v>0.5622037510247293</v>
      </c>
      <c r="AB334" s="58">
        <v>0.13438813842184141</v>
      </c>
    </row>
    <row r="335" spans="1:28">
      <c r="A335" s="70" t="s">
        <v>1088</v>
      </c>
      <c r="B335" s="57" t="s">
        <v>834</v>
      </c>
      <c r="C335" s="58">
        <v>0.54229934924078094</v>
      </c>
      <c r="D335" s="58">
        <v>5.2935945153655397E-3</v>
      </c>
      <c r="E335" s="58">
        <v>7.6E-3</v>
      </c>
      <c r="F335" s="58">
        <v>3.2000000000000002E-3</v>
      </c>
      <c r="G335" s="58">
        <v>1.9000000000000001E-4</v>
      </c>
      <c r="H335" s="58">
        <v>3.6000000000000001E-5</v>
      </c>
      <c r="I335" s="58">
        <v>0.33018019530049364</v>
      </c>
      <c r="J335" s="58">
        <v>0.24</v>
      </c>
      <c r="K335" s="58">
        <v>0.13</v>
      </c>
      <c r="L335" s="58">
        <v>2.0000000000000001E-4</v>
      </c>
      <c r="M335" s="58">
        <v>4.8999999999999998E-5</v>
      </c>
      <c r="N335" s="62"/>
      <c r="O335" s="59">
        <v>7.6877346766696713</v>
      </c>
      <c r="P335" s="59">
        <v>3.2247179142734135</v>
      </c>
      <c r="Q335" s="59">
        <v>1.2247023515611286</v>
      </c>
      <c r="R335" s="59">
        <v>0.23202682545916603</v>
      </c>
      <c r="S335" s="59">
        <v>3119.969753538162</v>
      </c>
      <c r="T335" s="59">
        <v>1500</v>
      </c>
      <c r="U335" s="59">
        <v>4.0420414889589633</v>
      </c>
      <c r="V335" s="59">
        <v>1.0078620989392151</v>
      </c>
      <c r="W335" s="59">
        <f t="shared" si="4"/>
        <v>15.930601185779606</v>
      </c>
      <c r="X335" s="63"/>
      <c r="Y335" s="59">
        <v>1.0132499739253049</v>
      </c>
      <c r="Z335" s="59">
        <v>0.26978663567232192</v>
      </c>
      <c r="AA335" s="58">
        <v>0.24560586916881763</v>
      </c>
      <c r="AB335" s="58">
        <v>0.16754875345900633</v>
      </c>
    </row>
    <row r="336" spans="1:28">
      <c r="A336" s="70" t="s">
        <v>1089</v>
      </c>
      <c r="B336" s="57" t="s">
        <v>834</v>
      </c>
      <c r="C336" s="58">
        <v>0.64102564102564097</v>
      </c>
      <c r="D336" s="58">
        <v>1.9312952005259697E-2</v>
      </c>
      <c r="E336" s="58">
        <v>1.52E-2</v>
      </c>
      <c r="F336" s="58">
        <v>3.5999999999999999E-3</v>
      </c>
      <c r="G336" s="58">
        <v>3.0499999999999999E-4</v>
      </c>
      <c r="H336" s="58">
        <v>4.5000000000000003E-5</v>
      </c>
      <c r="I336" s="58">
        <v>0.54670086468706935</v>
      </c>
      <c r="J336" s="58">
        <v>0.38500000000000001</v>
      </c>
      <c r="K336" s="58">
        <v>8.6999999999999994E-2</v>
      </c>
      <c r="L336" s="58">
        <v>4.2499999999999998E-4</v>
      </c>
      <c r="M336" s="58">
        <v>9.5000000000000005E-5</v>
      </c>
      <c r="N336" s="62"/>
      <c r="O336" s="59">
        <v>15.317700581856073</v>
      </c>
      <c r="P336" s="59">
        <v>3.6006491250242587</v>
      </c>
      <c r="Q336" s="59">
        <v>1.9658565476575569</v>
      </c>
      <c r="R336" s="59">
        <v>0.29000018813762213</v>
      </c>
      <c r="S336" s="59">
        <v>3851.5063426733013</v>
      </c>
      <c r="T336" s="59">
        <v>360</v>
      </c>
      <c r="U336" s="59">
        <v>8.5883721693842503</v>
      </c>
      <c r="V336" s="59">
        <v>1.7109943252704283</v>
      </c>
      <c r="W336" s="59">
        <f t="shared" si="4"/>
        <v>12.833888070551062</v>
      </c>
      <c r="X336" s="63"/>
      <c r="Y336" s="59">
        <v>1.2078564719276357</v>
      </c>
      <c r="Z336" s="59">
        <v>0.29290595703593542</v>
      </c>
      <c r="AA336" s="58">
        <v>0.42922920577727269</v>
      </c>
      <c r="AB336" s="58">
        <v>0.1228581580685314</v>
      </c>
    </row>
    <row r="337" spans="1:28">
      <c r="A337" s="70" t="s">
        <v>1090</v>
      </c>
      <c r="B337" s="57" t="s">
        <v>834</v>
      </c>
      <c r="C337" s="58">
        <v>0.91324200913242015</v>
      </c>
      <c r="D337" s="58">
        <v>3.5862471591501431E-2</v>
      </c>
      <c r="E337" s="58">
        <v>7.3000000000000001E-3</v>
      </c>
      <c r="F337" s="58">
        <v>2.8999999999999998E-3</v>
      </c>
      <c r="G337" s="58">
        <v>2.02E-4</v>
      </c>
      <c r="H337" s="58">
        <v>5.1E-5</v>
      </c>
      <c r="I337" s="58">
        <v>0.55409485929359892</v>
      </c>
      <c r="J337" s="58">
        <v>0.28999999999999998</v>
      </c>
      <c r="K337" s="58">
        <v>0.11</v>
      </c>
      <c r="L337" s="58">
        <v>1.7899999999999999E-4</v>
      </c>
      <c r="M337" s="58">
        <v>4.6999999999999997E-5</v>
      </c>
      <c r="N337" s="62"/>
      <c r="O337" s="59">
        <v>7.3853723577178956</v>
      </c>
      <c r="P337" s="59">
        <v>2.9232709763177191</v>
      </c>
      <c r="Q337" s="59">
        <v>1.3020441627531902</v>
      </c>
      <c r="R337" s="59">
        <v>0.32870072574107151</v>
      </c>
      <c r="S337" s="59">
        <v>3417.6090238348879</v>
      </c>
      <c r="T337" s="59">
        <v>1200</v>
      </c>
      <c r="U337" s="59">
        <v>3.6176651119040377</v>
      </c>
      <c r="V337" s="59">
        <v>0.99987051839048458</v>
      </c>
      <c r="W337" s="59">
        <f t="shared" si="4"/>
        <v>17.630040838665664</v>
      </c>
      <c r="X337" s="63"/>
      <c r="Y337" s="59">
        <v>0.97567228278966645</v>
      </c>
      <c r="Z337" s="59">
        <v>0.29533187007415923</v>
      </c>
      <c r="AA337" s="58">
        <v>0.30892908237203409</v>
      </c>
      <c r="AB337" s="58">
        <v>0.14469752650734596</v>
      </c>
    </row>
    <row r="338" spans="1:28">
      <c r="A338" s="70" t="s">
        <v>1091</v>
      </c>
      <c r="B338" s="57" t="s">
        <v>834</v>
      </c>
      <c r="C338" s="58">
        <v>0.78186082877247853</v>
      </c>
      <c r="D338" s="58">
        <v>2.3840947867182695E-2</v>
      </c>
      <c r="E338" s="58">
        <v>6.3E-2</v>
      </c>
      <c r="F338" s="58">
        <v>1.0999999999999999E-2</v>
      </c>
      <c r="G338" s="58">
        <v>7.1000000000000002E-4</v>
      </c>
      <c r="H338" s="58">
        <v>1.2E-4</v>
      </c>
      <c r="I338" s="58">
        <v>0.72745156998706761</v>
      </c>
      <c r="J338" s="58">
        <v>0.69</v>
      </c>
      <c r="K338" s="58">
        <v>0.11</v>
      </c>
      <c r="L338" s="58">
        <v>1.24E-3</v>
      </c>
      <c r="M338" s="58">
        <v>2.3000000000000001E-4</v>
      </c>
      <c r="N338" s="62"/>
      <c r="O338" s="59">
        <v>62.034928526994797</v>
      </c>
      <c r="P338" s="59">
        <v>10.507256430691676</v>
      </c>
      <c r="Q338" s="59">
        <v>4.5753300192758228</v>
      </c>
      <c r="R338" s="59">
        <v>0.77302085704484236</v>
      </c>
      <c r="S338" s="59">
        <v>4710.0325094299742</v>
      </c>
      <c r="T338" s="59">
        <v>290</v>
      </c>
      <c r="U338" s="59">
        <v>25.04763688632185</v>
      </c>
      <c r="V338" s="59">
        <v>4.2450934979155592</v>
      </c>
      <c r="W338" s="59">
        <f t="shared" si="4"/>
        <v>7.3754095118927161</v>
      </c>
      <c r="X338" s="63"/>
      <c r="Y338" s="59">
        <v>0.92497597388438368</v>
      </c>
      <c r="Z338" s="59">
        <v>0.8063897212916048</v>
      </c>
      <c r="AA338" s="58">
        <v>0.81550689928408171</v>
      </c>
      <c r="AB338" s="58">
        <v>0.17341671906845169</v>
      </c>
    </row>
    <row r="339" spans="1:28">
      <c r="A339" s="70" t="s">
        <v>1092</v>
      </c>
      <c r="B339" s="57" t="s">
        <v>834</v>
      </c>
      <c r="C339" s="58">
        <v>1.0526315789473684</v>
      </c>
      <c r="D339" s="58">
        <v>0.19944598337950137</v>
      </c>
      <c r="E339" s="58">
        <v>5.4000000000000003E-3</v>
      </c>
      <c r="F339" s="58">
        <v>2.2000000000000001E-3</v>
      </c>
      <c r="G339" s="58">
        <v>1.74E-4</v>
      </c>
      <c r="H339" s="58">
        <v>2.5999999999999998E-5</v>
      </c>
      <c r="I339" s="58">
        <v>0.2982182019864329</v>
      </c>
      <c r="J339" s="58">
        <v>0.23</v>
      </c>
      <c r="K339" s="58">
        <v>0.11</v>
      </c>
      <c r="L339" s="58">
        <v>1.1900000000000001E-4</v>
      </c>
      <c r="M339" s="58">
        <v>6.4999999999999994E-5</v>
      </c>
      <c r="N339" s="62"/>
      <c r="O339" s="59">
        <v>5.4683172831780356</v>
      </c>
      <c r="P339" s="59">
        <v>2.2218447554854293</v>
      </c>
      <c r="Q339" s="59">
        <v>1.1215784931872708</v>
      </c>
      <c r="R339" s="59">
        <v>0.1675776102307111</v>
      </c>
      <c r="S339" s="59">
        <v>3052.0474506820342</v>
      </c>
      <c r="T339" s="59">
        <v>1500</v>
      </c>
      <c r="U339" s="59">
        <v>2.405112078052547</v>
      </c>
      <c r="V339" s="59">
        <v>1.108591760526386</v>
      </c>
      <c r="W339" s="59">
        <f t="shared" si="4"/>
        <v>20.510486775109733</v>
      </c>
      <c r="X339" s="63"/>
      <c r="Y339" s="59">
        <v>0.93110422235473123</v>
      </c>
      <c r="Z339" s="59">
        <v>0.20553205455863088</v>
      </c>
      <c r="AA339" s="58">
        <v>0.23294461123951304</v>
      </c>
      <c r="AB339" s="58">
        <v>0.14239769557807563</v>
      </c>
    </row>
    <row r="340" spans="1:28">
      <c r="A340" s="70" t="s">
        <v>1093</v>
      </c>
      <c r="B340" s="57" t="s">
        <v>834</v>
      </c>
      <c r="C340" s="58">
        <v>0.83542188805346695</v>
      </c>
      <c r="D340" s="58">
        <v>1.0468945965582292E-2</v>
      </c>
      <c r="E340" s="58">
        <v>3.0000000000000001E-3</v>
      </c>
      <c r="F340" s="58">
        <v>1.6000000000000001E-3</v>
      </c>
      <c r="G340" s="58">
        <v>1.7899999999999999E-4</v>
      </c>
      <c r="H340" s="58">
        <v>2.9E-5</v>
      </c>
      <c r="I340" s="58">
        <v>0.28498780314574657</v>
      </c>
      <c r="J340" s="58">
        <v>0.16700000000000001</v>
      </c>
      <c r="K340" s="58">
        <v>9.0999999999999998E-2</v>
      </c>
      <c r="L340" s="58">
        <v>4.8000000000000001E-5</v>
      </c>
      <c r="M340" s="58">
        <v>2.3E-5</v>
      </c>
      <c r="N340" s="62"/>
      <c r="O340" s="59">
        <v>3.0415890539659554</v>
      </c>
      <c r="P340" s="59">
        <v>1.6197536243379325</v>
      </c>
      <c r="Q340" s="59">
        <v>1.1538048761415136</v>
      </c>
      <c r="R340" s="59">
        <v>0.18691255393407066</v>
      </c>
      <c r="S340" s="59">
        <v>2527.7988492337181</v>
      </c>
      <c r="T340" s="59">
        <v>1400</v>
      </c>
      <c r="U340" s="59">
        <v>0.97016367937161541</v>
      </c>
      <c r="V340" s="59">
        <v>0.44444065716908843</v>
      </c>
      <c r="W340" s="59">
        <f t="shared" si="4"/>
        <v>37.934278946626833</v>
      </c>
      <c r="X340" s="63"/>
      <c r="Y340" s="59">
        <v>1.0557740596494301</v>
      </c>
      <c r="Z340" s="59">
        <v>0.20817551900206482</v>
      </c>
      <c r="AA340" s="58">
        <v>0.15315486717955082</v>
      </c>
      <c r="AB340" s="58">
        <v>0.11686591455347156</v>
      </c>
    </row>
    <row r="341" spans="1:28">
      <c r="A341" s="70" t="s">
        <v>1094</v>
      </c>
      <c r="B341" s="57" t="s">
        <v>834</v>
      </c>
      <c r="C341" s="58">
        <v>0.44052863436123346</v>
      </c>
      <c r="D341" s="58">
        <v>2.3287857323060799E-2</v>
      </c>
      <c r="E341" s="58">
        <v>5.8999999999999999E-3</v>
      </c>
      <c r="F341" s="58">
        <v>1.9E-3</v>
      </c>
      <c r="G341" s="58">
        <v>2.4699999999999999E-4</v>
      </c>
      <c r="H341" s="58">
        <v>5.0000000000000002E-5</v>
      </c>
      <c r="I341" s="58">
        <v>0.31361647079057442</v>
      </c>
      <c r="J341" s="58">
        <v>0.31</v>
      </c>
      <c r="K341" s="58">
        <v>0.19</v>
      </c>
      <c r="L341" s="58">
        <v>2.2599999999999999E-4</v>
      </c>
      <c r="M341" s="58">
        <v>7.8999999999999996E-5</v>
      </c>
      <c r="N341" s="62"/>
      <c r="O341" s="59">
        <v>5.9731564788094751</v>
      </c>
      <c r="P341" s="59">
        <v>1.9179121196818751</v>
      </c>
      <c r="Q341" s="59">
        <v>1.5920676907155664</v>
      </c>
      <c r="R341" s="59">
        <v>0.32224111555001922</v>
      </c>
      <c r="S341" s="59">
        <v>3520.9211265303597</v>
      </c>
      <c r="T341" s="59">
        <v>1300</v>
      </c>
      <c r="U341" s="59">
        <v>4.5674475158591763</v>
      </c>
      <c r="V341" s="59">
        <v>1.5783805304151319</v>
      </c>
      <c r="W341" s="59">
        <f t="shared" si="4"/>
        <v>26.653708074844968</v>
      </c>
      <c r="X341" s="63"/>
      <c r="Y341" s="59">
        <v>1.1529793897415117</v>
      </c>
      <c r="Z341" s="59">
        <v>0.44422710859440606</v>
      </c>
      <c r="AA341" s="58">
        <v>0.33425014861077024</v>
      </c>
      <c r="AB341" s="58">
        <v>0.24431537222830724</v>
      </c>
    </row>
    <row r="342" spans="1:28">
      <c r="A342" s="70" t="s">
        <v>1095</v>
      </c>
      <c r="B342" s="57" t="s">
        <v>834</v>
      </c>
      <c r="C342" s="58">
        <v>0.46794571829667758</v>
      </c>
      <c r="D342" s="58">
        <v>1.7298882426503289E-2</v>
      </c>
      <c r="E342" s="58">
        <v>6.1999999999999998E-3</v>
      </c>
      <c r="F342" s="58">
        <v>2.7000000000000001E-3</v>
      </c>
      <c r="G342" s="58">
        <v>2.1599999999999999E-4</v>
      </c>
      <c r="H342" s="58">
        <v>5.3999999999999998E-5</v>
      </c>
      <c r="I342" s="58">
        <v>0.48782135766494195</v>
      </c>
      <c r="J342" s="58">
        <v>0.38</v>
      </c>
      <c r="K342" s="58">
        <v>0.17</v>
      </c>
      <c r="L342" s="58">
        <v>2.4499999999999999E-4</v>
      </c>
      <c r="M342" s="58">
        <v>8.6000000000000003E-5</v>
      </c>
      <c r="N342" s="62"/>
      <c r="O342" s="59">
        <v>6.2759395594061012</v>
      </c>
      <c r="P342" s="59">
        <v>2.7246414666999317</v>
      </c>
      <c r="Q342" s="59">
        <v>1.3922751030374336</v>
      </c>
      <c r="R342" s="59">
        <v>0.34803119109672798</v>
      </c>
      <c r="S342" s="59">
        <v>3831.7672799395873</v>
      </c>
      <c r="T342" s="59">
        <v>1600</v>
      </c>
      <c r="U342" s="59">
        <v>4.9513894371135283</v>
      </c>
      <c r="V342" s="59">
        <v>1.7440673736940011</v>
      </c>
      <c r="W342" s="59">
        <f t="shared" si="4"/>
        <v>22.184329371858801</v>
      </c>
      <c r="X342" s="63"/>
      <c r="Y342" s="59">
        <v>0.89552582916460277</v>
      </c>
      <c r="Z342" s="59">
        <v>0.36848610111605978</v>
      </c>
      <c r="AA342" s="58">
        <v>0.42291214686290829</v>
      </c>
      <c r="AB342" s="58">
        <v>0.22185705859882709</v>
      </c>
    </row>
    <row r="343" spans="1:28">
      <c r="A343" s="70" t="s">
        <v>1096</v>
      </c>
      <c r="B343" s="57" t="s">
        <v>834</v>
      </c>
      <c r="C343" s="58">
        <v>0.87796312554872691</v>
      </c>
      <c r="D343" s="58">
        <v>2.9291131493285008E-2</v>
      </c>
      <c r="E343" s="58">
        <v>5.7999999999999996E-3</v>
      </c>
      <c r="F343" s="58">
        <v>2.2000000000000001E-3</v>
      </c>
      <c r="G343" s="58">
        <v>2.1800000000000001E-4</v>
      </c>
      <c r="H343" s="58">
        <v>3.4E-5</v>
      </c>
      <c r="I343" s="58">
        <v>0.49642479986906846</v>
      </c>
      <c r="J343" s="58">
        <v>0.20899999999999999</v>
      </c>
      <c r="K343" s="58">
        <v>5.7000000000000002E-2</v>
      </c>
      <c r="L343" s="58">
        <v>1.3999999999999999E-4</v>
      </c>
      <c r="M343" s="58">
        <v>9.1000000000000003E-5</v>
      </c>
      <c r="N343" s="62"/>
      <c r="O343" s="59">
        <v>5.8722087178020619</v>
      </c>
      <c r="P343" s="59">
        <v>2.2209611425383282</v>
      </c>
      <c r="Q343" s="59">
        <v>1.4051651342652545</v>
      </c>
      <c r="R343" s="59">
        <v>0.21913031178381195</v>
      </c>
      <c r="S343" s="59">
        <v>2897.8066821470584</v>
      </c>
      <c r="T343" s="59">
        <v>680</v>
      </c>
      <c r="U343" s="59">
        <v>2.8295139143931198</v>
      </c>
      <c r="V343" s="59">
        <v>1.5269955743724755</v>
      </c>
      <c r="W343" s="59">
        <f t="shared" si="4"/>
        <v>23.929073399679851</v>
      </c>
      <c r="X343" s="63"/>
      <c r="Y343" s="59">
        <v>1.1923673278496707</v>
      </c>
      <c r="Z343" s="59">
        <v>0.20493380242982737</v>
      </c>
      <c r="AA343" s="58">
        <v>0.20634002049044201</v>
      </c>
      <c r="AB343" s="58">
        <v>7.6770152537239233E-2</v>
      </c>
    </row>
    <row r="344" spans="1:28">
      <c r="A344" s="70" t="s">
        <v>1097</v>
      </c>
      <c r="B344" s="61"/>
      <c r="C344" s="58">
        <v>1.0090817356205852</v>
      </c>
      <c r="D344" s="58">
        <v>3.8693346068196001E-2</v>
      </c>
      <c r="E344" s="58">
        <v>4.8999999999999998E-3</v>
      </c>
      <c r="F344" s="58">
        <v>2.3E-3</v>
      </c>
      <c r="G344" s="58">
        <v>2.1100000000000001E-4</v>
      </c>
      <c r="H344" s="58">
        <v>3.0000000000000001E-5</v>
      </c>
      <c r="I344" s="58">
        <v>0.32423835767096632</v>
      </c>
      <c r="J344" s="58">
        <v>0.13500000000000001</v>
      </c>
      <c r="K344" s="58">
        <v>5.6000000000000001E-2</v>
      </c>
      <c r="L344" s="58">
        <v>7.8999999999999996E-5</v>
      </c>
      <c r="M344" s="58">
        <v>3.4E-5</v>
      </c>
      <c r="N344" s="62"/>
      <c r="O344" s="59">
        <v>4.9632269612386315</v>
      </c>
      <c r="P344" s="59">
        <v>2.3239934545633738</v>
      </c>
      <c r="Q344" s="59">
        <v>1.3600499122048422</v>
      </c>
      <c r="R344" s="59">
        <v>0.19335162826977112</v>
      </c>
      <c r="S344" s="59">
        <v>2164.0131457498137</v>
      </c>
      <c r="T344" s="59">
        <v>960</v>
      </c>
      <c r="U344" s="59">
        <v>1.5967029745179753</v>
      </c>
      <c r="V344" s="59">
        <v>0.62141257131297312</v>
      </c>
      <c r="W344" s="59">
        <f t="shared" si="4"/>
        <v>27.402533126662131</v>
      </c>
      <c r="X344" s="62"/>
      <c r="Y344" s="59">
        <v>1.2792451444819408</v>
      </c>
      <c r="Z344" s="59">
        <v>0.19816212172663186</v>
      </c>
      <c r="AA344" s="58">
        <v>0.11262227648713885</v>
      </c>
      <c r="AB344" s="58">
        <v>7.233914943018864E-2</v>
      </c>
    </row>
    <row r="345" spans="1:28">
      <c r="A345" s="70" t="s">
        <v>1098</v>
      </c>
      <c r="B345" s="57" t="s">
        <v>834</v>
      </c>
      <c r="C345" s="58">
        <v>0.85492006497392492</v>
      </c>
      <c r="D345" s="58">
        <v>6.2125506987076714E-3</v>
      </c>
      <c r="E345" s="58">
        <v>5.1999999999999998E-3</v>
      </c>
      <c r="F345" s="58">
        <v>4.0000000000000001E-3</v>
      </c>
      <c r="G345" s="58">
        <v>1.6799999999999999E-4</v>
      </c>
      <c r="H345" s="58">
        <v>4.5000000000000003E-5</v>
      </c>
      <c r="I345" s="58">
        <v>0.37908698194882562</v>
      </c>
      <c r="J345" s="58">
        <v>0.26</v>
      </c>
      <c r="K345" s="58">
        <v>0.17</v>
      </c>
      <c r="L345" s="58">
        <v>8.3999999999999995E-5</v>
      </c>
      <c r="M345" s="58">
        <v>4.1E-5</v>
      </c>
      <c r="N345" s="62"/>
      <c r="O345" s="59">
        <v>5.2663113035489202</v>
      </c>
      <c r="P345" s="59">
        <v>4.0405215012210149</v>
      </c>
      <c r="Q345" s="59">
        <v>1.0829066209849532</v>
      </c>
      <c r="R345" s="59">
        <v>0.29003991148987379</v>
      </c>
      <c r="S345" s="59">
        <v>3246.7059207871744</v>
      </c>
      <c r="T345" s="59">
        <v>1300</v>
      </c>
      <c r="U345" s="59">
        <v>1.6977558806978987</v>
      </c>
      <c r="V345" s="59">
        <v>0.7954077141134116</v>
      </c>
      <c r="W345" s="59">
        <f>(Q345/O345)*100</f>
        <v>20.562905581658114</v>
      </c>
      <c r="X345" s="63"/>
      <c r="Y345" s="59">
        <v>0.86748183266146039</v>
      </c>
      <c r="Z345" s="59">
        <v>0.31710517643595088</v>
      </c>
      <c r="AA345" s="58">
        <v>0.27094029136978143</v>
      </c>
      <c r="AB345" s="58">
        <v>0.21801257746129071</v>
      </c>
    </row>
    <row r="346" spans="1:28">
      <c r="A346" s="70" t="s">
        <v>1099</v>
      </c>
      <c r="B346" s="57" t="s">
        <v>834</v>
      </c>
      <c r="C346" s="58">
        <v>0.52083333333333337</v>
      </c>
      <c r="D346" s="58">
        <v>3.2552083333333336E-2</v>
      </c>
      <c r="E346" s="58">
        <v>9.7999999999999997E-3</v>
      </c>
      <c r="F346" s="58">
        <v>3.5000000000000001E-3</v>
      </c>
      <c r="G346" s="58">
        <v>2.04E-4</v>
      </c>
      <c r="H346" s="58">
        <v>2.5999999999999998E-5</v>
      </c>
      <c r="I346" s="58">
        <v>0.29667528044949693</v>
      </c>
      <c r="J346" s="58">
        <v>0.39</v>
      </c>
      <c r="K346" s="58">
        <v>0.16</v>
      </c>
      <c r="L346" s="58">
        <v>2.52E-4</v>
      </c>
      <c r="M346" s="58">
        <v>8.2999999999999998E-5</v>
      </c>
      <c r="N346" s="62"/>
      <c r="O346" s="59">
        <v>9.9023114613172574</v>
      </c>
      <c r="P346" s="59">
        <v>3.5193510461467059</v>
      </c>
      <c r="Q346" s="59">
        <v>1.3149343744048225</v>
      </c>
      <c r="R346" s="59">
        <v>0.16757258392776997</v>
      </c>
      <c r="S346" s="59">
        <v>3870.9661791531394</v>
      </c>
      <c r="T346" s="59">
        <v>680</v>
      </c>
      <c r="U346" s="59">
        <v>5.0928398854622934</v>
      </c>
      <c r="V346" s="59">
        <v>1.4395289125670105</v>
      </c>
      <c r="W346" s="59">
        <f>(Q346/O346)*100</f>
        <v>13.279064989437355</v>
      </c>
      <c r="X346" s="63"/>
      <c r="Y346" s="59">
        <v>0.83231151861099162</v>
      </c>
      <c r="Z346" s="59">
        <v>0.29195824423941208</v>
      </c>
      <c r="AA346" s="58">
        <v>0.43557964893764145</v>
      </c>
      <c r="AB346" s="58">
        <v>0.21000596912486194</v>
      </c>
    </row>
    <row r="347" spans="1:28">
      <c r="A347" s="70" t="s">
        <v>1100</v>
      </c>
      <c r="B347" s="57" t="s">
        <v>834</v>
      </c>
      <c r="C347" s="58">
        <v>0.57670126874279126</v>
      </c>
      <c r="D347" s="58">
        <v>1.1307868014564536E-2</v>
      </c>
      <c r="E347" s="58">
        <v>1.5699999999999999E-2</v>
      </c>
      <c r="F347" s="58">
        <v>6.4999999999999997E-3</v>
      </c>
      <c r="G347" s="58">
        <v>3.01E-4</v>
      </c>
      <c r="H347" s="58">
        <v>5.0000000000000002E-5</v>
      </c>
      <c r="I347" s="58">
        <v>0.37412098664551541</v>
      </c>
      <c r="J347" s="58">
        <v>0.34</v>
      </c>
      <c r="K347" s="58">
        <v>0.14000000000000001</v>
      </c>
      <c r="L347" s="58">
        <v>5.4000000000000001E-4</v>
      </c>
      <c r="M347" s="58">
        <v>1.2E-4</v>
      </c>
      <c r="N347" s="62"/>
      <c r="O347" s="59">
        <v>15.817667627880857</v>
      </c>
      <c r="P347" s="59">
        <v>6.4979716906266285</v>
      </c>
      <c r="Q347" s="59">
        <v>1.9400787016171179</v>
      </c>
      <c r="R347" s="59">
        <v>0.32222371976591047</v>
      </c>
      <c r="S347" s="59">
        <v>3662.7701038427413</v>
      </c>
      <c r="T347" s="59">
        <v>1000</v>
      </c>
      <c r="U347" s="59">
        <v>10.911657452586892</v>
      </c>
      <c r="V347" s="59">
        <v>2.1727097808870246</v>
      </c>
      <c r="W347" s="59">
        <f t="shared" ref="W347:W356" si="5">(Q347/O347)*100</f>
        <v>12.265264053199962</v>
      </c>
      <c r="X347" s="62"/>
      <c r="Y347" s="59">
        <v>1.3060458428182489</v>
      </c>
      <c r="Z347" s="59">
        <v>0.40944083187159197</v>
      </c>
      <c r="AA347" s="58">
        <v>0.37223590579615989</v>
      </c>
      <c r="AB347" s="58">
        <v>0.18345757537072777</v>
      </c>
    </row>
    <row r="348" spans="1:28">
      <c r="A348" s="70" t="s">
        <v>1101</v>
      </c>
      <c r="B348" s="57" t="s">
        <v>834</v>
      </c>
      <c r="C348" s="58">
        <v>0.64391500321957507</v>
      </c>
      <c r="D348" s="58">
        <v>7.4632775646827753E-3</v>
      </c>
      <c r="E348" s="58">
        <v>1.2200000000000001E-2</v>
      </c>
      <c r="F348" s="58">
        <v>3.5000000000000001E-3</v>
      </c>
      <c r="G348" s="58">
        <v>1.17E-3</v>
      </c>
      <c r="H348" s="58">
        <v>1.9000000000000001E-4</v>
      </c>
      <c r="I348" s="58">
        <v>0.44232376695259723</v>
      </c>
      <c r="J348" s="58">
        <v>8.2000000000000003E-2</v>
      </c>
      <c r="K348" s="58">
        <v>2.7E-2</v>
      </c>
      <c r="L348" s="58">
        <v>6.4999999999999997E-4</v>
      </c>
      <c r="M348" s="58">
        <v>1.2999999999999999E-4</v>
      </c>
      <c r="N348" s="62"/>
      <c r="O348" s="59">
        <v>12.312717467472767</v>
      </c>
      <c r="P348" s="59">
        <v>3.5110064082186767</v>
      </c>
      <c r="Q348" s="59">
        <v>7.5378957834189197</v>
      </c>
      <c r="R348" s="59">
        <v>1.2233873314233632</v>
      </c>
      <c r="S348" s="59">
        <v>1245.5165856429039</v>
      </c>
      <c r="T348" s="59">
        <v>690</v>
      </c>
      <c r="U348" s="59">
        <v>13.133680474928806</v>
      </c>
      <c r="V348" s="59">
        <v>2.9181035346868129</v>
      </c>
      <c r="W348" s="59">
        <f t="shared" si="5"/>
        <v>61.220407301087057</v>
      </c>
      <c r="X348" s="62"/>
      <c r="Y348" s="59">
        <v>7.2818520527428259</v>
      </c>
      <c r="Z348" s="59">
        <v>1.196822869642916</v>
      </c>
      <c r="AA348" s="58">
        <v>4.5341342535174273E-2</v>
      </c>
      <c r="AB348" s="58">
        <v>3.466018052416403E-2</v>
      </c>
    </row>
    <row r="349" spans="1:28">
      <c r="A349" s="70" t="s">
        <v>1102</v>
      </c>
      <c r="B349" s="57" t="s">
        <v>834</v>
      </c>
      <c r="C349" s="58">
        <v>0.5376344086021505</v>
      </c>
      <c r="D349" s="58">
        <v>1.474158862296219E-2</v>
      </c>
      <c r="E349" s="58">
        <v>4.4000000000000003E-3</v>
      </c>
      <c r="F349" s="58">
        <v>2.0999999999999999E-3</v>
      </c>
      <c r="G349" s="58">
        <v>2.4600000000000002E-4</v>
      </c>
      <c r="H349" s="58">
        <v>3.4E-5</v>
      </c>
      <c r="I349" s="58">
        <v>0.26830479661814749</v>
      </c>
      <c r="J349" s="58">
        <v>0.13300000000000001</v>
      </c>
      <c r="K349" s="58">
        <v>6.6000000000000003E-2</v>
      </c>
      <c r="L349" s="58">
        <v>1.7899999999999999E-4</v>
      </c>
      <c r="M349" s="58">
        <v>4.3999999999999999E-5</v>
      </c>
      <c r="N349" s="62"/>
      <c r="O349" s="59">
        <v>4.4578852630277241</v>
      </c>
      <c r="P349" s="59">
        <v>2.1229633729981745</v>
      </c>
      <c r="Q349" s="59">
        <v>1.5856228651820476</v>
      </c>
      <c r="R349" s="59">
        <v>0.21912417764408043</v>
      </c>
      <c r="S349" s="59">
        <v>2137.9494730403903</v>
      </c>
      <c r="T349" s="59">
        <v>1100</v>
      </c>
      <c r="U349" s="59">
        <v>3.6176651119040377</v>
      </c>
      <c r="V349" s="59">
        <v>0.87296850763099454</v>
      </c>
      <c r="W349" s="59">
        <f t="shared" si="5"/>
        <v>35.568947418469854</v>
      </c>
      <c r="X349" s="62"/>
      <c r="Y349" s="59">
        <v>1.5005752318337242</v>
      </c>
      <c r="Z349" s="59">
        <v>0.2368934551367689</v>
      </c>
      <c r="AA349" s="58">
        <v>0.11008271096064565</v>
      </c>
      <c r="AB349" s="58">
        <v>8.4736904217525097E-2</v>
      </c>
    </row>
    <row r="350" spans="1:28">
      <c r="A350" s="70" t="s">
        <v>1103</v>
      </c>
      <c r="B350" s="57" t="s">
        <v>834</v>
      </c>
      <c r="C350" s="58">
        <v>0.44326241134751776</v>
      </c>
      <c r="D350" s="58">
        <v>1.4539635833207585E-2</v>
      </c>
      <c r="E350" s="58">
        <v>5.7999999999999996E-3</v>
      </c>
      <c r="F350" s="58">
        <v>3.0999999999999999E-3</v>
      </c>
      <c r="G350" s="58">
        <v>2.9300000000000002E-4</v>
      </c>
      <c r="H350" s="58">
        <v>6.0000000000000002E-5</v>
      </c>
      <c r="I350" s="58">
        <v>0.39857349615970367</v>
      </c>
      <c r="J350" s="58">
        <v>0.191</v>
      </c>
      <c r="K350" s="58">
        <v>0.09</v>
      </c>
      <c r="L350" s="58">
        <v>4.2000000000000002E-4</v>
      </c>
      <c r="M350" s="58">
        <v>1.8000000000000001E-4</v>
      </c>
      <c r="N350" s="62"/>
      <c r="O350" s="59">
        <v>5.8722087178020619</v>
      </c>
      <c r="P350" s="59">
        <v>3.1295361553949173</v>
      </c>
      <c r="Q350" s="59">
        <v>1.8885227002922953</v>
      </c>
      <c r="R350" s="59">
        <v>0.38667155616071691</v>
      </c>
      <c r="S350" s="59">
        <v>2750.7914903870033</v>
      </c>
      <c r="T350" s="59">
        <v>1300</v>
      </c>
      <c r="U350" s="59">
        <v>8.4873537076970234</v>
      </c>
      <c r="V350" s="59">
        <v>3.1918360727943114</v>
      </c>
      <c r="W350" s="59">
        <f t="shared" si="5"/>
        <v>32.160347001411758</v>
      </c>
      <c r="X350" s="62"/>
      <c r="Y350" s="59">
        <v>1.634875703425114</v>
      </c>
      <c r="Z350" s="59">
        <v>0.38464741736796715</v>
      </c>
      <c r="AA350" s="58">
        <v>0.18352914819709701</v>
      </c>
      <c r="AB350" s="58">
        <v>0.11632057815169915</v>
      </c>
    </row>
    <row r="351" spans="1:28">
      <c r="A351" s="70" t="s">
        <v>1104</v>
      </c>
      <c r="B351" s="57" t="s">
        <v>834</v>
      </c>
      <c r="C351" s="58">
        <v>0.80645161290322587</v>
      </c>
      <c r="D351" s="58">
        <v>4.9427679500520294E-2</v>
      </c>
      <c r="E351" s="58">
        <v>4.5999999999999999E-3</v>
      </c>
      <c r="F351" s="58">
        <v>1.6000000000000001E-3</v>
      </c>
      <c r="G351" s="58">
        <v>2.81E-4</v>
      </c>
      <c r="H351" s="58">
        <v>2.5999999999999998E-5</v>
      </c>
      <c r="I351" s="58">
        <v>0.26153928770490559</v>
      </c>
      <c r="J351" s="58">
        <v>0.123</v>
      </c>
      <c r="K351" s="58">
        <v>4.2000000000000003E-2</v>
      </c>
      <c r="L351" s="58">
        <v>1E-4</v>
      </c>
      <c r="M351" s="58">
        <v>3.4999999999999997E-5</v>
      </c>
      <c r="N351" s="62"/>
      <c r="O351" s="59">
        <v>4.6600521234779144</v>
      </c>
      <c r="P351" s="59">
        <v>1.6171738853383895</v>
      </c>
      <c r="Q351" s="59">
        <v>1.8111879251856959</v>
      </c>
      <c r="R351" s="59">
        <v>0.16755968446355696</v>
      </c>
      <c r="S351" s="59">
        <v>2000.1927902787916</v>
      </c>
      <c r="T351" s="59">
        <v>670</v>
      </c>
      <c r="U351" s="59">
        <v>2.0211217854127805</v>
      </c>
      <c r="V351" s="59">
        <v>0.65588713002714005</v>
      </c>
      <c r="W351" s="59">
        <f t="shared" si="5"/>
        <v>38.866258942914158</v>
      </c>
      <c r="X351" s="62"/>
      <c r="Y351" s="59">
        <v>1.7144895265437345</v>
      </c>
      <c r="Z351" s="59">
        <v>0.180966820487026</v>
      </c>
      <c r="AA351" s="58">
        <v>9.7412371644312074E-2</v>
      </c>
      <c r="AB351" s="58">
        <v>5.4599919669105268E-2</v>
      </c>
    </row>
    <row r="352" spans="1:28">
      <c r="A352" s="70" t="s">
        <v>1105</v>
      </c>
      <c r="B352" s="57" t="s">
        <v>834</v>
      </c>
      <c r="C352" s="58">
        <v>0.61538461538461542</v>
      </c>
      <c r="D352" s="58">
        <v>1.4011834319526626E-2</v>
      </c>
      <c r="E352" s="58">
        <v>5.1000000000000004E-3</v>
      </c>
      <c r="F352" s="58">
        <v>2.8E-3</v>
      </c>
      <c r="G352" s="58">
        <v>2.6800000000000001E-4</v>
      </c>
      <c r="H352" s="58">
        <v>3.6999999999999998E-5</v>
      </c>
      <c r="I352" s="58">
        <v>0.24030153281642075</v>
      </c>
      <c r="J352" s="58">
        <v>0.156</v>
      </c>
      <c r="K352" s="58">
        <v>8.6999999999999994E-2</v>
      </c>
      <c r="L352" s="58">
        <v>2.31E-4</v>
      </c>
      <c r="M352" s="58">
        <v>8.8999999999999995E-5</v>
      </c>
      <c r="N352" s="62"/>
      <c r="O352" s="59">
        <v>5.1652932411607955</v>
      </c>
      <c r="P352" s="59">
        <v>2.8286464522128694</v>
      </c>
      <c r="Q352" s="59">
        <v>1.7274075385329439</v>
      </c>
      <c r="R352" s="59">
        <v>0.23845341922176297</v>
      </c>
      <c r="S352" s="59">
        <v>2412.7599690229372</v>
      </c>
      <c r="T352" s="59">
        <v>1300</v>
      </c>
      <c r="U352" s="59">
        <v>4.6684855706554318</v>
      </c>
      <c r="V352" s="59">
        <v>1.5585593826966297</v>
      </c>
      <c r="W352" s="59">
        <f t="shared" si="5"/>
        <v>33.442584145421023</v>
      </c>
      <c r="X352" s="62"/>
      <c r="Y352" s="59">
        <v>1.5736236157427632</v>
      </c>
      <c r="Z352" s="59">
        <v>0.2816551744935753</v>
      </c>
      <c r="AA352" s="58">
        <v>0.13920752074344631</v>
      </c>
      <c r="AB352" s="58">
        <v>0.11157766438617826</v>
      </c>
    </row>
    <row r="353" spans="1:28">
      <c r="A353" s="70" t="s">
        <v>1106</v>
      </c>
      <c r="B353" s="57" t="s">
        <v>834</v>
      </c>
      <c r="C353" s="58">
        <v>0.78740157480314954</v>
      </c>
      <c r="D353" s="58">
        <v>1.2400024800049599E-2</v>
      </c>
      <c r="E353" s="58">
        <v>2.1900000000000001E-3</v>
      </c>
      <c r="F353" s="58">
        <v>4.0999999999999999E-4</v>
      </c>
      <c r="G353" s="58">
        <v>2.2699999999999999E-4</v>
      </c>
      <c r="H353" s="58">
        <v>1.0000000000000001E-5</v>
      </c>
      <c r="I353" s="58">
        <v>0.25221943703197525</v>
      </c>
      <c r="J353" s="58">
        <v>7.0999999999999994E-2</v>
      </c>
      <c r="K353" s="58">
        <v>1.2E-2</v>
      </c>
      <c r="L353" s="58">
        <v>8.8499999999999996E-5</v>
      </c>
      <c r="M353" s="58">
        <v>8.8000000000000004E-6</v>
      </c>
      <c r="N353" s="62"/>
      <c r="O353" s="59">
        <v>2.2212574964840606</v>
      </c>
      <c r="P353" s="59">
        <v>0.41539733167892801</v>
      </c>
      <c r="Q353" s="59">
        <v>1.4631699558313696</v>
      </c>
      <c r="R353" s="59">
        <v>6.4449511781937516E-2</v>
      </c>
      <c r="S353" s="59">
        <v>957.41344937920655</v>
      </c>
      <c r="T353" s="59">
        <v>360</v>
      </c>
      <c r="U353" s="59">
        <v>1.7887030642945305</v>
      </c>
      <c r="V353" s="59">
        <v>0.17244903624837157</v>
      </c>
      <c r="W353" s="59">
        <f t="shared" si="5"/>
        <v>65.871244470637137</v>
      </c>
      <c r="X353" s="62"/>
      <c r="Y353" s="59">
        <v>1.4973947518213768</v>
      </c>
      <c r="Z353" s="59">
        <v>6.7195955990222545E-2</v>
      </c>
      <c r="AA353" s="58">
        <v>3.1566117412530806E-2</v>
      </c>
      <c r="AB353" s="58">
        <v>1.5713761856465426E-2</v>
      </c>
    </row>
    <row r="354" spans="1:28">
      <c r="A354" s="70" t="s">
        <v>1107</v>
      </c>
      <c r="B354" s="57" t="s">
        <v>834</v>
      </c>
      <c r="C354" s="58">
        <v>0.54914881933003845</v>
      </c>
      <c r="D354" s="58">
        <v>1.4475092437035609E-2</v>
      </c>
      <c r="E354" s="58">
        <v>4.5999999999999999E-3</v>
      </c>
      <c r="F354" s="58">
        <v>1.6000000000000001E-3</v>
      </c>
      <c r="G354" s="58">
        <v>3.8499999999999998E-4</v>
      </c>
      <c r="H354" s="58">
        <v>2.5999999999999998E-5</v>
      </c>
      <c r="I354" s="58">
        <v>0.1839670171391764</v>
      </c>
      <c r="J354" s="58">
        <v>9.7000000000000003E-2</v>
      </c>
      <c r="K354" s="58">
        <v>3.5000000000000003E-2</v>
      </c>
      <c r="L354" s="58">
        <v>1.6000000000000001E-4</v>
      </c>
      <c r="M354" s="58">
        <v>3.4E-5</v>
      </c>
      <c r="N354" s="62"/>
      <c r="O354" s="59">
        <v>4.6600521234779144</v>
      </c>
      <c r="P354" s="59">
        <v>1.6171738853383895</v>
      </c>
      <c r="Q354" s="59">
        <v>2.481391822831891</v>
      </c>
      <c r="R354" s="59">
        <v>0.16754226496288052</v>
      </c>
      <c r="S354" s="59">
        <v>1567.2162287945425</v>
      </c>
      <c r="T354" s="59">
        <v>640</v>
      </c>
      <c r="U354" s="59">
        <v>3.2336978547773114</v>
      </c>
      <c r="V354" s="59">
        <v>0.65628393918746597</v>
      </c>
      <c r="W354" s="59">
        <f t="shared" si="5"/>
        <v>53.248155966546697</v>
      </c>
      <c r="X354" s="62"/>
      <c r="Y354" s="59">
        <v>2.4105045936145095</v>
      </c>
      <c r="Z354" s="59">
        <v>0.19265044210738289</v>
      </c>
      <c r="AA354" s="58">
        <v>6.4467024162051578E-2</v>
      </c>
      <c r="AB354" s="58">
        <v>4.5067215994965729E-2</v>
      </c>
    </row>
    <row r="355" spans="1:28">
      <c r="A355" s="70" t="s">
        <v>1108</v>
      </c>
      <c r="B355" s="57" t="s">
        <v>834</v>
      </c>
      <c r="C355" s="58">
        <v>0.6035003017501509</v>
      </c>
      <c r="D355" s="58">
        <v>1.7117992867988589E-2</v>
      </c>
      <c r="E355" s="58">
        <v>2.7000000000000001E-3</v>
      </c>
      <c r="F355" s="58">
        <v>1.1000000000000001E-3</v>
      </c>
      <c r="G355" s="58">
        <v>2.6699999999999998E-4</v>
      </c>
      <c r="H355" s="58">
        <v>2.5000000000000001E-5</v>
      </c>
      <c r="I355" s="58">
        <v>0.2340811542737383</v>
      </c>
      <c r="J355" s="58">
        <v>0.09</v>
      </c>
      <c r="K355" s="58">
        <v>3.5000000000000003E-2</v>
      </c>
      <c r="L355" s="58">
        <v>1.12E-4</v>
      </c>
      <c r="M355" s="58">
        <v>2.0999999999999999E-5</v>
      </c>
      <c r="N355" s="62"/>
      <c r="O355" s="59">
        <v>2.7378398210311552</v>
      </c>
      <c r="P355" s="59">
        <v>1.1139137913458916</v>
      </c>
      <c r="Q355" s="59">
        <v>1.7209628483059982</v>
      </c>
      <c r="R355" s="59">
        <v>0.1611173362240082</v>
      </c>
      <c r="S355" s="59">
        <v>1425.5297113435308</v>
      </c>
      <c r="T355" s="59">
        <v>790</v>
      </c>
      <c r="U355" s="59">
        <v>2.2636428189623037</v>
      </c>
      <c r="V355" s="59">
        <v>0.42856453082963475</v>
      </c>
      <c r="W355" s="59">
        <f t="shared" si="5"/>
        <v>62.858419805503097</v>
      </c>
      <c r="X355" s="62"/>
      <c r="Y355" s="59">
        <v>1.7123383276171074</v>
      </c>
      <c r="Z355" s="59">
        <v>0.17078965685932956</v>
      </c>
      <c r="AA355" s="58">
        <v>5.5621802333051369E-2</v>
      </c>
      <c r="AB355" s="58">
        <v>4.487961126973572E-2</v>
      </c>
    </row>
    <row r="356" spans="1:28">
      <c r="A356" s="70" t="s">
        <v>1109</v>
      </c>
      <c r="B356" s="57" t="s">
        <v>834</v>
      </c>
      <c r="C356" s="58">
        <v>0.54347826086956519</v>
      </c>
      <c r="D356" s="58">
        <v>7.9749527410207938E-2</v>
      </c>
      <c r="E356" s="58">
        <v>3.7000000000000002E-3</v>
      </c>
      <c r="F356" s="58">
        <v>2.0999999999999999E-3</v>
      </c>
      <c r="G356" s="58">
        <v>2.13E-4</v>
      </c>
      <c r="H356" s="58">
        <v>4.1999999999999998E-5</v>
      </c>
      <c r="I356" s="58">
        <v>0.32817658685605189</v>
      </c>
      <c r="J356" s="58">
        <v>0.111</v>
      </c>
      <c r="K356" s="58">
        <v>6.3E-2</v>
      </c>
      <c r="L356" s="58">
        <v>8.2000000000000001E-5</v>
      </c>
      <c r="M356" s="58">
        <v>5.5999999999999999E-5</v>
      </c>
      <c r="N356" s="62"/>
      <c r="O356" s="59">
        <v>3.7499840966823443</v>
      </c>
      <c r="P356" s="59">
        <v>2.1244439691534986</v>
      </c>
      <c r="Q356" s="59">
        <v>1.3729400078691587</v>
      </c>
      <c r="R356" s="59">
        <v>0.27069173830841076</v>
      </c>
      <c r="S356" s="59">
        <v>1815.8519419737486</v>
      </c>
      <c r="T356" s="59">
        <v>1600</v>
      </c>
      <c r="U356" s="59">
        <v>1.657334778851814</v>
      </c>
      <c r="V356" s="59">
        <v>1.09555280962608</v>
      </c>
      <c r="W356" s="59">
        <f t="shared" si="5"/>
        <v>36.611888809976953</v>
      </c>
      <c r="X356" s="62"/>
      <c r="Y356" s="59">
        <v>1.3493318887725161</v>
      </c>
      <c r="Z356" s="59">
        <v>0.27197806871736413</v>
      </c>
      <c r="AA356" s="58">
        <v>8.2226320650515702E-2</v>
      </c>
      <c r="AB356" s="58">
        <v>8.0460443277962188E-2</v>
      </c>
    </row>
    <row r="358" spans="1:28" ht="15.5">
      <c r="A358" s="55" t="s">
        <v>1110</v>
      </c>
    </row>
    <row r="359" spans="1:28">
      <c r="A359" t="s">
        <v>1111</v>
      </c>
      <c r="B359" t="s">
        <v>834</v>
      </c>
      <c r="C359" s="56">
        <v>0.5305039787798409</v>
      </c>
      <c r="D359" s="56">
        <v>1.2945985689057126E-2</v>
      </c>
      <c r="E359" s="56">
        <v>3.3E-3</v>
      </c>
      <c r="F359" s="56">
        <v>2.7000000000000001E-3</v>
      </c>
      <c r="G359" s="56">
        <v>3.4299999999999999E-4</v>
      </c>
      <c r="H359" s="56">
        <v>4.6E-5</v>
      </c>
      <c r="I359" s="56">
        <v>0.16269342394480688</v>
      </c>
      <c r="J359" s="56">
        <v>7.4999999999999997E-2</v>
      </c>
      <c r="K359" s="56">
        <v>6.0999999999999999E-2</v>
      </c>
      <c r="L359" s="56">
        <v>1.27E-4</v>
      </c>
      <c r="M359" s="56">
        <v>4.8000000000000001E-5</v>
      </c>
      <c r="O359" s="11">
        <v>3.3452474482714236</v>
      </c>
      <c r="P359" s="11">
        <v>2.732516937898406</v>
      </c>
      <c r="Q359" s="11">
        <v>2.2107409440626928</v>
      </c>
      <c r="R359" s="11">
        <v>0.29643337572924011</v>
      </c>
      <c r="S359" s="11">
        <v>1068.5015336558345</v>
      </c>
      <c r="T359" s="11">
        <v>1600</v>
      </c>
      <c r="U359" s="11">
        <v>2.5667900188522998</v>
      </c>
      <c r="V359" s="11">
        <v>0.94410604241802099</v>
      </c>
      <c r="W359" s="11">
        <f t="shared" ref="W359:W406" si="6">(Q359/O359)*100</f>
        <v>66.086021385504395</v>
      </c>
      <c r="Y359" s="11">
        <v>2.219545107056105</v>
      </c>
      <c r="Z359" s="11">
        <v>0.33295018058746101</v>
      </c>
      <c r="AA359" s="2">
        <v>3.6612724389338672E-2</v>
      </c>
      <c r="AB359" s="2">
        <v>7.7386151312464124E-2</v>
      </c>
    </row>
    <row r="360" spans="1:28">
      <c r="A360" t="s">
        <v>1112</v>
      </c>
      <c r="B360" t="s">
        <v>834</v>
      </c>
      <c r="C360" s="56">
        <v>0.63251106894370657</v>
      </c>
      <c r="D360" s="56">
        <v>1.0801896813080377E-2</v>
      </c>
      <c r="E360" s="56">
        <v>7.1999999999999998E-3</v>
      </c>
      <c r="F360" s="56">
        <v>4.5999999999999999E-3</v>
      </c>
      <c r="G360" s="56">
        <v>4.06E-4</v>
      </c>
      <c r="H360" s="56">
        <v>6.8999999999999997E-5</v>
      </c>
      <c r="I360" s="56">
        <v>0.2882750739864739</v>
      </c>
      <c r="J360" s="56">
        <v>0.124</v>
      </c>
      <c r="K360" s="56">
        <v>7.0000000000000007E-2</v>
      </c>
      <c r="L360" s="56">
        <v>2.52E-4</v>
      </c>
      <c r="M360" s="56">
        <v>8.2999999999999998E-5</v>
      </c>
      <c r="O360" s="11">
        <v>7.2845649063313731</v>
      </c>
      <c r="P360" s="11">
        <v>4.6373729596718318</v>
      </c>
      <c r="Q360" s="11">
        <v>2.616713001134062</v>
      </c>
      <c r="R360" s="11">
        <v>0.44462206200849752</v>
      </c>
      <c r="S360" s="11">
        <v>2014.5642796837512</v>
      </c>
      <c r="T360" s="11">
        <v>1500</v>
      </c>
      <c r="U360" s="11">
        <v>5.0928398854622934</v>
      </c>
      <c r="V360" s="11">
        <v>1.6085281267212124</v>
      </c>
      <c r="W360" s="11">
        <f t="shared" si="6"/>
        <v>35.921335519431622</v>
      </c>
      <c r="Y360" s="11">
        <v>2.444625654264871</v>
      </c>
      <c r="Z360" s="11">
        <v>0.46424718565074402</v>
      </c>
      <c r="AA360" s="2">
        <v>9.8656992258749507E-2</v>
      </c>
      <c r="AB360" s="2">
        <v>8.951918403296244E-2</v>
      </c>
    </row>
    <row r="361" spans="1:28">
      <c r="A361" t="s">
        <v>1113</v>
      </c>
      <c r="B361" t="s">
        <v>834</v>
      </c>
      <c r="C361" s="56">
        <v>0.63775510204081631</v>
      </c>
      <c r="D361" s="56">
        <v>2.7251015201999167E-2</v>
      </c>
      <c r="E361" s="56">
        <v>6.3E-3</v>
      </c>
      <c r="F361" s="56">
        <v>6.8999999999999999E-3</v>
      </c>
      <c r="G361" s="56">
        <v>3.9500000000000001E-4</v>
      </c>
      <c r="H361" s="56">
        <v>8.6000000000000003E-5</v>
      </c>
      <c r="I361" s="56">
        <v>0.22956576854274061</v>
      </c>
      <c r="J361" s="56">
        <v>0.13</v>
      </c>
      <c r="K361" s="56">
        <v>0.12</v>
      </c>
      <c r="L361" s="56">
        <v>2.5000000000000001E-4</v>
      </c>
      <c r="M361" s="56">
        <v>1.4999999999999999E-4</v>
      </c>
      <c r="O361" s="11">
        <v>6.3768471921109366</v>
      </c>
      <c r="P361" s="11">
        <v>6.9622806990680752</v>
      </c>
      <c r="Q361" s="11">
        <v>2.5458308334383943</v>
      </c>
      <c r="R361" s="11">
        <v>0.55417272143659602</v>
      </c>
      <c r="S361" s="11">
        <v>2097.9628297519066</v>
      </c>
      <c r="T361" s="11">
        <v>2000</v>
      </c>
      <c r="U361" s="11">
        <v>5.0524255726617566</v>
      </c>
      <c r="V361" s="11">
        <v>2.7411515089381586</v>
      </c>
      <c r="W361" s="11">
        <f t="shared" si="6"/>
        <v>39.923033385337312</v>
      </c>
      <c r="Y361" s="11">
        <v>2.3611979907507994</v>
      </c>
      <c r="Z361" s="11">
        <v>0.62942196486364721</v>
      </c>
      <c r="AA361" s="2">
        <v>0.10625749710566544</v>
      </c>
      <c r="AB361" s="2">
        <v>0.15255493555089078</v>
      </c>
    </row>
    <row r="362" spans="1:28">
      <c r="A362" t="s">
        <v>1114</v>
      </c>
      <c r="B362" t="s">
        <v>834</v>
      </c>
      <c r="C362" s="56">
        <v>0.79365079365079361</v>
      </c>
      <c r="D362" s="56">
        <v>2.2675736961451247E-2</v>
      </c>
      <c r="E362" s="56">
        <v>3.7000000000000002E-3</v>
      </c>
      <c r="F362" s="56">
        <v>1.8E-3</v>
      </c>
      <c r="G362" s="56">
        <v>3.5199999999999999E-4</v>
      </c>
      <c r="H362" s="56">
        <v>3.4999999999999997E-5</v>
      </c>
      <c r="I362" s="56">
        <v>0.1925737565172064</v>
      </c>
      <c r="J362" s="56">
        <v>7.4999999999999997E-2</v>
      </c>
      <c r="K362" s="56">
        <v>3.7999999999999999E-2</v>
      </c>
      <c r="L362" s="56">
        <v>1.5899999999999999E-4</v>
      </c>
      <c r="M362" s="56">
        <v>3.1000000000000001E-5</v>
      </c>
      <c r="O362" s="11">
        <v>3.7499840966823443</v>
      </c>
      <c r="P362" s="11">
        <v>1.8209519735601416</v>
      </c>
      <c r="Q362" s="11">
        <v>2.2687385175448211</v>
      </c>
      <c r="R362" s="11">
        <v>0.22554510449710904</v>
      </c>
      <c r="S362" s="11">
        <v>1068.5015336558345</v>
      </c>
      <c r="T362" s="11">
        <v>820</v>
      </c>
      <c r="U362" s="11">
        <v>3.2134888497170988</v>
      </c>
      <c r="V362" s="11">
        <v>0.61091336350968783</v>
      </c>
      <c r="W362" s="11">
        <f t="shared" si="6"/>
        <v>60.499950374509616</v>
      </c>
      <c r="Y362" s="11">
        <v>2.2658603201392284</v>
      </c>
      <c r="Z362" s="11">
        <v>0.24358245443493876</v>
      </c>
      <c r="AA362" s="2">
        <v>3.6611506510417384E-2</v>
      </c>
      <c r="AB362" s="2">
        <v>4.8343867271491855E-2</v>
      </c>
    </row>
    <row r="363" spans="1:28" s="57" customFormat="1">
      <c r="A363" s="57" t="s">
        <v>1115</v>
      </c>
      <c r="B363" s="57" t="s">
        <v>834</v>
      </c>
      <c r="C363" s="58">
        <v>0.51282051282051289</v>
      </c>
      <c r="D363" s="58">
        <v>4.4707429322813949E-2</v>
      </c>
      <c r="E363" s="58">
        <v>2.1499999999999998E-2</v>
      </c>
      <c r="F363" s="58">
        <v>7.4000000000000003E-3</v>
      </c>
      <c r="G363" s="58">
        <v>5.04E-4</v>
      </c>
      <c r="H363" s="58">
        <v>7.2000000000000002E-5</v>
      </c>
      <c r="I363" s="58">
        <v>0.38461538461538464</v>
      </c>
      <c r="J363" s="58">
        <v>0.28000000000000003</v>
      </c>
      <c r="K363" s="58">
        <v>9.6000000000000002E-2</v>
      </c>
      <c r="L363" s="58">
        <v>9.3999999999999997E-4</v>
      </c>
      <c r="M363" s="58">
        <v>5.6999999999999998E-4</v>
      </c>
      <c r="O363" s="59">
        <v>21.599365665370126</v>
      </c>
      <c r="P363" s="59">
        <v>7.3556873167896466</v>
      </c>
      <c r="Q363" s="59">
        <v>3.2481742766067585</v>
      </c>
      <c r="R363" s="59">
        <v>0.4639080114742235</v>
      </c>
      <c r="S363" s="59">
        <v>3362.9309174992627</v>
      </c>
      <c r="T363" s="59">
        <v>890</v>
      </c>
      <c r="U363" s="59">
        <v>18.990570523824832</v>
      </c>
      <c r="V363" s="59">
        <v>8.7018494819738041</v>
      </c>
      <c r="W363" s="59">
        <f t="shared" si="6"/>
        <v>15.038285507682748</v>
      </c>
      <c r="Y363" s="59">
        <v>2.3765842771789196</v>
      </c>
      <c r="Z363" s="59">
        <v>0.52668755464119654</v>
      </c>
      <c r="AA363" s="60">
        <v>0.29620731448148752</v>
      </c>
      <c r="AB363" s="60">
        <v>0.12722344853017484</v>
      </c>
    </row>
    <row r="364" spans="1:28" s="57" customFormat="1">
      <c r="A364" s="57" t="s">
        <v>1116</v>
      </c>
      <c r="B364" s="57" t="s">
        <v>834</v>
      </c>
      <c r="C364" s="58">
        <v>0.5714285714285714</v>
      </c>
      <c r="D364" s="58">
        <v>3.004081632653061E-2</v>
      </c>
      <c r="E364" s="58">
        <v>1.37E-2</v>
      </c>
      <c r="F364" s="58">
        <v>5.8999999999999999E-3</v>
      </c>
      <c r="G364" s="58">
        <v>4.1800000000000002E-4</v>
      </c>
      <c r="H364" s="58">
        <v>7.2999999999999999E-5</v>
      </c>
      <c r="I364" s="58">
        <v>0.36891482240278939</v>
      </c>
      <c r="J364" s="58">
        <v>0.25</v>
      </c>
      <c r="K364" s="58">
        <v>0.11</v>
      </c>
      <c r="L364" s="58">
        <v>2.61E-4</v>
      </c>
      <c r="M364" s="58">
        <v>9.2999999999999997E-5</v>
      </c>
      <c r="O364" s="59">
        <v>13.8163206642808</v>
      </c>
      <c r="P364" s="59">
        <v>5.9097958115964904</v>
      </c>
      <c r="Q364" s="59">
        <v>2.6940381133748734</v>
      </c>
      <c r="R364" s="59">
        <v>0.47039161160046866</v>
      </c>
      <c r="S364" s="59">
        <v>3184.7662601389702</v>
      </c>
      <c r="T364" s="59">
        <v>1200</v>
      </c>
      <c r="U364" s="59">
        <v>5.2747032930860804</v>
      </c>
      <c r="V364" s="59">
        <v>1.8196729954167794</v>
      </c>
      <c r="W364" s="59">
        <f t="shared" si="6"/>
        <v>19.498954742269003</v>
      </c>
      <c r="Y364" s="59">
        <v>2.0867152781094669</v>
      </c>
      <c r="Z364" s="59">
        <v>0.51998025350187738</v>
      </c>
      <c r="AA364" s="60">
        <v>0.25822851592528073</v>
      </c>
      <c r="AB364" s="60">
        <v>0.1430860095687482</v>
      </c>
    </row>
    <row r="365" spans="1:28" s="57" customFormat="1">
      <c r="A365" s="57" t="s">
        <v>1117</v>
      </c>
      <c r="B365" s="57" t="s">
        <v>834</v>
      </c>
      <c r="C365" s="58">
        <v>0.67114093959731547</v>
      </c>
      <c r="D365" s="58">
        <v>5.8555920904463765E-2</v>
      </c>
      <c r="E365" s="58">
        <v>7.1000000000000004E-3</v>
      </c>
      <c r="F365" s="58">
        <v>2.8E-3</v>
      </c>
      <c r="G365" s="58">
        <v>4.06E-4</v>
      </c>
      <c r="H365" s="58">
        <v>2.8E-5</v>
      </c>
      <c r="I365" s="58">
        <v>0.16209107225159916</v>
      </c>
      <c r="J365" s="58">
        <v>0.13100000000000001</v>
      </c>
      <c r="K365" s="58">
        <v>5.5E-2</v>
      </c>
      <c r="L365" s="58">
        <v>2.1100000000000001E-4</v>
      </c>
      <c r="M365" s="58">
        <v>3.6999999999999998E-5</v>
      </c>
      <c r="O365" s="59">
        <v>7.183747445765329</v>
      </c>
      <c r="P365" s="59">
        <v>2.8230290429144622</v>
      </c>
      <c r="Q365" s="59">
        <v>2.616713001134062</v>
      </c>
      <c r="R365" s="59">
        <v>0.18042634400344826</v>
      </c>
      <c r="S365" s="59">
        <v>2111.4133200911638</v>
      </c>
      <c r="T365" s="59">
        <v>850</v>
      </c>
      <c r="U365" s="59">
        <v>4.2643303209858736</v>
      </c>
      <c r="V365" s="59">
        <v>0.7652903941997814</v>
      </c>
      <c r="W365" s="59">
        <f t="shared" si="6"/>
        <v>36.42545928694306</v>
      </c>
      <c r="Y365" s="59">
        <v>2.4200287802588956</v>
      </c>
      <c r="Z365" s="59">
        <v>0.24591493013535987</v>
      </c>
      <c r="AA365" s="60">
        <v>0.10752205021082289</v>
      </c>
      <c r="AB365" s="60">
        <v>7.0966700819770093E-2</v>
      </c>
    </row>
    <row r="366" spans="1:28" s="57" customFormat="1">
      <c r="A366" s="57" t="s">
        <v>1118</v>
      </c>
      <c r="B366" s="57" t="s">
        <v>834</v>
      </c>
      <c r="C366" s="58">
        <v>0.5376344086021505</v>
      </c>
      <c r="D366" s="58">
        <v>4.335761359694762E-2</v>
      </c>
      <c r="E366" s="58">
        <v>1.7000000000000001E-2</v>
      </c>
      <c r="F366" s="58">
        <v>1.2999999999999999E-2</v>
      </c>
      <c r="G366" s="58">
        <v>4.2000000000000002E-4</v>
      </c>
      <c r="H366" s="58">
        <v>1.1E-4</v>
      </c>
      <c r="I366" s="58">
        <v>0.43284735952737163</v>
      </c>
      <c r="J366" s="58">
        <v>0.22</v>
      </c>
      <c r="K366" s="58">
        <v>0.12</v>
      </c>
      <c r="L366" s="58">
        <v>3.2200000000000002E-4</v>
      </c>
      <c r="M366" s="58">
        <v>8.6000000000000003E-5</v>
      </c>
      <c r="O366" s="59">
        <v>17.116430996012394</v>
      </c>
      <c r="P366" s="59">
        <v>12.979331064246741</v>
      </c>
      <c r="Q366" s="59">
        <v>2.7069255419069158</v>
      </c>
      <c r="R366" s="59">
        <v>0.7088078607307251</v>
      </c>
      <c r="S366" s="59">
        <v>2980.6910788743189</v>
      </c>
      <c r="T366" s="59">
        <v>2200</v>
      </c>
      <c r="U366" s="59">
        <v>6.5072899267508006</v>
      </c>
      <c r="V366" s="59">
        <v>2.1058256832727977</v>
      </c>
      <c r="W366" s="59">
        <f t="shared" si="6"/>
        <v>15.814777873597288</v>
      </c>
      <c r="Y366" s="59">
        <v>2.2003402095393074</v>
      </c>
      <c r="Z366" s="59">
        <v>0.69313541430014447</v>
      </c>
      <c r="AA366" s="60">
        <v>0.22023366757702964</v>
      </c>
      <c r="AB366" s="60">
        <v>0.15449977637594098</v>
      </c>
    </row>
    <row r="367" spans="1:28" s="57" customFormat="1">
      <c r="A367" s="57" t="s">
        <v>1119</v>
      </c>
      <c r="B367" s="57" t="s">
        <v>834</v>
      </c>
      <c r="C367" s="58">
        <v>0.67159167226326388</v>
      </c>
      <c r="D367" s="58">
        <v>3.0219370074975608E-2</v>
      </c>
      <c r="E367" s="58">
        <v>1.2200000000000001E-2</v>
      </c>
      <c r="F367" s="58">
        <v>4.1000000000000003E-3</v>
      </c>
      <c r="G367" s="58">
        <v>3.9500000000000001E-4</v>
      </c>
      <c r="H367" s="58">
        <v>6.4999999999999994E-5</v>
      </c>
      <c r="I367" s="58">
        <v>0.4023104920721341</v>
      </c>
      <c r="J367" s="58">
        <v>0.23499999999999999</v>
      </c>
      <c r="K367" s="58">
        <v>8.7999999999999995E-2</v>
      </c>
      <c r="L367" s="58">
        <v>2.7E-4</v>
      </c>
      <c r="M367" s="58">
        <v>1.2E-4</v>
      </c>
      <c r="O367" s="59">
        <v>12.312717467472767</v>
      </c>
      <c r="P367" s="59">
        <v>4.1128932210561642</v>
      </c>
      <c r="Q367" s="59">
        <v>2.5458308334383943</v>
      </c>
      <c r="R367" s="59">
        <v>0.41885147550440383</v>
      </c>
      <c r="S367" s="59">
        <v>3086.4175873987224</v>
      </c>
      <c r="T367" s="59">
        <v>530</v>
      </c>
      <c r="U367" s="59">
        <v>5.4565650643691592</v>
      </c>
      <c r="V367" s="59">
        <v>2.1633417087531859</v>
      </c>
      <c r="W367" s="59">
        <f t="shared" si="6"/>
        <v>20.676433453166336</v>
      </c>
      <c r="Y367" s="59">
        <v>2.0214768735624751</v>
      </c>
      <c r="Z367" s="59">
        <v>0.43363369468672747</v>
      </c>
      <c r="AA367" s="60">
        <v>0.23923563948372142</v>
      </c>
      <c r="AB367" s="60">
        <v>0.11548443430555308</v>
      </c>
    </row>
    <row r="368" spans="1:28" s="57" customFormat="1">
      <c r="A368" s="57" t="s">
        <v>1120</v>
      </c>
      <c r="B368" s="57" t="s">
        <v>834</v>
      </c>
      <c r="C368" s="58">
        <v>0.6839945280437757</v>
      </c>
      <c r="D368" s="58">
        <v>3.0878001949992614E-2</v>
      </c>
      <c r="E368" s="58">
        <v>4.8999999999999998E-3</v>
      </c>
      <c r="F368" s="58">
        <v>1.9E-3</v>
      </c>
      <c r="G368" s="58">
        <v>3.7500000000000001E-4</v>
      </c>
      <c r="H368" s="58">
        <v>5.1999999999999997E-5</v>
      </c>
      <c r="I368" s="58">
        <v>0.31750415722676828</v>
      </c>
      <c r="J368" s="58">
        <v>9.9000000000000005E-2</v>
      </c>
      <c r="K368" s="58">
        <v>4.1000000000000002E-2</v>
      </c>
      <c r="L368" s="58">
        <v>1.18E-4</v>
      </c>
      <c r="M368" s="58">
        <v>2.0000000000000002E-5</v>
      </c>
      <c r="O368" s="59">
        <v>4.9632269612386315</v>
      </c>
      <c r="P368" s="59">
        <v>1.9198206798567006</v>
      </c>
      <c r="Q368" s="59">
        <v>2.4169521680786259</v>
      </c>
      <c r="R368" s="59">
        <v>0.33508787951496427</v>
      </c>
      <c r="S368" s="59">
        <v>1605.3657848558021</v>
      </c>
      <c r="T368" s="59">
        <v>840</v>
      </c>
      <c r="U368" s="59">
        <v>2.3849022445213008</v>
      </c>
      <c r="V368" s="59">
        <v>0.48449202584694651</v>
      </c>
      <c r="W368" s="59">
        <f t="shared" si="6"/>
        <v>48.697192108165197</v>
      </c>
      <c r="Y368" s="59">
        <v>2.3391937991570964</v>
      </c>
      <c r="Z368" s="59">
        <v>0.33760310462526721</v>
      </c>
      <c r="AA368" s="60">
        <v>6.7001687662241335E-2</v>
      </c>
      <c r="AB368" s="60">
        <v>5.2608563683749776E-2</v>
      </c>
    </row>
    <row r="369" spans="1:28" s="57" customFormat="1">
      <c r="A369" s="57" t="s">
        <v>1121</v>
      </c>
      <c r="B369" s="57" t="s">
        <v>834</v>
      </c>
      <c r="C369" s="58">
        <v>0.77881619937694702</v>
      </c>
      <c r="D369" s="58">
        <v>5.8229248551547437E-2</v>
      </c>
      <c r="E369" s="58">
        <v>1.7899999999999999E-2</v>
      </c>
      <c r="F369" s="58">
        <v>9.7000000000000003E-3</v>
      </c>
      <c r="G369" s="58">
        <v>4.5300000000000001E-4</v>
      </c>
      <c r="H369" s="58">
        <v>9.8999999999999994E-5</v>
      </c>
      <c r="I369" s="58">
        <v>0.36827023396896685</v>
      </c>
      <c r="J369" s="58">
        <v>0.28999999999999998</v>
      </c>
      <c r="K369" s="58">
        <v>0.16</v>
      </c>
      <c r="L369" s="58">
        <v>3.5E-4</v>
      </c>
      <c r="M369" s="58">
        <v>1.2E-4</v>
      </c>
      <c r="O369" s="59">
        <v>18.014602707170763</v>
      </c>
      <c r="P369" s="59">
        <v>9.6760149490041858</v>
      </c>
      <c r="Q369" s="59">
        <v>2.9195643930770143</v>
      </c>
      <c r="R369" s="59">
        <v>0.63790603259624279</v>
      </c>
      <c r="S369" s="59">
        <v>3417.6090238348879</v>
      </c>
      <c r="T369" s="59">
        <v>1200</v>
      </c>
      <c r="U369" s="59">
        <v>7.0730422291660142</v>
      </c>
      <c r="V369" s="59">
        <v>2.331809793068905</v>
      </c>
      <c r="W369" s="59">
        <f t="shared" si="6"/>
        <v>16.206654348890378</v>
      </c>
      <c r="Y369" s="59">
        <v>2.0986146564947203</v>
      </c>
      <c r="Z369" s="59">
        <v>0.74660046952392811</v>
      </c>
      <c r="AA369" s="60">
        <v>0.30888225942011327</v>
      </c>
      <c r="AB369" s="60">
        <v>0.20635793238988182</v>
      </c>
    </row>
    <row r="370" spans="1:28" s="57" customFormat="1">
      <c r="A370" s="57" t="s">
        <v>1122</v>
      </c>
      <c r="B370" s="57" t="s">
        <v>834</v>
      </c>
      <c r="C370" s="58">
        <v>0.51626226122870422</v>
      </c>
      <c r="D370" s="58">
        <v>1.2260229228972842E-2</v>
      </c>
      <c r="E370" s="58">
        <v>5.7000000000000002E-3</v>
      </c>
      <c r="F370" s="58">
        <v>2.7000000000000001E-3</v>
      </c>
      <c r="G370" s="58">
        <v>3.4000000000000002E-4</v>
      </c>
      <c r="H370" s="58">
        <v>3.8000000000000002E-5</v>
      </c>
      <c r="I370" s="58">
        <v>0.22360312251518422</v>
      </c>
      <c r="J370" s="58">
        <v>0.11700000000000001</v>
      </c>
      <c r="K370" s="58">
        <v>5.7000000000000002E-2</v>
      </c>
      <c r="L370" s="58">
        <v>1.9900000000000001E-4</v>
      </c>
      <c r="M370" s="58">
        <v>6.0000000000000002E-5</v>
      </c>
      <c r="O370" s="59">
        <v>5.7712509197316439</v>
      </c>
      <c r="P370" s="59">
        <v>2.7259960662160401</v>
      </c>
      <c r="Q370" s="59">
        <v>2.1914083036132177</v>
      </c>
      <c r="R370" s="59">
        <v>0.24488047955717621</v>
      </c>
      <c r="S370" s="59">
        <v>1910.8921735333097</v>
      </c>
      <c r="T370" s="59">
        <v>1100</v>
      </c>
      <c r="U370" s="59">
        <v>4.0218332920977167</v>
      </c>
      <c r="V370" s="59">
        <v>1.1396967151729773</v>
      </c>
      <c r="W370" s="59">
        <f t="shared" si="6"/>
        <v>37.971114652473219</v>
      </c>
      <c r="Y370" s="59">
        <v>2.0848946404710214</v>
      </c>
      <c r="Z370" s="59">
        <v>0.27450874824763927</v>
      </c>
      <c r="AA370" s="60">
        <v>8.9803222144048955E-2</v>
      </c>
      <c r="AB370" s="60">
        <v>7.3072656911379846E-2</v>
      </c>
    </row>
    <row r="371" spans="1:28" s="57" customFormat="1">
      <c r="A371" s="57" t="s">
        <v>1123</v>
      </c>
      <c r="B371" s="57" t="s">
        <v>834</v>
      </c>
      <c r="C371" s="58">
        <v>0.68493150684931503</v>
      </c>
      <c r="D371" s="58">
        <v>5.6295740288984791E-2</v>
      </c>
      <c r="E371" s="58">
        <v>1.4999999999999999E-2</v>
      </c>
      <c r="F371" s="58">
        <v>0.01</v>
      </c>
      <c r="G371" s="58">
        <v>4.3300000000000001E-4</v>
      </c>
      <c r="H371" s="58">
        <v>9.0000000000000006E-5</v>
      </c>
      <c r="I371" s="58">
        <v>0.38385813859735035</v>
      </c>
      <c r="J371" s="58">
        <v>0.192</v>
      </c>
      <c r="K371" s="58">
        <v>9.6000000000000002E-2</v>
      </c>
      <c r="L371" s="58">
        <v>5.1999999999999995E-4</v>
      </c>
      <c r="M371" s="58">
        <v>3.5E-4</v>
      </c>
      <c r="O371" s="59">
        <v>15.117644812662395</v>
      </c>
      <c r="P371" s="59">
        <v>10.003773923712723</v>
      </c>
      <c r="Q371" s="59">
        <v>2.7906931993684649</v>
      </c>
      <c r="R371" s="59">
        <v>0.57992616835910871</v>
      </c>
      <c r="S371" s="59">
        <v>2759.3694568812125</v>
      </c>
      <c r="T371" s="59">
        <v>1200</v>
      </c>
      <c r="U371" s="59">
        <v>10.50762702074053</v>
      </c>
      <c r="V371" s="59">
        <v>5.6033129511777577</v>
      </c>
      <c r="W371" s="59">
        <f t="shared" si="6"/>
        <v>18.459841026500417</v>
      </c>
      <c r="Y371" s="59">
        <v>2.3592655133106128</v>
      </c>
      <c r="Z371" s="59">
        <v>0.58561289888286305</v>
      </c>
      <c r="AA371" s="60">
        <v>0.18477041599373079</v>
      </c>
      <c r="AB371" s="60">
        <v>0.12379953581727801</v>
      </c>
    </row>
    <row r="372" spans="1:28" s="57" customFormat="1">
      <c r="A372" s="57" t="s">
        <v>1124</v>
      </c>
      <c r="B372" s="57" t="s">
        <v>834</v>
      </c>
      <c r="C372" s="58">
        <v>0.54347826086956519</v>
      </c>
      <c r="D372" s="58">
        <v>1.1814744801512286E-2</v>
      </c>
      <c r="E372" s="58">
        <v>5.1000000000000004E-3</v>
      </c>
      <c r="F372" s="58">
        <v>2.5000000000000001E-3</v>
      </c>
      <c r="G372" s="58">
        <v>3.68E-4</v>
      </c>
      <c r="H372" s="58">
        <v>5.1E-5</v>
      </c>
      <c r="I372" s="58">
        <v>0.29575812947096708</v>
      </c>
      <c r="J372" s="58">
        <v>0.105</v>
      </c>
      <c r="K372" s="58">
        <v>4.7E-2</v>
      </c>
      <c r="L372" s="58">
        <v>1.7100000000000001E-4</v>
      </c>
      <c r="M372" s="58">
        <v>3.6000000000000001E-5</v>
      </c>
      <c r="O372" s="59">
        <v>5.1652932411607955</v>
      </c>
      <c r="P372" s="59">
        <v>2.5255771894757766</v>
      </c>
      <c r="Q372" s="59">
        <v>2.3718440264776866</v>
      </c>
      <c r="R372" s="59">
        <v>0.32864618149288194</v>
      </c>
      <c r="S372" s="59">
        <v>1714.3146723736299</v>
      </c>
      <c r="T372" s="59">
        <v>990</v>
      </c>
      <c r="U372" s="59">
        <v>3.455995576886195</v>
      </c>
      <c r="V372" s="59">
        <v>0.78286223973488667</v>
      </c>
      <c r="W372" s="59">
        <f t="shared" si="6"/>
        <v>45.918864926721227</v>
      </c>
      <c r="Y372" s="59">
        <v>2.2841912550450516</v>
      </c>
      <c r="Z372" s="59">
        <v>0.33610079329712023</v>
      </c>
      <c r="AA372" s="60">
        <v>7.4601279675265461E-2</v>
      </c>
      <c r="AB372" s="60">
        <v>6.0263151333897175E-2</v>
      </c>
    </row>
    <row r="373" spans="1:28" s="57" customFormat="1">
      <c r="A373" s="57" t="s">
        <v>1125</v>
      </c>
      <c r="B373" s="57" t="s">
        <v>834</v>
      </c>
      <c r="C373" s="58">
        <v>0.73691967575534267</v>
      </c>
      <c r="D373" s="58">
        <v>4.018574503013659E-2</v>
      </c>
      <c r="E373" s="58">
        <v>3.2000000000000002E-3</v>
      </c>
      <c r="F373" s="58">
        <v>1.2999999999999999E-3</v>
      </c>
      <c r="G373" s="58">
        <v>3.6099999999999999E-4</v>
      </c>
      <c r="H373" s="58">
        <v>3.4E-5</v>
      </c>
      <c r="I373" s="58">
        <v>0.23496806043194518</v>
      </c>
      <c r="J373" s="58">
        <v>7.6999999999999999E-2</v>
      </c>
      <c r="K373" s="58">
        <v>0.03</v>
      </c>
      <c r="L373" s="58">
        <v>1.3200000000000001E-4</v>
      </c>
      <c r="M373" s="58">
        <v>3.8000000000000002E-5</v>
      </c>
      <c r="O373" s="59">
        <v>3.2440380733302416</v>
      </c>
      <c r="P373" s="59">
        <v>1.3157874493958266</v>
      </c>
      <c r="Q373" s="59">
        <v>2.3267355692362379</v>
      </c>
      <c r="R373" s="59">
        <v>0.21909898745730871</v>
      </c>
      <c r="S373" s="59">
        <v>1121.1896725129038</v>
      </c>
      <c r="T373" s="59">
        <v>610</v>
      </c>
      <c r="U373" s="59">
        <v>2.6678380751207902</v>
      </c>
      <c r="V373" s="59">
        <v>0.7304615950800093</v>
      </c>
      <c r="W373" s="59">
        <f t="shared" si="6"/>
        <v>71.723435935129885</v>
      </c>
      <c r="Y373" s="59">
        <v>2.3179067589225233</v>
      </c>
      <c r="Z373" s="59">
        <v>0.22879096717690997</v>
      </c>
      <c r="AA373" s="60">
        <v>3.9142816742291885E-2</v>
      </c>
      <c r="AB373" s="60">
        <v>3.8312190471963034E-2</v>
      </c>
    </row>
    <row r="374" spans="1:28" s="57" customFormat="1">
      <c r="A374" s="57" t="s">
        <v>1126</v>
      </c>
      <c r="B374" s="57" t="s">
        <v>834</v>
      </c>
      <c r="C374" s="58">
        <v>0.50175614651279477</v>
      </c>
      <c r="D374" s="58">
        <v>2.2910089981266594E-2</v>
      </c>
      <c r="E374" s="58">
        <v>1.23E-2</v>
      </c>
      <c r="F374" s="58">
        <v>5.7999999999999996E-3</v>
      </c>
      <c r="G374" s="58">
        <v>4.2099999999999999E-4</v>
      </c>
      <c r="H374" s="58">
        <v>6.9999999999999994E-5</v>
      </c>
      <c r="I374" s="58">
        <v>0.3829632668947649</v>
      </c>
      <c r="J374" s="58">
        <v>0.187</v>
      </c>
      <c r="K374" s="58">
        <v>7.4999999999999997E-2</v>
      </c>
      <c r="L374" s="58">
        <v>4.4999999999999999E-4</v>
      </c>
      <c r="M374" s="58">
        <v>1.6000000000000001E-4</v>
      </c>
      <c r="O374" s="59">
        <v>12.413026981336191</v>
      </c>
      <c r="P374" s="59">
        <v>5.8176644363229064</v>
      </c>
      <c r="Q374" s="59">
        <v>2.7133692465107111</v>
      </c>
      <c r="R374" s="59">
        <v>0.45105909686800261</v>
      </c>
      <c r="S374" s="59">
        <v>2715.9548074356858</v>
      </c>
      <c r="T374" s="59">
        <v>1300</v>
      </c>
      <c r="U374" s="59">
        <v>9.0934569047966356</v>
      </c>
      <c r="V374" s="59">
        <v>2.9214021399349885</v>
      </c>
      <c r="W374" s="59">
        <f t="shared" si="6"/>
        <v>21.859045747587931</v>
      </c>
      <c r="Y374" s="59">
        <v>2.3200543499826582</v>
      </c>
      <c r="Z374" s="59">
        <v>0.45555178509853284</v>
      </c>
      <c r="AA374" s="60">
        <v>0.17844007958387342</v>
      </c>
      <c r="AB374" s="60">
        <v>9.7626533667071858E-2</v>
      </c>
    </row>
    <row r="375" spans="1:28" s="57" customFormat="1">
      <c r="A375" s="57" t="s">
        <v>1127</v>
      </c>
      <c r="B375" s="57" t="s">
        <v>834</v>
      </c>
      <c r="C375" s="58">
        <v>0.58173356602675974</v>
      </c>
      <c r="D375" s="58">
        <v>4.0609673021065251E-3</v>
      </c>
      <c r="E375" s="58">
        <v>1.6999999999999999E-3</v>
      </c>
      <c r="F375" s="58">
        <v>1.1999999999999999E-3</v>
      </c>
      <c r="G375" s="58">
        <v>3.1199999999999999E-4</v>
      </c>
      <c r="H375" s="58">
        <v>3.4999999999999997E-5</v>
      </c>
      <c r="I375" s="58">
        <v>0.15642155424533111</v>
      </c>
      <c r="J375" s="58">
        <v>4.8000000000000001E-2</v>
      </c>
      <c r="K375" s="58">
        <v>3.4000000000000002E-2</v>
      </c>
      <c r="L375" s="58">
        <v>1.27E-4</v>
      </c>
      <c r="M375" s="58">
        <v>2.6999999999999999E-5</v>
      </c>
      <c r="O375" s="59">
        <v>1.7246856227664233</v>
      </c>
      <c r="P375" s="59">
        <v>1.216391797851861</v>
      </c>
      <c r="Q375" s="59">
        <v>2.0109675301949888</v>
      </c>
      <c r="R375" s="59">
        <v>0.22555412348736395</v>
      </c>
      <c r="S375" s="59">
        <v>57.121590289487209</v>
      </c>
      <c r="T375" s="59">
        <v>920</v>
      </c>
      <c r="U375" s="59">
        <v>2.5667900188522998</v>
      </c>
      <c r="V375" s="59">
        <v>0.55608219581575902</v>
      </c>
      <c r="W375" s="59">
        <f t="shared" si="6"/>
        <v>116.5990777478254</v>
      </c>
      <c r="Y375" s="59">
        <v>2.0939650956369174</v>
      </c>
      <c r="Z375" s="59">
        <v>0.2411874108439454</v>
      </c>
      <c r="AA375" s="60">
        <v>2.4244286479300587E-3</v>
      </c>
      <c r="AB375" s="60">
        <v>4.3057180722855519E-2</v>
      </c>
    </row>
    <row r="376" spans="1:28" s="57" customFormat="1">
      <c r="A376" s="57" t="s">
        <v>1128</v>
      </c>
      <c r="B376" s="57" t="s">
        <v>834</v>
      </c>
      <c r="C376" s="58">
        <v>0.60642813826561548</v>
      </c>
      <c r="D376" s="58">
        <v>1.5077958562092321E-2</v>
      </c>
      <c r="E376" s="58">
        <v>6.3E-3</v>
      </c>
      <c r="F376" s="58">
        <v>2.7000000000000001E-3</v>
      </c>
      <c r="G376" s="58">
        <v>3.9599999999999998E-4</v>
      </c>
      <c r="H376" s="58">
        <v>5.3000000000000001E-5</v>
      </c>
      <c r="I376" s="58">
        <v>0.31146367998324087</v>
      </c>
      <c r="J376" s="58">
        <v>0.12</v>
      </c>
      <c r="K376" s="58">
        <v>4.9000000000000002E-2</v>
      </c>
      <c r="L376" s="58">
        <v>2.1599999999999999E-4</v>
      </c>
      <c r="M376" s="58">
        <v>8.6000000000000003E-5</v>
      </c>
      <c r="O376" s="59">
        <v>6.3768471921109366</v>
      </c>
      <c r="P376" s="59">
        <v>2.7243707083309863</v>
      </c>
      <c r="Q376" s="59">
        <v>2.5522746990725489</v>
      </c>
      <c r="R376" s="59">
        <v>0.3415247078675781</v>
      </c>
      <c r="S376" s="59">
        <v>1956.2177447784766</v>
      </c>
      <c r="T376" s="59">
        <v>1200</v>
      </c>
      <c r="U376" s="59">
        <v>4.3653698910294461</v>
      </c>
      <c r="V376" s="59">
        <v>1.5977037638596976</v>
      </c>
      <c r="W376" s="59">
        <f t="shared" si="6"/>
        <v>40.024084350493368</v>
      </c>
      <c r="Y376" s="59">
        <v>2.4004133614025172</v>
      </c>
      <c r="Z376" s="59">
        <v>0.34910355151952938</v>
      </c>
      <c r="AA376" s="60">
        <v>9.3592976170111405E-2</v>
      </c>
      <c r="AB376" s="60">
        <v>6.3172103481982947E-2</v>
      </c>
    </row>
    <row r="377" spans="1:28" s="57" customFormat="1">
      <c r="A377" s="57" t="s">
        <v>1129</v>
      </c>
      <c r="B377" s="57" t="s">
        <v>834</v>
      </c>
      <c r="C377" s="58">
        <v>0.69396252602359465</v>
      </c>
      <c r="D377" s="58">
        <v>7.2237598128757239E-3</v>
      </c>
      <c r="E377" s="58">
        <v>1.09E-2</v>
      </c>
      <c r="F377" s="58">
        <v>5.4999999999999997E-3</v>
      </c>
      <c r="G377" s="58">
        <v>3.7800000000000003E-4</v>
      </c>
      <c r="H377" s="58">
        <v>7.6000000000000004E-5</v>
      </c>
      <c r="I377" s="58">
        <v>0.48255858595929024</v>
      </c>
      <c r="J377" s="58">
        <v>0.21099999999999999</v>
      </c>
      <c r="K377" s="58">
        <v>7.6999999999999999E-2</v>
      </c>
      <c r="L377" s="58">
        <v>2.9E-4</v>
      </c>
      <c r="M377" s="58">
        <v>1.3999999999999999E-4</v>
      </c>
      <c r="O377" s="59">
        <v>11.007791214778665</v>
      </c>
      <c r="P377" s="59">
        <v>5.5243909317564803</v>
      </c>
      <c r="Q377" s="59">
        <v>2.4362841321403454</v>
      </c>
      <c r="R377" s="59">
        <v>0.48974235523017434</v>
      </c>
      <c r="S377" s="59">
        <v>2913.2414586452833</v>
      </c>
      <c r="T377" s="59">
        <v>1900</v>
      </c>
      <c r="U377" s="59">
        <v>5.8606964755492736</v>
      </c>
      <c r="V377" s="59">
        <v>2.4951883411747549</v>
      </c>
      <c r="W377" s="59">
        <f t="shared" si="6"/>
        <v>22.132361384811496</v>
      </c>
      <c r="Y377" s="59">
        <v>2.0113537085568747</v>
      </c>
      <c r="Z377" s="59">
        <v>0.4591189887949349</v>
      </c>
      <c r="AA377" s="60">
        <v>0.20884334826172338</v>
      </c>
      <c r="AB377" s="60">
        <v>0.1010327489121904</v>
      </c>
    </row>
    <row r="378" spans="1:28" s="57" customFormat="1">
      <c r="A378" s="57" t="s">
        <v>1130</v>
      </c>
      <c r="B378" s="57" t="s">
        <v>834</v>
      </c>
      <c r="C378" s="58">
        <v>0.59523809523809523</v>
      </c>
      <c r="D378" s="58">
        <v>5.6689342403628121E-2</v>
      </c>
      <c r="E378" s="58">
        <v>1.6E-2</v>
      </c>
      <c r="F378" s="58">
        <v>0.01</v>
      </c>
      <c r="G378" s="58">
        <v>4.6500000000000003E-4</v>
      </c>
      <c r="H378" s="58">
        <v>8.2999999999999998E-5</v>
      </c>
      <c r="I378" s="58">
        <v>0.34965770954616415</v>
      </c>
      <c r="J378" s="58">
        <v>0.20699999999999999</v>
      </c>
      <c r="K378" s="58">
        <v>9.9000000000000005E-2</v>
      </c>
      <c r="L378" s="58">
        <v>5.1999999999999995E-4</v>
      </c>
      <c r="M378" s="58">
        <v>2.7999999999999998E-4</v>
      </c>
      <c r="O378" s="59">
        <v>16.11752973172581</v>
      </c>
      <c r="P378" s="59">
        <v>9.9939276895358375</v>
      </c>
      <c r="Q378" s="59">
        <v>2.9968858727034893</v>
      </c>
      <c r="R378" s="59">
        <v>0.53480369339779976</v>
      </c>
      <c r="S378" s="59">
        <v>2882.202230529067</v>
      </c>
      <c r="T378" s="59">
        <v>1200</v>
      </c>
      <c r="U378" s="59">
        <v>10.50762702074053</v>
      </c>
      <c r="V378" s="59">
        <v>4.7341691785570017</v>
      </c>
      <c r="W378" s="59">
        <f t="shared" si="6"/>
        <v>18.59395281154287</v>
      </c>
      <c r="Y378" s="59">
        <v>2.4737257026792125</v>
      </c>
      <c r="Z378" s="59">
        <v>0.57315833969829588</v>
      </c>
      <c r="AA378" s="60">
        <v>0.20376136996283156</v>
      </c>
      <c r="AB378" s="60">
        <v>0.12799432467379693</v>
      </c>
    </row>
    <row r="379" spans="1:28" s="57" customFormat="1">
      <c r="A379" s="57" t="s">
        <v>1131</v>
      </c>
      <c r="B379" s="57" t="s">
        <v>834</v>
      </c>
      <c r="C379" s="58">
        <v>0.69735006973500702</v>
      </c>
      <c r="D379" s="58">
        <v>1.8965587670617345E-2</v>
      </c>
      <c r="E379" s="58">
        <v>3.5999999999999999E-3</v>
      </c>
      <c r="F379" s="58">
        <v>2.5999999999999999E-3</v>
      </c>
      <c r="G379" s="58">
        <v>3.6699999999999998E-4</v>
      </c>
      <c r="H379" s="58">
        <v>5.8E-5</v>
      </c>
      <c r="I379" s="58">
        <v>0.16763482082689923</v>
      </c>
      <c r="J379" s="58">
        <v>8.5000000000000006E-2</v>
      </c>
      <c r="K379" s="58">
        <v>7.9000000000000001E-2</v>
      </c>
      <c r="L379" s="58">
        <v>1.37E-4</v>
      </c>
      <c r="M379" s="58">
        <v>2.5999999999999998E-5</v>
      </c>
      <c r="O379" s="59">
        <v>3.6488150582629011</v>
      </c>
      <c r="P379" s="59">
        <v>2.6305260447068419</v>
      </c>
      <c r="Q379" s="59">
        <v>2.3653999804830081</v>
      </c>
      <c r="R379" s="59">
        <v>0.37375485453083684</v>
      </c>
      <c r="S379" s="59">
        <v>1315.5386497572329</v>
      </c>
      <c r="T379" s="59">
        <v>1300</v>
      </c>
      <c r="U379" s="59">
        <v>2.7688856262169446</v>
      </c>
      <c r="V379" s="59">
        <v>0.61417220153946828</v>
      </c>
      <c r="W379" s="59">
        <f t="shared" si="6"/>
        <v>64.826524302086966</v>
      </c>
      <c r="Y379" s="59">
        <v>2.3325376182392126</v>
      </c>
      <c r="Z379" s="59">
        <v>0.42723917176333154</v>
      </c>
      <c r="AA379" s="60">
        <v>4.9273136902382587E-2</v>
      </c>
      <c r="AB379" s="60">
        <v>0.10023512939487599</v>
      </c>
    </row>
    <row r="380" spans="1:28" s="57" customFormat="1">
      <c r="A380" s="57" t="s">
        <v>1132</v>
      </c>
      <c r="B380" s="57" t="s">
        <v>834</v>
      </c>
      <c r="C380" s="58">
        <v>0.58479532163742687</v>
      </c>
      <c r="D380" s="58">
        <v>4.4458123867172808E-2</v>
      </c>
      <c r="E380" s="58">
        <v>1.26E-2</v>
      </c>
      <c r="F380" s="58">
        <v>4.5999999999999999E-3</v>
      </c>
      <c r="G380" s="58">
        <v>4.2400000000000001E-4</v>
      </c>
      <c r="H380" s="58">
        <v>5.3999999999999998E-5</v>
      </c>
      <c r="I380" s="58">
        <v>0.40069905692831598</v>
      </c>
      <c r="J380" s="58">
        <v>0.182</v>
      </c>
      <c r="K380" s="58">
        <v>5.2999999999999999E-2</v>
      </c>
      <c r="L380" s="58">
        <v>2.7599999999999999E-4</v>
      </c>
      <c r="M380" s="58">
        <v>8.2999999999999998E-5</v>
      </c>
      <c r="O380" s="59">
        <v>12.713896079272672</v>
      </c>
      <c r="P380" s="59">
        <v>4.6126427463771176</v>
      </c>
      <c r="Q380" s="59">
        <v>2.7327003216776418</v>
      </c>
      <c r="R380" s="59">
        <v>0.34795883128953803</v>
      </c>
      <c r="S380" s="59">
        <v>2671.1800127923007</v>
      </c>
      <c r="T380" s="59">
        <v>840</v>
      </c>
      <c r="U380" s="59">
        <v>5.577805336163407</v>
      </c>
      <c r="V380" s="59">
        <v>1.5986400776476501</v>
      </c>
      <c r="W380" s="59">
        <f t="shared" si="6"/>
        <v>21.493807284871032</v>
      </c>
      <c r="Y380" s="59">
        <v>2.3502225196292805</v>
      </c>
      <c r="Z380" s="59">
        <v>0.34673128953182103</v>
      </c>
      <c r="AA380" s="60">
        <v>0.17210735855748507</v>
      </c>
      <c r="AB380" s="60">
        <v>7.0565883138722391E-2</v>
      </c>
    </row>
    <row r="381" spans="1:28" s="57" customFormat="1">
      <c r="A381" s="57" t="s">
        <v>1133</v>
      </c>
      <c r="B381" s="57" t="s">
        <v>834</v>
      </c>
      <c r="C381" s="58">
        <v>0.625</v>
      </c>
      <c r="D381" s="58">
        <v>3.90625E-2</v>
      </c>
      <c r="E381" s="58">
        <v>1.24E-2</v>
      </c>
      <c r="F381" s="58">
        <v>7.1999999999999998E-3</v>
      </c>
      <c r="G381" s="58">
        <v>4.57E-4</v>
      </c>
      <c r="H381" s="58">
        <v>7.7000000000000001E-5</v>
      </c>
      <c r="I381" s="58">
        <v>0.31788702577323619</v>
      </c>
      <c r="J381" s="58">
        <v>0.19700000000000001</v>
      </c>
      <c r="K381" s="58">
        <v>9.9000000000000005E-2</v>
      </c>
      <c r="L381" s="58">
        <v>2.9999999999999997E-4</v>
      </c>
      <c r="M381" s="58">
        <v>1.1E-4</v>
      </c>
      <c r="O381" s="59">
        <v>12.513326586619185</v>
      </c>
      <c r="P381" s="59">
        <v>7.2212149184603476</v>
      </c>
      <c r="Q381" s="59">
        <v>2.9453383226668404</v>
      </c>
      <c r="R381" s="59">
        <v>0.49614715277374494</v>
      </c>
      <c r="S381" s="59">
        <v>2801.5020947638172</v>
      </c>
      <c r="T381" s="59">
        <v>1200</v>
      </c>
      <c r="U381" s="59">
        <v>6.0627591510448191</v>
      </c>
      <c r="V381" s="59">
        <v>2.0949469486790537</v>
      </c>
      <c r="W381" s="59">
        <f t="shared" si="6"/>
        <v>23.537612498792807</v>
      </c>
      <c r="Y381" s="59">
        <v>2.4688883606853151</v>
      </c>
      <c r="Z381" s="59">
        <v>0.55002913206633341</v>
      </c>
      <c r="AA381" s="60">
        <v>0.1910982569231176</v>
      </c>
      <c r="AB381" s="60">
        <v>0.12768075138483748</v>
      </c>
    </row>
    <row r="382" spans="1:28" s="57" customFormat="1">
      <c r="A382" s="57" t="s">
        <v>1134</v>
      </c>
      <c r="B382" s="57" t="s">
        <v>834</v>
      </c>
      <c r="C382" s="58">
        <v>0.48780487804878053</v>
      </c>
      <c r="D382" s="58">
        <v>2.6174895895300421E-2</v>
      </c>
      <c r="E382" s="58">
        <v>4.4999999999999997E-3</v>
      </c>
      <c r="F382" s="58">
        <v>2.7000000000000001E-3</v>
      </c>
      <c r="G382" s="58">
        <v>3.8400000000000001E-4</v>
      </c>
      <c r="H382" s="58">
        <v>3.6999999999999998E-5</v>
      </c>
      <c r="I382" s="58">
        <v>0.16804841940741275</v>
      </c>
      <c r="J382" s="58">
        <v>9.1999999999999998E-2</v>
      </c>
      <c r="K382" s="58">
        <v>5.1999999999999998E-2</v>
      </c>
      <c r="L382" s="58">
        <v>1.54E-4</v>
      </c>
      <c r="M382" s="58">
        <v>6.7999999999999999E-5</v>
      </c>
      <c r="O382" s="59">
        <v>4.5589737247824553</v>
      </c>
      <c r="P382" s="59">
        <v>2.729252607061694</v>
      </c>
      <c r="Q382" s="59">
        <v>2.4749478863424583</v>
      </c>
      <c r="R382" s="59">
        <v>0.23842576924272521</v>
      </c>
      <c r="S382" s="59">
        <v>1467.3859471554413</v>
      </c>
      <c r="T382" s="59">
        <v>980</v>
      </c>
      <c r="U382" s="59">
        <v>3.1124435213192156</v>
      </c>
      <c r="V382" s="59">
        <v>1.2972081514990217</v>
      </c>
      <c r="W382" s="59">
        <f t="shared" si="6"/>
        <v>54.28739088555632</v>
      </c>
      <c r="Y382" s="59">
        <v>2.4223734222818973</v>
      </c>
      <c r="Z382" s="59">
        <v>0.27811595385719723</v>
      </c>
      <c r="AA382" s="60">
        <v>5.813503364767935E-2</v>
      </c>
      <c r="AB382" s="60">
        <v>6.6259501931252893E-2</v>
      </c>
    </row>
    <row r="383" spans="1:28" s="57" customFormat="1">
      <c r="A383" s="57" t="s">
        <v>1135</v>
      </c>
      <c r="B383" s="57" t="s">
        <v>834</v>
      </c>
      <c r="C383" s="58">
        <v>0.48590864917395532</v>
      </c>
      <c r="D383" s="58">
        <v>1.2277575197787015E-2</v>
      </c>
      <c r="E383" s="58">
        <v>5.4999999999999997E-3</v>
      </c>
      <c r="F383" s="58">
        <v>2.7000000000000001E-3</v>
      </c>
      <c r="G383" s="58">
        <v>3.7800000000000003E-4</v>
      </c>
      <c r="H383" s="58">
        <v>4.1E-5</v>
      </c>
      <c r="I383" s="58">
        <v>0.20223489346646228</v>
      </c>
      <c r="J383" s="58">
        <v>9.9000000000000005E-2</v>
      </c>
      <c r="K383" s="58">
        <v>5.1999999999999998E-2</v>
      </c>
      <c r="L383" s="58">
        <v>1.26E-4</v>
      </c>
      <c r="M383" s="58">
        <v>6.0000000000000002E-5</v>
      </c>
      <c r="O383" s="59">
        <v>5.5693052044166578</v>
      </c>
      <c r="P383" s="59">
        <v>2.7265382832356746</v>
      </c>
      <c r="Q383" s="59">
        <v>2.4362841321403454</v>
      </c>
      <c r="R383" s="59">
        <v>0.26420311268996244</v>
      </c>
      <c r="S383" s="59">
        <v>1605.3657848558021</v>
      </c>
      <c r="T383" s="59">
        <v>1200</v>
      </c>
      <c r="U383" s="59">
        <v>2.546580346979272</v>
      </c>
      <c r="V383" s="59">
        <v>1.1564118308463311</v>
      </c>
      <c r="W383" s="59">
        <f t="shared" si="6"/>
        <v>43.74484864302795</v>
      </c>
      <c r="Y383" s="59">
        <v>2.364429906158759</v>
      </c>
      <c r="Z383" s="59">
        <v>0.29487998671412446</v>
      </c>
      <c r="AA383" s="60">
        <v>6.7000980624648848E-2</v>
      </c>
      <c r="AB383" s="60">
        <v>6.6393837063211433E-2</v>
      </c>
    </row>
    <row r="384" spans="1:28" s="57" customFormat="1">
      <c r="A384" s="57" t="s">
        <v>1136</v>
      </c>
      <c r="B384" s="57" t="s">
        <v>834</v>
      </c>
      <c r="C384" s="58">
        <v>0.48614487117160915</v>
      </c>
      <c r="D384" s="58">
        <v>1.5361894324819932E-2</v>
      </c>
      <c r="E384" s="58">
        <v>5.3E-3</v>
      </c>
      <c r="F384" s="58">
        <v>2.3E-3</v>
      </c>
      <c r="G384" s="58">
        <v>3.8099999999999999E-4</v>
      </c>
      <c r="H384" s="58">
        <v>3.6999999999999998E-5</v>
      </c>
      <c r="I384" s="58">
        <v>0.20210620445563635</v>
      </c>
      <c r="J384" s="58">
        <v>0.10199999999999999</v>
      </c>
      <c r="K384" s="58">
        <v>4.8000000000000001E-2</v>
      </c>
      <c r="L384" s="58">
        <v>1.64E-4</v>
      </c>
      <c r="M384" s="58">
        <v>5.5000000000000002E-5</v>
      </c>
      <c r="O384" s="59">
        <v>5.3673193168882953</v>
      </c>
      <c r="P384" s="59">
        <v>2.3230687580729477</v>
      </c>
      <c r="Q384" s="59">
        <v>2.4556160382281735</v>
      </c>
      <c r="R384" s="59">
        <v>0.23842648424761609</v>
      </c>
      <c r="S384" s="59">
        <v>1660.8311345887371</v>
      </c>
      <c r="T384" s="59">
        <v>1100</v>
      </c>
      <c r="U384" s="59">
        <v>3.3145336729699206</v>
      </c>
      <c r="V384" s="59">
        <v>1.0582571976987436</v>
      </c>
      <c r="W384" s="59">
        <f t="shared" si="6"/>
        <v>45.751256693477622</v>
      </c>
      <c r="Y384" s="59">
        <v>2.3731315368297961</v>
      </c>
      <c r="Z384" s="59">
        <v>0.26809467593681791</v>
      </c>
      <c r="AA384" s="60">
        <v>7.0799743225369985E-2</v>
      </c>
      <c r="AB384" s="60">
        <v>6.1441756839280201E-2</v>
      </c>
    </row>
    <row r="385" spans="1:28" s="57" customFormat="1">
      <c r="A385" s="57" t="s">
        <v>1137</v>
      </c>
      <c r="B385" s="57" t="s">
        <v>834</v>
      </c>
      <c r="C385" s="58">
        <v>0.58479532163742687</v>
      </c>
      <c r="D385" s="58">
        <v>6.4977257959714096E-2</v>
      </c>
      <c r="E385" s="58">
        <v>9.5999999999999992E-3</v>
      </c>
      <c r="F385" s="58">
        <v>3.3E-3</v>
      </c>
      <c r="G385" s="58">
        <v>4.0900000000000002E-4</v>
      </c>
      <c r="H385" s="58">
        <v>4.8000000000000001E-5</v>
      </c>
      <c r="I385" s="58">
        <v>0.28815739946196289</v>
      </c>
      <c r="J385" s="58">
        <v>0.2</v>
      </c>
      <c r="K385" s="58">
        <v>7.8E-2</v>
      </c>
      <c r="L385" s="58">
        <v>2.2599999999999999E-4</v>
      </c>
      <c r="M385" s="58">
        <v>9.0000000000000006E-5</v>
      </c>
      <c r="O385" s="59">
        <v>9.7011857692153232</v>
      </c>
      <c r="P385" s="59">
        <v>3.3189026106849995</v>
      </c>
      <c r="Q385" s="59">
        <v>2.6360443661504376</v>
      </c>
      <c r="R385" s="59">
        <v>0.30930137647835804</v>
      </c>
      <c r="S385" s="59">
        <v>2826.1963734301053</v>
      </c>
      <c r="T385" s="59">
        <v>620</v>
      </c>
      <c r="U385" s="59">
        <v>4.5674475158591763</v>
      </c>
      <c r="V385" s="59">
        <v>1.7121008685397787</v>
      </c>
      <c r="W385" s="59">
        <f t="shared" si="6"/>
        <v>27.172393446122545</v>
      </c>
      <c r="Y385" s="59">
        <v>2.2101065206124324</v>
      </c>
      <c r="Z385" s="59">
        <v>0.36617183732374764</v>
      </c>
      <c r="AA385" s="60">
        <v>0.19490636628172273</v>
      </c>
      <c r="AB385" s="60">
        <v>0.10181214444138667</v>
      </c>
    </row>
    <row r="386" spans="1:28" s="57" customFormat="1">
      <c r="A386" s="57" t="s">
        <v>1138</v>
      </c>
      <c r="B386" s="57" t="s">
        <v>834</v>
      </c>
      <c r="C386" s="58">
        <v>0.63291139240506322</v>
      </c>
      <c r="D386" s="58">
        <v>4.406345136997275E-2</v>
      </c>
      <c r="E386" s="58">
        <v>4.1000000000000003E-3</v>
      </c>
      <c r="F386" s="58">
        <v>1.8E-3</v>
      </c>
      <c r="G386" s="58">
        <v>3.7100000000000002E-4</v>
      </c>
      <c r="H386" s="58">
        <v>4.1999999999999998E-5</v>
      </c>
      <c r="I386" s="58">
        <v>0.21028486389655898</v>
      </c>
      <c r="J386" s="58">
        <v>7.5999999999999998E-2</v>
      </c>
      <c r="K386" s="58">
        <v>0.04</v>
      </c>
      <c r="L386" s="58">
        <v>1.47E-4</v>
      </c>
      <c r="M386" s="58">
        <v>4.3999999999999999E-5</v>
      </c>
      <c r="O386" s="59">
        <v>4.1545594793659513</v>
      </c>
      <c r="P386" s="59">
        <v>1.8202265669378686</v>
      </c>
      <c r="Q386" s="59">
        <v>2.3911761258131703</v>
      </c>
      <c r="R386" s="59">
        <v>0.27064898487528172</v>
      </c>
      <c r="S386" s="59">
        <v>1095.0705613692323</v>
      </c>
      <c r="T386" s="59">
        <v>1100</v>
      </c>
      <c r="U386" s="59">
        <v>2.9709792129079635</v>
      </c>
      <c r="V386" s="59">
        <v>0.8718157675829219</v>
      </c>
      <c r="W386" s="59">
        <f t="shared" si="6"/>
        <v>57.555467377207947</v>
      </c>
      <c r="Y386" s="59">
        <v>2.3866359840439597</v>
      </c>
      <c r="Z386" s="59">
        <v>0.28751534962553627</v>
      </c>
      <c r="AA386" s="60">
        <v>3.7874665037889235E-2</v>
      </c>
      <c r="AB386" s="60">
        <v>5.0879941268726768E-2</v>
      </c>
    </row>
    <row r="387" spans="1:28" s="57" customFormat="1">
      <c r="A387" s="57" t="s">
        <v>1139</v>
      </c>
      <c r="B387" s="57" t="s">
        <v>834</v>
      </c>
      <c r="C387" s="58">
        <v>0.6531678641410843</v>
      </c>
      <c r="D387" s="58">
        <v>1.6638502091118411E-2</v>
      </c>
      <c r="E387" s="58">
        <v>1.7999999999999999E-2</v>
      </c>
      <c r="F387" s="58">
        <v>1.0999999999999999E-2</v>
      </c>
      <c r="G387" s="58">
        <v>4.4999999999999999E-4</v>
      </c>
      <c r="H387" s="58">
        <v>1.1E-4</v>
      </c>
      <c r="I387" s="58">
        <v>0.52321253338204843</v>
      </c>
      <c r="J387" s="58">
        <v>0.216</v>
      </c>
      <c r="K387" s="58">
        <v>8.5999999999999993E-2</v>
      </c>
      <c r="L387" s="58">
        <v>5.5999999999999995E-4</v>
      </c>
      <c r="M387" s="58">
        <v>3.5E-4</v>
      </c>
      <c r="O387" s="59">
        <v>18.114350538996817</v>
      </c>
      <c r="P387" s="59">
        <v>10.971722579396122</v>
      </c>
      <c r="Q387" s="59">
        <v>2.9002338782582666</v>
      </c>
      <c r="R387" s="59">
        <v>0.70878660605950528</v>
      </c>
      <c r="S387" s="59">
        <v>2951.1091455021183</v>
      </c>
      <c r="T387" s="59">
        <v>900</v>
      </c>
      <c r="U387" s="59">
        <v>11.315679808266506</v>
      </c>
      <c r="V387" s="59">
        <v>5.7278070942955166</v>
      </c>
      <c r="W387" s="59">
        <f t="shared" si="6"/>
        <v>16.010697551726206</v>
      </c>
      <c r="Y387" s="59">
        <v>2.3615957365828093</v>
      </c>
      <c r="Z387" s="59">
        <v>0.6446241857009849</v>
      </c>
      <c r="AA387" s="60">
        <v>0.21516240618080826</v>
      </c>
      <c r="AB387" s="60">
        <v>0.11226161299489952</v>
      </c>
    </row>
    <row r="388" spans="1:28" s="57" customFormat="1">
      <c r="A388" s="57" t="s">
        <v>1140</v>
      </c>
      <c r="B388" s="57" t="s">
        <v>834</v>
      </c>
      <c r="C388" s="58">
        <v>0.57471264367816088</v>
      </c>
      <c r="D388" s="58">
        <v>6.6058924560708152E-2</v>
      </c>
      <c r="E388" s="58">
        <v>5.0000000000000001E-3</v>
      </c>
      <c r="F388" s="58">
        <v>1.9E-3</v>
      </c>
      <c r="G388" s="58">
        <v>3.8299999999999999E-4</v>
      </c>
      <c r="H388" s="58">
        <v>3.0000000000000001E-5</v>
      </c>
      <c r="I388" s="58">
        <v>0.23373051112408907</v>
      </c>
      <c r="J388" s="58">
        <v>8.8999999999999996E-2</v>
      </c>
      <c r="K388" s="58">
        <v>2.9000000000000001E-2</v>
      </c>
      <c r="L388" s="58">
        <v>1.18E-4</v>
      </c>
      <c r="M388" s="58">
        <v>2.3E-5</v>
      </c>
      <c r="O388" s="59">
        <v>5.0642651277239867</v>
      </c>
      <c r="P388" s="59">
        <v>1.9196296529233816</v>
      </c>
      <c r="Q388" s="59">
        <v>2.4685039434129905</v>
      </c>
      <c r="R388" s="59">
        <v>0.1933183845220641</v>
      </c>
      <c r="S388" s="59">
        <v>1404.1596464074546</v>
      </c>
      <c r="T388" s="59">
        <v>590</v>
      </c>
      <c r="U388" s="59">
        <v>2.3849022445213008</v>
      </c>
      <c r="V388" s="59">
        <v>0.52695895341201804</v>
      </c>
      <c r="W388" s="59">
        <f t="shared" si="6"/>
        <v>48.743576435193489</v>
      </c>
      <c r="Y388" s="59">
        <v>2.4225223951612729</v>
      </c>
      <c r="Z388" s="59">
        <v>0.20488770034137266</v>
      </c>
      <c r="AA388" s="60">
        <v>5.4336033773337185E-2</v>
      </c>
      <c r="AB388" s="60">
        <v>3.7362673237859217E-2</v>
      </c>
    </row>
    <row r="389" spans="1:28" s="57" customFormat="1">
      <c r="A389" s="57" t="s">
        <v>1141</v>
      </c>
      <c r="B389" s="57" t="s">
        <v>834</v>
      </c>
      <c r="C389" s="58">
        <v>0.57471264367816088</v>
      </c>
      <c r="D389" s="58">
        <v>3.6332408508389487E-2</v>
      </c>
      <c r="E389" s="58">
        <v>4.3E-3</v>
      </c>
      <c r="F389" s="58">
        <v>1.9E-3</v>
      </c>
      <c r="G389" s="58">
        <v>3.5599999999999998E-4</v>
      </c>
      <c r="H389" s="58">
        <v>3.3000000000000003E-5</v>
      </c>
      <c r="I389" s="58">
        <v>0.20278557685506257</v>
      </c>
      <c r="J389" s="58">
        <v>0.105</v>
      </c>
      <c r="K389" s="58">
        <v>4.7E-2</v>
      </c>
      <c r="L389" s="58">
        <v>1.16E-4</v>
      </c>
      <c r="M389" s="58">
        <v>3.8999999999999999E-5</v>
      </c>
      <c r="O389" s="59">
        <v>4.3567867362098243</v>
      </c>
      <c r="P389" s="59">
        <v>1.9209676403345595</v>
      </c>
      <c r="Q389" s="59">
        <v>2.2945150493817716</v>
      </c>
      <c r="R389" s="59">
        <v>0.21265596248702431</v>
      </c>
      <c r="S389" s="59">
        <v>1714.3146723736299</v>
      </c>
      <c r="T389" s="59">
        <v>900</v>
      </c>
      <c r="U389" s="59">
        <v>2.3444825168319028</v>
      </c>
      <c r="V389" s="59">
        <v>0.7635595096840555</v>
      </c>
      <c r="W389" s="59">
        <f t="shared" si="6"/>
        <v>52.665305609562132</v>
      </c>
      <c r="Y389" s="59">
        <v>2.2114905018087416</v>
      </c>
      <c r="Z389" s="59">
        <v>0.24060698648822343</v>
      </c>
      <c r="AA389" s="60">
        <v>7.4603347699181477E-2</v>
      </c>
      <c r="AB389" s="60">
        <v>6.0263440357248989E-2</v>
      </c>
    </row>
    <row r="390" spans="1:28" s="57" customFormat="1">
      <c r="A390" s="57" t="s">
        <v>1142</v>
      </c>
      <c r="B390" s="57" t="s">
        <v>834</v>
      </c>
      <c r="C390" s="58">
        <v>0.5</v>
      </c>
      <c r="D390" s="58">
        <v>8.9999999999999993E-3</v>
      </c>
      <c r="E390" s="58">
        <v>2.9000000000000001E-2</v>
      </c>
      <c r="F390" s="58">
        <v>1.0999999999999999E-2</v>
      </c>
      <c r="G390" s="58">
        <v>5.8E-4</v>
      </c>
      <c r="H390" s="58">
        <v>1.2E-4</v>
      </c>
      <c r="I390" s="58">
        <v>0.61606678772098533</v>
      </c>
      <c r="J390" s="58">
        <v>0.34399999999999997</v>
      </c>
      <c r="K390" s="58">
        <v>9.0999999999999998E-2</v>
      </c>
      <c r="L390" s="58">
        <v>8.7000000000000001E-4</v>
      </c>
      <c r="M390" s="58">
        <v>3.2000000000000003E-4</v>
      </c>
      <c r="O390" s="59">
        <v>29.027219223143089</v>
      </c>
      <c r="P390" s="59">
        <v>10.854434971647475</v>
      </c>
      <c r="Q390" s="59">
        <v>3.7378363578345217</v>
      </c>
      <c r="R390" s="59">
        <v>0.77312129150427167</v>
      </c>
      <c r="S390" s="59">
        <v>3680.6314813913823</v>
      </c>
      <c r="T390" s="59">
        <v>540</v>
      </c>
      <c r="U390" s="59">
        <v>17.576993822290078</v>
      </c>
      <c r="V390" s="59">
        <v>5.6858871687144195</v>
      </c>
      <c r="W390" s="59">
        <f t="shared" si="6"/>
        <v>12.877004611087187</v>
      </c>
      <c r="Y390" s="59">
        <v>2.4188266550439494</v>
      </c>
      <c r="Z390" s="59">
        <v>0.67031081011364679</v>
      </c>
      <c r="AA390" s="60">
        <v>0.37725084310883356</v>
      </c>
      <c r="AB390" s="60">
        <v>0.1247461390587086</v>
      </c>
    </row>
    <row r="391" spans="1:28" s="57" customFormat="1">
      <c r="A391" s="57" t="s">
        <v>1143</v>
      </c>
      <c r="B391" s="57" t="s">
        <v>834</v>
      </c>
      <c r="C391" s="58">
        <v>0.68965517241379315</v>
      </c>
      <c r="D391" s="58">
        <v>5.2318668252080862E-2</v>
      </c>
      <c r="E391" s="58">
        <v>4.4999999999999997E-3</v>
      </c>
      <c r="F391" s="58">
        <v>2.2000000000000001E-3</v>
      </c>
      <c r="G391" s="58">
        <v>3.5799999999999997E-4</v>
      </c>
      <c r="H391" s="58">
        <v>3.8999999999999999E-5</v>
      </c>
      <c r="I391" s="58">
        <v>0.24365423278386805</v>
      </c>
      <c r="J391" s="58">
        <v>0.113</v>
      </c>
      <c r="K391" s="58">
        <v>4.9000000000000002E-2</v>
      </c>
      <c r="L391" s="58">
        <v>1.6899999999999999E-4</v>
      </c>
      <c r="M391" s="58">
        <v>6.4999999999999994E-5</v>
      </c>
      <c r="O391" s="59">
        <v>4.5589737247824553</v>
      </c>
      <c r="P391" s="59">
        <v>2.2238354576058246</v>
      </c>
      <c r="Q391" s="59">
        <v>2.3074032766492345</v>
      </c>
      <c r="R391" s="59">
        <v>0.25132018047772581</v>
      </c>
      <c r="S391" s="59">
        <v>1848.2136426313391</v>
      </c>
      <c r="T391" s="59">
        <v>670</v>
      </c>
      <c r="U391" s="59">
        <v>3.4155779910827317</v>
      </c>
      <c r="V391" s="59">
        <v>1.2110641068111254</v>
      </c>
      <c r="W391" s="59">
        <f t="shared" si="6"/>
        <v>50.612339880492272</v>
      </c>
      <c r="Y391" s="59">
        <v>2.1958678253834352</v>
      </c>
      <c r="Z391" s="59">
        <v>0.27219915777030246</v>
      </c>
      <c r="AA391" s="60">
        <v>8.4734577450228901E-2</v>
      </c>
      <c r="AB391" s="60">
        <v>6.2972013236516675E-2</v>
      </c>
    </row>
    <row r="392" spans="1:28" s="57" customFormat="1">
      <c r="A392" s="57" t="s">
        <v>1144</v>
      </c>
      <c r="B392" s="57" t="s">
        <v>834</v>
      </c>
      <c r="C392" s="58">
        <v>0.47619047619047616</v>
      </c>
      <c r="D392" s="58">
        <v>3.4013605442176867E-2</v>
      </c>
      <c r="E392" s="58">
        <v>5.3E-3</v>
      </c>
      <c r="F392" s="58">
        <v>3.8E-3</v>
      </c>
      <c r="G392" s="58">
        <v>3.4900000000000003E-4</v>
      </c>
      <c r="H392" s="58">
        <v>4.8000000000000001E-5</v>
      </c>
      <c r="I392" s="58">
        <v>0.22243213398834333</v>
      </c>
      <c r="J392" s="58">
        <v>0.14099999999999999</v>
      </c>
      <c r="K392" s="58">
        <v>8.5000000000000006E-2</v>
      </c>
      <c r="L392" s="58">
        <v>1.5899999999999999E-4</v>
      </c>
      <c r="M392" s="58">
        <v>7.8999999999999996E-5</v>
      </c>
      <c r="O392" s="59">
        <v>5.3673193168882953</v>
      </c>
      <c r="P392" s="59">
        <v>3.8381136002944354</v>
      </c>
      <c r="Q392" s="59">
        <v>2.2494060510281466</v>
      </c>
      <c r="R392" s="59">
        <v>0.30931992808643555</v>
      </c>
      <c r="S392" s="59">
        <v>2239.5255406819024</v>
      </c>
      <c r="T392" s="59">
        <v>1100</v>
      </c>
      <c r="U392" s="59">
        <v>3.2134888497170988</v>
      </c>
      <c r="V392" s="59">
        <v>1.5185518932876005</v>
      </c>
      <c r="W392" s="59">
        <f t="shared" si="6"/>
        <v>41.909301798951667</v>
      </c>
      <c r="Y392" s="59">
        <v>2.0707851915981106</v>
      </c>
      <c r="Z392" s="59">
        <v>0.36589575739660779</v>
      </c>
      <c r="AA392" s="60">
        <v>0.1201962068495406</v>
      </c>
      <c r="AB392" s="60">
        <v>0.10871121937745169</v>
      </c>
    </row>
    <row r="393" spans="1:28" s="57" customFormat="1">
      <c r="A393" s="57" t="s">
        <v>1145</v>
      </c>
      <c r="B393" s="57" t="s">
        <v>834</v>
      </c>
      <c r="C393" s="58">
        <v>0.55218111540585313</v>
      </c>
      <c r="D393" s="58">
        <v>2.3477606784235612E-2</v>
      </c>
      <c r="E393" s="58">
        <v>6.4000000000000003E-3</v>
      </c>
      <c r="F393" s="58">
        <v>2.3999999999999998E-3</v>
      </c>
      <c r="G393" s="58">
        <v>3.59E-4</v>
      </c>
      <c r="H393" s="58">
        <v>4.5000000000000003E-5</v>
      </c>
      <c r="I393" s="58">
        <v>0.2838986071826195</v>
      </c>
      <c r="J393" s="58">
        <v>0.13700000000000001</v>
      </c>
      <c r="K393" s="58">
        <v>5.8000000000000003E-2</v>
      </c>
      <c r="L393" s="58">
        <v>1.7000000000000001E-4</v>
      </c>
      <c r="M393" s="58">
        <v>5.8999999999999998E-5</v>
      </c>
      <c r="O393" s="59">
        <v>6.4777447977245144</v>
      </c>
      <c r="P393" s="59">
        <v>2.4214222255727531</v>
      </c>
      <c r="Q393" s="59">
        <v>2.3138473806195425</v>
      </c>
      <c r="R393" s="59">
        <v>0.28998453374738881</v>
      </c>
      <c r="S393" s="59">
        <v>2189.620353333672</v>
      </c>
      <c r="T393" s="59">
        <v>890</v>
      </c>
      <c r="U393" s="59">
        <v>3.435786794087142</v>
      </c>
      <c r="V393" s="59">
        <v>1.1388176171699245</v>
      </c>
      <c r="W393" s="59">
        <f t="shared" si="6"/>
        <v>35.719952743929412</v>
      </c>
      <c r="Y393" s="59">
        <v>2.1364448204040047</v>
      </c>
      <c r="Z393" s="59">
        <v>0.30968291760506539</v>
      </c>
      <c r="AA393" s="60">
        <v>0.11512876009446638</v>
      </c>
      <c r="AB393" s="60">
        <v>7.4881447395590606E-2</v>
      </c>
    </row>
    <row r="394" spans="1:28" s="57" customFormat="1">
      <c r="A394" s="57" t="s">
        <v>1146</v>
      </c>
      <c r="B394" s="57" t="s">
        <v>834</v>
      </c>
      <c r="C394" s="58">
        <v>0.58275058275058278</v>
      </c>
      <c r="D394" s="58">
        <v>2.5130269885514641E-2</v>
      </c>
      <c r="E394" s="58">
        <v>2.1000000000000001E-2</v>
      </c>
      <c r="F394" s="58">
        <v>6.1000000000000004E-3</v>
      </c>
      <c r="G394" s="58">
        <v>5.0900000000000001E-4</v>
      </c>
      <c r="H394" s="58">
        <v>8.7000000000000001E-5</v>
      </c>
      <c r="I394" s="58">
        <v>0.53312925997018434</v>
      </c>
      <c r="J394" s="58">
        <v>0.30599999999999999</v>
      </c>
      <c r="K394" s="58">
        <v>8.3000000000000004E-2</v>
      </c>
      <c r="L394" s="58">
        <v>4.0999999999999999E-4</v>
      </c>
      <c r="M394" s="58">
        <v>1.4999999999999999E-4</v>
      </c>
      <c r="O394" s="59">
        <v>21.102238089585633</v>
      </c>
      <c r="P394" s="59">
        <v>6.0664413563826951</v>
      </c>
      <c r="Q394" s="59">
        <v>3.2803900302383782</v>
      </c>
      <c r="R394" s="59">
        <v>0.56055271251300531</v>
      </c>
      <c r="S394" s="59">
        <v>3500.8632938218207</v>
      </c>
      <c r="T394" s="59">
        <v>540</v>
      </c>
      <c r="U394" s="59">
        <v>8.2853152696639913</v>
      </c>
      <c r="V394" s="59">
        <v>2.7929047114006496</v>
      </c>
      <c r="W394" s="59">
        <f t="shared" si="6"/>
        <v>15.545223290117812</v>
      </c>
      <c r="Y394" s="59">
        <v>2.2887131765767257</v>
      </c>
      <c r="Z394" s="59">
        <v>0.52825914652358652</v>
      </c>
      <c r="AA394" s="60">
        <v>0.32913579568549717</v>
      </c>
      <c r="AB394" s="60">
        <v>0.1130687947315398</v>
      </c>
    </row>
    <row r="395" spans="1:28" s="57" customFormat="1">
      <c r="A395" s="57" t="s">
        <v>1147</v>
      </c>
      <c r="B395" s="57" t="s">
        <v>834</v>
      </c>
      <c r="C395" s="58">
        <v>0.63694267515923564</v>
      </c>
      <c r="D395" s="58">
        <v>2.1907582457706194E-2</v>
      </c>
      <c r="E395" s="58">
        <v>1.5299999999999999E-2</v>
      </c>
      <c r="F395" s="58">
        <v>5.1999999999999998E-3</v>
      </c>
      <c r="G395" s="58">
        <v>4.2900000000000002E-4</v>
      </c>
      <c r="H395" s="58">
        <v>3.1000000000000001E-5</v>
      </c>
      <c r="I395" s="58">
        <v>0.25706519553563206</v>
      </c>
      <c r="J395" s="58">
        <v>0.254</v>
      </c>
      <c r="K395" s="58">
        <v>6.9000000000000006E-2</v>
      </c>
      <c r="L395" s="58">
        <v>4.0000000000000002E-4</v>
      </c>
      <c r="M395" s="58">
        <v>1.2999999999999999E-4</v>
      </c>
      <c r="O395" s="59">
        <v>15.417713687404229</v>
      </c>
      <c r="P395" s="59">
        <v>5.2004253687930388</v>
      </c>
      <c r="Q395" s="59">
        <v>2.7649186514708193</v>
      </c>
      <c r="R395" s="59">
        <v>0.19975314554600798</v>
      </c>
      <c r="S395" s="59">
        <v>3209.8710519802139</v>
      </c>
      <c r="T395" s="59">
        <v>520</v>
      </c>
      <c r="U395" s="59">
        <v>8.0832748120645039</v>
      </c>
      <c r="V395" s="59">
        <v>2.1624729308198574</v>
      </c>
      <c r="W395" s="59">
        <f t="shared" si="6"/>
        <v>17.933389525385131</v>
      </c>
      <c r="Y395" s="59">
        <v>2.1229169768175713</v>
      </c>
      <c r="Z395" s="59">
        <v>0.29760961961684956</v>
      </c>
      <c r="AA395" s="60">
        <v>0.26329252356930954</v>
      </c>
      <c r="AB395" s="60">
        <v>9.3523688235104083E-2</v>
      </c>
    </row>
    <row r="396" spans="1:28" s="57" customFormat="1">
      <c r="A396" s="57" t="s">
        <v>1148</v>
      </c>
      <c r="B396" s="61"/>
      <c r="C396" s="58">
        <v>0.80580177276389997</v>
      </c>
      <c r="D396" s="58">
        <v>2.5972659879577756E-2</v>
      </c>
      <c r="E396" s="58">
        <v>1.3100000000000001E-2</v>
      </c>
      <c r="F396" s="58">
        <v>6.7999999999999996E-3</v>
      </c>
      <c r="G396" s="58">
        <v>4.3899999999999999E-4</v>
      </c>
      <c r="H396" s="58">
        <v>7.4999999999999993E-5</v>
      </c>
      <c r="I396" s="58">
        <v>0.35918258047654034</v>
      </c>
      <c r="J396" s="58">
        <v>0.20499999999999999</v>
      </c>
      <c r="K396" s="58">
        <v>9.0999999999999998E-2</v>
      </c>
      <c r="L396" s="58">
        <v>2.9399999999999999E-4</v>
      </c>
      <c r="M396" s="58">
        <v>9.2E-5</v>
      </c>
      <c r="O396" s="59">
        <v>13.215146547692301</v>
      </c>
      <c r="P396" s="59">
        <v>6.815324017517046</v>
      </c>
      <c r="Q396" s="59">
        <v>2.82935482799228</v>
      </c>
      <c r="R396" s="59">
        <v>0.48326890860746125</v>
      </c>
      <c r="S396" s="59">
        <v>2866.4244329057074</v>
      </c>
      <c r="T396" s="59">
        <v>1200</v>
      </c>
      <c r="U396" s="59">
        <v>5.9415217881531497</v>
      </c>
      <c r="V396" s="59">
        <v>1.7274610995680422</v>
      </c>
      <c r="W396" s="59">
        <f t="shared" si="6"/>
        <v>21.409939101177482</v>
      </c>
      <c r="Y396" s="59">
        <v>2.3398209216707841</v>
      </c>
      <c r="Z396" s="59">
        <v>0.51049161983057545</v>
      </c>
      <c r="AA396" s="60">
        <v>0.20123348246419639</v>
      </c>
      <c r="AB396" s="60">
        <v>0.11802071187071886</v>
      </c>
    </row>
    <row r="397" spans="1:28" s="57" customFormat="1">
      <c r="A397" s="57" t="s">
        <v>1149</v>
      </c>
      <c r="B397" s="57" t="s">
        <v>834</v>
      </c>
      <c r="C397" s="58">
        <v>0.46728971962616822</v>
      </c>
      <c r="D397" s="58">
        <v>3.2753952310245436E-2</v>
      </c>
      <c r="E397" s="58">
        <v>3.8E-3</v>
      </c>
      <c r="F397" s="58">
        <v>1.9E-3</v>
      </c>
      <c r="G397" s="58">
        <v>3.9199999999999999E-4</v>
      </c>
      <c r="H397" s="58">
        <v>4.6999999999999997E-5</v>
      </c>
      <c r="I397" s="58">
        <v>0.21687617058194428</v>
      </c>
      <c r="J397" s="58">
        <v>6.3E-2</v>
      </c>
      <c r="K397" s="58">
        <v>3.4000000000000002E-2</v>
      </c>
      <c r="L397" s="58">
        <v>1.5799999999999999E-4</v>
      </c>
      <c r="M397" s="58">
        <v>4.3999999999999999E-5</v>
      </c>
      <c r="O397" s="59">
        <v>3.8511430559945801</v>
      </c>
      <c r="P397" s="59">
        <v>1.9219244881330921</v>
      </c>
      <c r="Q397" s="59">
        <v>2.5264991978907934</v>
      </c>
      <c r="R397" s="59">
        <v>0.30286274436343597</v>
      </c>
      <c r="S397" s="59">
        <v>708.23070875425242</v>
      </c>
      <c r="T397" s="59">
        <v>960</v>
      </c>
      <c r="U397" s="59">
        <v>3.1932798244510838</v>
      </c>
      <c r="V397" s="59">
        <v>0.91270873515350359</v>
      </c>
      <c r="W397" s="59">
        <f t="shared" si="6"/>
        <v>65.603878151400181</v>
      </c>
      <c r="Y397" s="59">
        <v>2.5644468953053456</v>
      </c>
      <c r="Z397" s="59">
        <v>0.31582881875233304</v>
      </c>
      <c r="AA397" s="60">
        <v>2.1407793396282841E-2</v>
      </c>
      <c r="AB397" s="60">
        <v>4.3140200349727598E-2</v>
      </c>
    </row>
    <row r="398" spans="1:28" s="57" customFormat="1">
      <c r="A398" s="57" t="s">
        <v>1150</v>
      </c>
      <c r="B398" s="57" t="s">
        <v>834</v>
      </c>
      <c r="C398" s="58">
        <v>0.57471264367816088</v>
      </c>
      <c r="D398" s="58">
        <v>5.6150085876601925E-2</v>
      </c>
      <c r="E398" s="58">
        <v>5.7999999999999996E-3</v>
      </c>
      <c r="F398" s="58">
        <v>3.8999999999999998E-3</v>
      </c>
      <c r="G398" s="58">
        <v>4.2400000000000001E-4</v>
      </c>
      <c r="H398" s="58">
        <v>5.0000000000000002E-5</v>
      </c>
      <c r="I398" s="58">
        <v>0.1580294276842161</v>
      </c>
      <c r="J398" s="58">
        <v>0.114</v>
      </c>
      <c r="K398" s="58">
        <v>8.4000000000000005E-2</v>
      </c>
      <c r="L398" s="58">
        <v>1.2999999999999999E-3</v>
      </c>
      <c r="M398" s="58">
        <v>1.8E-3</v>
      </c>
      <c r="O398" s="59">
        <v>5.8722087178020619</v>
      </c>
      <c r="P398" s="59">
        <v>3.937158389045218</v>
      </c>
      <c r="Q398" s="59">
        <v>2.7327003216776418</v>
      </c>
      <c r="R398" s="59">
        <v>0.32218410304586859</v>
      </c>
      <c r="S398" s="59">
        <v>1864.1336101536497</v>
      </c>
      <c r="T398" s="59">
        <v>1300</v>
      </c>
      <c r="U398" s="59">
        <v>26.258832372311851</v>
      </c>
      <c r="V398" s="59">
        <v>22.96923345671031</v>
      </c>
      <c r="W398" s="59">
        <f t="shared" si="6"/>
        <v>46.536157909259018</v>
      </c>
      <c r="Y398" s="59">
        <v>2.5858827386983503</v>
      </c>
      <c r="Z398" s="59">
        <v>0.41487675151553222</v>
      </c>
      <c r="AA398" s="60">
        <v>8.5989579122105003E-2</v>
      </c>
      <c r="AB398" s="60">
        <v>0.10692679293273183</v>
      </c>
    </row>
    <row r="399" spans="1:28" s="57" customFormat="1">
      <c r="A399" s="57" t="s">
        <v>1151</v>
      </c>
      <c r="B399" s="57" t="s">
        <v>834</v>
      </c>
      <c r="C399" s="58">
        <v>0.65019505851755521</v>
      </c>
      <c r="D399" s="58">
        <v>2.0714927091911708E-2</v>
      </c>
      <c r="E399" s="58">
        <v>3.3000000000000002E-2</v>
      </c>
      <c r="F399" s="58">
        <v>1.2E-2</v>
      </c>
      <c r="G399" s="58">
        <v>5.0500000000000002E-4</v>
      </c>
      <c r="H399" s="58">
        <v>8.7999999999999998E-5</v>
      </c>
      <c r="I399" s="58">
        <v>0.50227320530305308</v>
      </c>
      <c r="J399" s="58">
        <v>0.4</v>
      </c>
      <c r="K399" s="58">
        <v>0.12</v>
      </c>
      <c r="L399" s="58">
        <v>8.0999999999999996E-4</v>
      </c>
      <c r="M399" s="58">
        <v>2.4000000000000001E-4</v>
      </c>
      <c r="O399" s="59">
        <v>32.966634652486583</v>
      </c>
      <c r="P399" s="59">
        <v>11.795350086236295</v>
      </c>
      <c r="Q399" s="59">
        <v>3.2546174402123009</v>
      </c>
      <c r="R399" s="59">
        <v>0.56699811397822664</v>
      </c>
      <c r="S399" s="59">
        <v>3909.0784195164515</v>
      </c>
      <c r="T399" s="59">
        <v>730</v>
      </c>
      <c r="U399" s="59">
        <v>16.365277959361904</v>
      </c>
      <c r="V399" s="59">
        <v>4.037236189763683</v>
      </c>
      <c r="W399" s="59">
        <f t="shared" si="6"/>
        <v>9.8724588497443548</v>
      </c>
      <c r="Y399" s="59">
        <v>1.881514209257255</v>
      </c>
      <c r="Z399" s="59">
        <v>0.61376811235504314</v>
      </c>
      <c r="AA399" s="60">
        <v>0.44819209007144917</v>
      </c>
      <c r="AB399" s="60">
        <v>0.16221789265915323</v>
      </c>
    </row>
    <row r="400" spans="1:28" s="57" customFormat="1">
      <c r="A400" s="57" t="s">
        <v>1152</v>
      </c>
      <c r="B400" s="57" t="s">
        <v>834</v>
      </c>
      <c r="C400" s="58">
        <v>0.58004640371229699</v>
      </c>
      <c r="D400" s="58">
        <v>2.6243398775846381E-2</v>
      </c>
      <c r="E400" s="58">
        <v>9.5999999999999992E-3</v>
      </c>
      <c r="F400" s="58">
        <v>5.7999999999999996E-3</v>
      </c>
      <c r="G400" s="58">
        <v>4.44E-4</v>
      </c>
      <c r="H400" s="58">
        <v>6.9999999999999994E-5</v>
      </c>
      <c r="I400" s="58">
        <v>0.34753155316888124</v>
      </c>
      <c r="J400" s="58">
        <v>0.13400000000000001</v>
      </c>
      <c r="K400" s="58">
        <v>5.7000000000000002E-2</v>
      </c>
      <c r="L400" s="58">
        <v>3.6999999999999999E-4</v>
      </c>
      <c r="M400" s="58">
        <v>1.3999999999999999E-4</v>
      </c>
      <c r="O400" s="59">
        <v>9.7011857692153232</v>
      </c>
      <c r="P400" s="59">
        <v>5.8332227702948476</v>
      </c>
      <c r="Q400" s="59">
        <v>2.8615726747223516</v>
      </c>
      <c r="R400" s="59">
        <v>0.45104872711294597</v>
      </c>
      <c r="S400" s="59">
        <v>2151.0393493755837</v>
      </c>
      <c r="T400" s="59">
        <v>870</v>
      </c>
      <c r="U400" s="59">
        <v>7.4771413214680296</v>
      </c>
      <c r="V400" s="59">
        <v>2.5482285412153587</v>
      </c>
      <c r="W400" s="59">
        <f t="shared" si="6"/>
        <v>29.497143367803059</v>
      </c>
      <c r="Y400" s="59">
        <v>2.6310268991677059</v>
      </c>
      <c r="Z400" s="59">
        <v>0.45277770546870477</v>
      </c>
      <c r="AA400" s="60">
        <v>0.11131460526550312</v>
      </c>
      <c r="AB400" s="60">
        <v>7.3543580415901408E-2</v>
      </c>
    </row>
    <row r="401" spans="1:28" s="57" customFormat="1">
      <c r="A401" s="57" t="s">
        <v>1153</v>
      </c>
      <c r="B401" s="57" t="s">
        <v>834</v>
      </c>
      <c r="C401" s="58">
        <v>0.59523809523809523</v>
      </c>
      <c r="D401" s="58">
        <v>3.897392290249433E-2</v>
      </c>
      <c r="E401" s="58">
        <v>3.2199999999999999E-2</v>
      </c>
      <c r="F401" s="58">
        <v>9.4999999999999998E-3</v>
      </c>
      <c r="G401" s="58">
        <v>5.4000000000000001E-4</v>
      </c>
      <c r="H401" s="58">
        <v>1.3999999999999999E-4</v>
      </c>
      <c r="I401" s="58">
        <v>0.62861314295451753</v>
      </c>
      <c r="J401" s="58">
        <v>0.53</v>
      </c>
      <c r="K401" s="58">
        <v>0.17</v>
      </c>
      <c r="L401" s="58">
        <v>6.7000000000000002E-4</v>
      </c>
      <c r="M401" s="58">
        <v>1.6000000000000001E-4</v>
      </c>
      <c r="O401" s="59">
        <v>32.179973328415215</v>
      </c>
      <c r="P401" s="59">
        <v>9.3452228307885967</v>
      </c>
      <c r="Q401" s="59">
        <v>3.4801241093746111</v>
      </c>
      <c r="R401" s="59">
        <v>0.90201089960977876</v>
      </c>
      <c r="S401" s="59">
        <v>4326.8941502383905</v>
      </c>
      <c r="T401" s="59">
        <v>510</v>
      </c>
      <c r="U401" s="59">
        <v>13.537658417461969</v>
      </c>
      <c r="V401" s="59">
        <v>3.7279999718644623</v>
      </c>
      <c r="W401" s="59">
        <f t="shared" si="6"/>
        <v>10.814564927875901</v>
      </c>
      <c r="Y401" s="59">
        <v>1.4349553028705677</v>
      </c>
      <c r="Z401" s="59">
        <v>0.86973677388821691</v>
      </c>
      <c r="AA401" s="60">
        <v>0.6128465833336586</v>
      </c>
      <c r="AB401" s="60">
        <v>0.22885060038161706</v>
      </c>
    </row>
    <row r="402" spans="1:28" s="57" customFormat="1">
      <c r="A402" s="57" t="s">
        <v>1154</v>
      </c>
      <c r="B402" s="57" t="s">
        <v>834</v>
      </c>
      <c r="C402" s="58">
        <v>0.64350064350064351</v>
      </c>
      <c r="D402" s="58">
        <v>3.5197911645788095E-2</v>
      </c>
      <c r="E402" s="58">
        <v>4.4000000000000003E-3</v>
      </c>
      <c r="F402" s="58">
        <v>2.7000000000000001E-3</v>
      </c>
      <c r="G402" s="58">
        <v>4.0099999999999999E-4</v>
      </c>
      <c r="H402" s="58">
        <v>5.1999999999999997E-5</v>
      </c>
      <c r="I402" s="58">
        <v>0.15209175720437756</v>
      </c>
      <c r="J402" s="58">
        <v>8.8999999999999996E-2</v>
      </c>
      <c r="K402" s="58">
        <v>7.4999999999999997E-2</v>
      </c>
      <c r="L402" s="58">
        <v>2.2699999999999999E-4</v>
      </c>
      <c r="M402" s="58">
        <v>6.4999999999999994E-5</v>
      </c>
      <c r="O402" s="59">
        <v>4.4578852630277241</v>
      </c>
      <c r="P402" s="59">
        <v>2.7295243367119388</v>
      </c>
      <c r="Q402" s="59">
        <v>2.5844939306196113</v>
      </c>
      <c r="R402" s="59">
        <v>0.33507917072232274</v>
      </c>
      <c r="S402" s="59">
        <v>1404.1596464074546</v>
      </c>
      <c r="T402" s="59">
        <v>1400</v>
      </c>
      <c r="U402" s="59">
        <v>4.5876551672226613</v>
      </c>
      <c r="V402" s="59">
        <v>1.2582263763000126</v>
      </c>
      <c r="W402" s="59">
        <f t="shared" si="6"/>
        <v>57.975783990103515</v>
      </c>
      <c r="Y402" s="59">
        <v>2.5297189902127659</v>
      </c>
      <c r="Z402" s="59">
        <v>0.40126875466799861</v>
      </c>
      <c r="AA402" s="60">
        <v>5.4333107128837044E-2</v>
      </c>
      <c r="AB402" s="60">
        <v>9.5223211928314358E-2</v>
      </c>
    </row>
    <row r="403" spans="1:28" s="57" customFormat="1">
      <c r="A403" s="57" t="s">
        <v>1155</v>
      </c>
      <c r="B403" s="57" t="s">
        <v>834</v>
      </c>
      <c r="C403" s="58">
        <v>0.86956521739130443</v>
      </c>
      <c r="D403" s="58">
        <v>9.0737240075614387E-2</v>
      </c>
      <c r="E403" s="58">
        <v>6.1000000000000004E-3</v>
      </c>
      <c r="F403" s="58">
        <v>3.8999999999999998E-3</v>
      </c>
      <c r="G403" s="58">
        <v>5.0699999999999996E-4</v>
      </c>
      <c r="H403" s="58">
        <v>4.8999999999999998E-5</v>
      </c>
      <c r="I403" s="58">
        <v>0.1720388278021471</v>
      </c>
      <c r="J403" s="58">
        <v>0.10299999999999999</v>
      </c>
      <c r="K403" s="58">
        <v>5.7000000000000002E-2</v>
      </c>
      <c r="L403" s="58">
        <v>2.6200000000000003E-4</v>
      </c>
      <c r="M403" s="58">
        <v>9.7999999999999997E-5</v>
      </c>
      <c r="O403" s="59">
        <v>6.1750218976168485</v>
      </c>
      <c r="P403" s="59">
        <v>3.9359844028443298</v>
      </c>
      <c r="Q403" s="59">
        <v>3.267503748105105</v>
      </c>
      <c r="R403" s="59">
        <v>0.31571422780994918</v>
      </c>
      <c r="S403" s="59">
        <v>1678.8723839553354</v>
      </c>
      <c r="T403" s="59">
        <v>900</v>
      </c>
      <c r="U403" s="59">
        <v>5.294910237366671</v>
      </c>
      <c r="V403" s="59">
        <v>1.7701449815806656</v>
      </c>
      <c r="W403" s="59">
        <f t="shared" si="6"/>
        <v>52.914852809933286</v>
      </c>
      <c r="Y403" s="59">
        <v>3.109552129910949</v>
      </c>
      <c r="Z403" s="59">
        <v>0.37741334835161805</v>
      </c>
      <c r="AA403" s="60">
        <v>7.2045231907405347E-2</v>
      </c>
      <c r="AB403" s="60">
        <v>7.2752377556075873E-2</v>
      </c>
    </row>
    <row r="404" spans="1:28" s="57" customFormat="1">
      <c r="A404" s="57" t="s">
        <v>1156</v>
      </c>
      <c r="B404" s="57" t="s">
        <v>834</v>
      </c>
      <c r="C404" s="58">
        <v>0.69930069930069938</v>
      </c>
      <c r="D404" s="58">
        <v>0.15648686977358309</v>
      </c>
      <c r="E404" s="58">
        <v>7.1999999999999998E-3</v>
      </c>
      <c r="F404" s="58">
        <v>2.7000000000000001E-3</v>
      </c>
      <c r="G404" s="58">
        <v>4.1899999999999999E-4</v>
      </c>
      <c r="H404" s="58">
        <v>4.8999999999999998E-5</v>
      </c>
      <c r="I404" s="58">
        <v>0.29401963866150638</v>
      </c>
      <c r="J404" s="58">
        <v>0.121</v>
      </c>
      <c r="K404" s="58">
        <v>4.5999999999999999E-2</v>
      </c>
      <c r="L404" s="58">
        <v>2.63E-4</v>
      </c>
      <c r="M404" s="58">
        <v>1E-4</v>
      </c>
      <c r="O404" s="59">
        <v>7.2845649063313731</v>
      </c>
      <c r="P404" s="59">
        <v>2.7219363024160752</v>
      </c>
      <c r="Q404" s="59">
        <v>2.7004818308606868</v>
      </c>
      <c r="R404" s="59">
        <v>0.31574199902585698</v>
      </c>
      <c r="S404" s="59">
        <v>1971.0222829173695</v>
      </c>
      <c r="T404" s="59">
        <v>900</v>
      </c>
      <c r="U404" s="59">
        <v>5.3151171614456203</v>
      </c>
      <c r="V404" s="59">
        <v>2.0335565579292298</v>
      </c>
      <c r="W404" s="59">
        <f t="shared" si="6"/>
        <v>37.071285184288293</v>
      </c>
      <c r="Y404" s="59">
        <v>2.5279693171419568</v>
      </c>
      <c r="Z404" s="59">
        <v>0.32798383817623616</v>
      </c>
      <c r="AA404" s="60">
        <v>9.4855534653050369E-2</v>
      </c>
      <c r="AB404" s="60">
        <v>5.9476489674643231E-2</v>
      </c>
    </row>
    <row r="405" spans="1:28" s="57" customFormat="1">
      <c r="A405" s="57" t="s">
        <v>1157</v>
      </c>
      <c r="B405" s="57" t="s">
        <v>834</v>
      </c>
      <c r="C405" s="58">
        <v>0.48192771084337344</v>
      </c>
      <c r="D405" s="58">
        <v>1.0683698650021771E-2</v>
      </c>
      <c r="E405" s="58">
        <v>6.3E-3</v>
      </c>
      <c r="F405" s="58">
        <v>4.1999999999999997E-3</v>
      </c>
      <c r="G405" s="58">
        <v>3.9599999999999998E-4</v>
      </c>
      <c r="H405" s="58">
        <v>5.5000000000000002E-5</v>
      </c>
      <c r="I405" s="58">
        <v>0.16295741937549904</v>
      </c>
      <c r="J405" s="58">
        <v>8.7999999999999995E-2</v>
      </c>
      <c r="K405" s="58">
        <v>7.3999999999999996E-2</v>
      </c>
      <c r="L405" s="58">
        <v>1.6799999999999999E-4</v>
      </c>
      <c r="M405" s="58">
        <v>6.8999999999999997E-5</v>
      </c>
      <c r="O405" s="59">
        <v>6.3768471921109366</v>
      </c>
      <c r="P405" s="59">
        <v>4.2379099907370881</v>
      </c>
      <c r="Q405" s="59">
        <v>2.5522746990725489</v>
      </c>
      <c r="R405" s="59">
        <v>0.35441243269276973</v>
      </c>
      <c r="S405" s="59">
        <v>1382.4841775845712</v>
      </c>
      <c r="T405" s="59">
        <v>1500</v>
      </c>
      <c r="U405" s="59">
        <v>3.3953691678684357</v>
      </c>
      <c r="V405" s="59">
        <v>1.3450439356919892</v>
      </c>
      <c r="W405" s="59">
        <f t="shared" si="6"/>
        <v>40.024084350493368</v>
      </c>
      <c r="Y405" s="59">
        <v>2.5083506247605158</v>
      </c>
      <c r="Z405" s="59">
        <v>0.4124805608573478</v>
      </c>
      <c r="AA405" s="60">
        <v>5.3067364758089243E-2</v>
      </c>
      <c r="AB405" s="60">
        <v>9.3948754808828305E-2</v>
      </c>
    </row>
    <row r="406" spans="1:28" s="57" customFormat="1">
      <c r="A406" s="57" t="s">
        <v>1158</v>
      </c>
      <c r="B406" s="57" t="s">
        <v>834</v>
      </c>
      <c r="C406" s="58">
        <v>0.59171597633136097</v>
      </c>
      <c r="D406" s="58">
        <v>8.0529393228528423E-2</v>
      </c>
      <c r="E406" s="58">
        <v>1.6899999999999998E-2</v>
      </c>
      <c r="F406" s="58">
        <v>9.2999999999999992E-3</v>
      </c>
      <c r="G406" s="58">
        <v>4.1399999999999998E-4</v>
      </c>
      <c r="H406" s="58">
        <v>6.2000000000000003E-5</v>
      </c>
      <c r="I406" s="58">
        <v>0.29566367343979011</v>
      </c>
      <c r="J406" s="58">
        <v>0.31</v>
      </c>
      <c r="K406" s="58">
        <v>0.15</v>
      </c>
      <c r="L406" s="58">
        <v>3.3E-4</v>
      </c>
      <c r="M406" s="58">
        <v>1.8000000000000001E-4</v>
      </c>
      <c r="O406" s="59">
        <v>17.016585078899958</v>
      </c>
      <c r="P406" s="59">
        <v>9.2861268514983006</v>
      </c>
      <c r="Q406" s="59">
        <v>2.6682631790183451</v>
      </c>
      <c r="R406" s="59">
        <v>0.39951228120647497</v>
      </c>
      <c r="S406" s="59">
        <v>3520.9211265303597</v>
      </c>
      <c r="T406" s="59">
        <v>1200</v>
      </c>
      <c r="U406" s="59">
        <v>6.6689350576246076</v>
      </c>
      <c r="V406" s="59">
        <v>3.218188314932743</v>
      </c>
      <c r="W406" s="59">
        <f t="shared" si="6"/>
        <v>15.680368103509259</v>
      </c>
      <c r="Y406" s="59">
        <v>1.8641131674727667</v>
      </c>
      <c r="Z406" s="59">
        <v>0.58346853228903217</v>
      </c>
      <c r="AA406" s="60">
        <v>0.33421947757204001</v>
      </c>
      <c r="AB406" s="60">
        <v>0.19461391575584505</v>
      </c>
    </row>
    <row r="407" spans="1:28" s="57" customFormat="1"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O407" s="59"/>
      <c r="P407" s="59"/>
      <c r="Q407" s="59"/>
      <c r="R407" s="59"/>
      <c r="S407" s="59"/>
      <c r="T407" s="59"/>
      <c r="U407" s="59"/>
      <c r="V407" s="59"/>
      <c r="W407" s="59"/>
      <c r="Y407" s="59"/>
      <c r="Z407" s="59"/>
      <c r="AA407" s="60"/>
      <c r="AB407" s="60"/>
    </row>
    <row r="408" spans="1:28" ht="15.5">
      <c r="A408" s="55" t="s">
        <v>1159</v>
      </c>
    </row>
    <row r="409" spans="1:28">
      <c r="A409" s="17" t="s">
        <v>1160</v>
      </c>
      <c r="C409" s="56">
        <v>0.38022813688212931</v>
      </c>
      <c r="D409" s="56">
        <v>2.4577484133065396E-2</v>
      </c>
      <c r="E409" s="56">
        <v>1.7500000000000002E-2</v>
      </c>
      <c r="F409" s="56">
        <v>6.8999999999999999E-3</v>
      </c>
      <c r="G409" s="56">
        <v>4.3199999999999998E-4</v>
      </c>
      <c r="H409" s="56">
        <v>6.7000000000000002E-5</v>
      </c>
      <c r="I409" s="56">
        <v>0.42185112851377427</v>
      </c>
      <c r="J409" s="56">
        <v>0.3</v>
      </c>
      <c r="K409" s="56">
        <v>0.1</v>
      </c>
      <c r="L409" s="56">
        <v>9.3000000000000005E-4</v>
      </c>
      <c r="M409" s="56">
        <v>6.4999999999999997E-4</v>
      </c>
      <c r="O409" s="11">
        <v>17.615513362048102</v>
      </c>
      <c r="P409" s="11">
        <v>6.8856442923559742</v>
      </c>
      <c r="Q409" s="11">
        <v>2.7842495720556961</v>
      </c>
      <c r="R409" s="11">
        <v>0.4317232457592825</v>
      </c>
      <c r="S409" s="11">
        <v>3470.2234284426036</v>
      </c>
      <c r="T409" s="11">
        <v>880</v>
      </c>
      <c r="U409" s="11">
        <v>18.788637047644734</v>
      </c>
      <c r="V409" s="11">
        <v>10.165215771511971</v>
      </c>
      <c r="W409" s="18">
        <v>15.805668076947715</v>
      </c>
      <c r="Y409" s="11">
        <v>1.9842994539666301</v>
      </c>
      <c r="Z409" s="11">
        <v>0.4722090897609667</v>
      </c>
      <c r="AA409" s="56">
        <v>0.32155066001992916</v>
      </c>
      <c r="AB409" s="56">
        <v>0.13302209988399094</v>
      </c>
    </row>
    <row r="410" spans="1:28">
      <c r="A410" s="17" t="s">
        <v>1161</v>
      </c>
      <c r="C410" s="56">
        <v>0.56850483229107451</v>
      </c>
      <c r="D410" s="56">
        <v>1.648308496125344E-2</v>
      </c>
      <c r="E410" s="56">
        <v>4.3E-3</v>
      </c>
      <c r="F410" s="56">
        <v>1.8E-3</v>
      </c>
      <c r="G410" s="56">
        <v>3.2400000000000001E-4</v>
      </c>
      <c r="H410" s="56">
        <v>2.4000000000000001E-5</v>
      </c>
      <c r="I410" s="56">
        <v>0.17606762295331491</v>
      </c>
      <c r="J410" s="56">
        <v>9.9000000000000005E-2</v>
      </c>
      <c r="K410" s="56">
        <v>4.1000000000000002E-2</v>
      </c>
      <c r="L410" s="56">
        <v>2.0000000000000001E-4</v>
      </c>
      <c r="M410" s="56">
        <v>7.3999999999999996E-5</v>
      </c>
      <c r="O410" s="11">
        <v>4.3567867362098243</v>
      </c>
      <c r="P410" s="11">
        <v>1.819864080316951</v>
      </c>
      <c r="Q410" s="11">
        <v>2.0882999086842529</v>
      </c>
      <c r="R410" s="11">
        <v>0.15466382928997888</v>
      </c>
      <c r="S410" s="11">
        <v>1605.3657848558021</v>
      </c>
      <c r="T410" s="11">
        <v>870</v>
      </c>
      <c r="U410" s="11">
        <v>4.0420414889589633</v>
      </c>
      <c r="V410" s="11">
        <v>1.321094462588621</v>
      </c>
      <c r="W410" s="18">
        <v>47.932112245204003</v>
      </c>
      <c r="Y410" s="11">
        <v>2.0367374737503532</v>
      </c>
      <c r="Z410" s="11">
        <v>0.18148577982067116</v>
      </c>
      <c r="AA410" s="56">
        <v>6.7010160959788359E-2</v>
      </c>
      <c r="AB410" s="56">
        <v>5.2609637340357174E-2</v>
      </c>
    </row>
    <row r="411" spans="1:28">
      <c r="A411" s="17" t="s">
        <v>1162</v>
      </c>
      <c r="C411" s="56">
        <v>0.4587155963302752</v>
      </c>
      <c r="D411" s="56">
        <v>2.3146199814830397E-2</v>
      </c>
      <c r="E411" s="56">
        <v>0.10299999999999999</v>
      </c>
      <c r="F411" s="56">
        <v>5.1999999999999998E-2</v>
      </c>
      <c r="G411" s="56">
        <v>1.1100000000000001E-3</v>
      </c>
      <c r="H411" s="56">
        <v>3.6999999999999999E-4</v>
      </c>
      <c r="I411" s="56">
        <v>0.77228967500911128</v>
      </c>
      <c r="J411" s="56">
        <v>0.62</v>
      </c>
      <c r="K411" s="56">
        <v>0.17</v>
      </c>
      <c r="L411" s="56">
        <v>3.2000000000000002E-3</v>
      </c>
      <c r="M411" s="56">
        <v>1.1999999999999999E-3</v>
      </c>
      <c r="O411" s="11">
        <v>99.541798518927138</v>
      </c>
      <c r="P411" s="11">
        <v>47.869373317638924</v>
      </c>
      <c r="Q411" s="11">
        <v>7.1515513650137867</v>
      </c>
      <c r="R411" s="11">
        <v>2.3825286405900896</v>
      </c>
      <c r="S411" s="11">
        <v>4555.5823814584446</v>
      </c>
      <c r="T411" s="11">
        <v>1100</v>
      </c>
      <c r="U411" s="11">
        <v>64.575864507716801</v>
      </c>
      <c r="V411" s="11">
        <v>22.005442310568107</v>
      </c>
      <c r="W411" s="18">
        <v>7.184470716242858</v>
      </c>
      <c r="Y411" s="11">
        <v>2.04705754509351</v>
      </c>
      <c r="Z411" s="11">
        <v>1.7970387774759276</v>
      </c>
      <c r="AA411" s="56">
        <v>0.72678282535313399</v>
      </c>
      <c r="AB411" s="56">
        <v>0.23412962159162809</v>
      </c>
    </row>
    <row r="412" spans="1:28">
      <c r="A412" s="17" t="s">
        <v>1163</v>
      </c>
      <c r="C412" s="56">
        <v>0.40916530278232405</v>
      </c>
      <c r="D412" s="56">
        <v>1.1551720905065614E-2</v>
      </c>
      <c r="E412" s="56">
        <v>1.2200000000000001E-2</v>
      </c>
      <c r="F412" s="56">
        <v>4.0000000000000001E-3</v>
      </c>
      <c r="G412" s="56">
        <v>4.1399999999999998E-4</v>
      </c>
      <c r="H412" s="56">
        <v>5.8E-5</v>
      </c>
      <c r="I412" s="56">
        <v>0.44889021168384025</v>
      </c>
      <c r="J412" s="56">
        <v>0.251</v>
      </c>
      <c r="K412" s="56">
        <v>7.0000000000000007E-2</v>
      </c>
      <c r="L412" s="56">
        <v>6.4999999999999997E-4</v>
      </c>
      <c r="M412" s="56">
        <v>2.7999999999999998E-4</v>
      </c>
      <c r="O412" s="11">
        <v>12.312717467472767</v>
      </c>
      <c r="P412" s="11">
        <v>4.0125787522499152</v>
      </c>
      <c r="Q412" s="11">
        <v>2.6682631790183451</v>
      </c>
      <c r="R412" s="11">
        <v>0.37373729532218636</v>
      </c>
      <c r="S412" s="11">
        <v>3191.08465064543</v>
      </c>
      <c r="T412" s="11">
        <v>610</v>
      </c>
      <c r="U412" s="11">
        <v>13.133680474928806</v>
      </c>
      <c r="V412" s="11">
        <v>4.6990550263887245</v>
      </c>
      <c r="W412" s="18">
        <v>21.670790270850066</v>
      </c>
      <c r="Y412" s="11">
        <v>2.0701101891659155</v>
      </c>
      <c r="Z412" s="11">
        <v>0.37450123312899641</v>
      </c>
      <c r="AA412" s="56">
        <v>0.25949551798891091</v>
      </c>
      <c r="AB412" s="56">
        <v>9.4539982168397416E-2</v>
      </c>
    </row>
    <row r="413" spans="1:28">
      <c r="A413" s="17" t="s">
        <v>1164</v>
      </c>
      <c r="C413" s="56">
        <v>1.2953367875647668</v>
      </c>
      <c r="D413" s="56">
        <v>6.040430615586994E-2</v>
      </c>
      <c r="E413" s="56">
        <v>4.4999999999999997E-3</v>
      </c>
      <c r="F413" s="56">
        <v>1.1000000000000001E-3</v>
      </c>
      <c r="G413" s="56">
        <v>3.39E-4</v>
      </c>
      <c r="H413" s="56">
        <v>2.1999999999999999E-5</v>
      </c>
      <c r="I413" s="56">
        <v>0.24445068684303592</v>
      </c>
      <c r="J413" s="56">
        <v>0.10100000000000001</v>
      </c>
      <c r="K413" s="56">
        <v>2.5999999999999999E-2</v>
      </c>
      <c r="L413" s="56">
        <v>1.16E-4</v>
      </c>
      <c r="M413" s="56">
        <v>1.5999999999999999E-5</v>
      </c>
      <c r="O413" s="11">
        <v>4.5589737247824553</v>
      </c>
      <c r="P413" s="11">
        <v>1.1119177288029123</v>
      </c>
      <c r="Q413" s="11">
        <v>2.1849640772464878</v>
      </c>
      <c r="R413" s="11">
        <v>0.14177305094217701</v>
      </c>
      <c r="S413" s="11">
        <v>1642.5698017691191</v>
      </c>
      <c r="T413" s="11">
        <v>530</v>
      </c>
      <c r="U413" s="11">
        <v>2.3444825168319028</v>
      </c>
      <c r="V413" s="11">
        <v>0.31284007237045691</v>
      </c>
      <c r="W413" s="18">
        <v>47.926665279272903</v>
      </c>
      <c r="Y413" s="11">
        <v>2.0949849292343372</v>
      </c>
      <c r="Z413" s="11">
        <v>0.15230467424794875</v>
      </c>
      <c r="AA413" s="56">
        <v>6.9541240047029884E-2</v>
      </c>
      <c r="AB413" s="56">
        <v>3.408260561368455E-2</v>
      </c>
    </row>
    <row r="414" spans="1:28">
      <c r="A414" s="17" t="s">
        <v>1165</v>
      </c>
      <c r="C414" s="56">
        <v>0.4504504504504504</v>
      </c>
      <c r="D414" s="56">
        <v>2.6377729080431778E-2</v>
      </c>
      <c r="E414" s="56">
        <v>3.8999999999999998E-3</v>
      </c>
      <c r="F414" s="56">
        <v>1.9E-3</v>
      </c>
      <c r="G414" s="56">
        <v>3.4099999999999999E-4</v>
      </c>
      <c r="H414" s="56">
        <v>3.8000000000000002E-5</v>
      </c>
      <c r="I414" s="56">
        <v>0.20753940282859121</v>
      </c>
      <c r="J414" s="56">
        <v>9.9000000000000005E-2</v>
      </c>
      <c r="K414" s="56">
        <v>5.1999999999999998E-2</v>
      </c>
      <c r="L414" s="56">
        <v>1.9799999999999999E-4</v>
      </c>
      <c r="M414" s="56">
        <v>7.3999999999999996E-5</v>
      </c>
      <c r="O414" s="11">
        <v>3.9522919382077002</v>
      </c>
      <c r="P414" s="11">
        <v>1.9217330423229386</v>
      </c>
      <c r="Q414" s="11">
        <v>2.1978525235379149</v>
      </c>
      <c r="R414" s="11">
        <v>0.24488023476017248</v>
      </c>
      <c r="S414" s="11">
        <v>1605.3657848558021</v>
      </c>
      <c r="T414" s="11">
        <v>1100</v>
      </c>
      <c r="U414" s="11">
        <v>4.001625075027798</v>
      </c>
      <c r="V414" s="11">
        <v>1.4081958068824558</v>
      </c>
      <c r="W414" s="18">
        <v>55.609569280314986</v>
      </c>
      <c r="Y414" s="11">
        <v>2.1432460498432295</v>
      </c>
      <c r="Z414" s="11">
        <v>0.27114256285087424</v>
      </c>
      <c r="AA414" s="56">
        <v>6.700717725253981E-2</v>
      </c>
      <c r="AB414" s="56">
        <v>6.63947685171251E-2</v>
      </c>
    </row>
    <row r="415" spans="1:28">
      <c r="A415" s="17" t="s">
        <v>1166</v>
      </c>
      <c r="C415" s="56">
        <v>0.48053820278712156</v>
      </c>
      <c r="D415" s="56">
        <v>1.6164187503651374E-2</v>
      </c>
      <c r="E415" s="56">
        <v>2.5999999999999999E-3</v>
      </c>
      <c r="F415" s="56">
        <v>1E-3</v>
      </c>
      <c r="G415" s="56">
        <v>3.2699999999999998E-4</v>
      </c>
      <c r="H415" s="56">
        <v>3.1999999999999999E-5</v>
      </c>
      <c r="I415" s="56">
        <v>0.23943249375078382</v>
      </c>
      <c r="J415" s="56">
        <v>6.3E-2</v>
      </c>
      <c r="K415" s="56">
        <v>2.5000000000000001E-2</v>
      </c>
      <c r="L415" s="56">
        <v>1.18E-4</v>
      </c>
      <c r="M415" s="56">
        <v>2.5999999999999998E-5</v>
      </c>
      <c r="O415" s="11">
        <v>2.636569880962496</v>
      </c>
      <c r="P415" s="11">
        <v>1.0127499035077212</v>
      </c>
      <c r="Q415" s="11">
        <v>2.1076328583553234</v>
      </c>
      <c r="R415" s="11">
        <v>0.20621782060022217</v>
      </c>
      <c r="S415" s="11">
        <v>708.23070884661604</v>
      </c>
      <c r="T415" s="11">
        <v>700</v>
      </c>
      <c r="U415" s="11">
        <v>2.3849022445213008</v>
      </c>
      <c r="V415" s="11">
        <v>0.53651243950046756</v>
      </c>
      <c r="W415" s="18">
        <v>79.938440986283254</v>
      </c>
      <c r="Y415" s="11">
        <v>2.1540468588395791</v>
      </c>
      <c r="Z415" s="11">
        <v>0.21269857063584649</v>
      </c>
      <c r="AA415" s="56">
        <v>2.1418232639609059E-2</v>
      </c>
      <c r="AB415" s="56">
        <v>3.1774752134791959E-2</v>
      </c>
    </row>
    <row r="416" spans="1:28">
      <c r="A416" s="17" t="s">
        <v>1167</v>
      </c>
      <c r="C416" s="56">
        <v>0.46948356807511737</v>
      </c>
      <c r="D416" s="56">
        <v>1.432696334501532E-2</v>
      </c>
      <c r="E416" s="56">
        <v>2.8E-3</v>
      </c>
      <c r="F416" s="56">
        <v>1.1999999999999999E-3</v>
      </c>
      <c r="G416" s="56">
        <v>3.2699999999999998E-4</v>
      </c>
      <c r="H416" s="56">
        <v>2.0000000000000002E-5</v>
      </c>
      <c r="I416" s="56">
        <v>0.13632983976605911</v>
      </c>
      <c r="J416" s="56">
        <v>6.3E-2</v>
      </c>
      <c r="K416" s="56">
        <v>2.8000000000000001E-2</v>
      </c>
      <c r="L416" s="56">
        <v>3.1E-4</v>
      </c>
      <c r="M416" s="56">
        <v>2.7E-4</v>
      </c>
      <c r="O416" s="11">
        <v>2.8390996618786497</v>
      </c>
      <c r="P416" s="11">
        <v>1.2150575029000892</v>
      </c>
      <c r="Q416" s="11">
        <v>2.1076328583553234</v>
      </c>
      <c r="R416" s="11">
        <v>0.12888613787513886</v>
      </c>
      <c r="S416" s="11">
        <v>708.23070884661604</v>
      </c>
      <c r="T416" s="11">
        <v>860</v>
      </c>
      <c r="U416" s="11">
        <v>6.2648198065297125</v>
      </c>
      <c r="V416" s="11">
        <v>4.5787670214209113</v>
      </c>
      <c r="W416" s="18">
        <v>74.235958908208588</v>
      </c>
      <c r="Y416" s="11">
        <v>2.1544485647973906</v>
      </c>
      <c r="Z416" s="11">
        <v>0.14681864487399054</v>
      </c>
      <c r="AA416" s="56">
        <v>2.1418222422492621E-2</v>
      </c>
      <c r="AB416" s="56">
        <v>3.5561417409572374E-2</v>
      </c>
    </row>
    <row r="417" spans="1:28">
      <c r="A417" s="17" t="s">
        <v>1168</v>
      </c>
      <c r="C417" s="56">
        <v>0.42372881355932207</v>
      </c>
      <c r="D417" s="56">
        <v>2.6931916116058604E-2</v>
      </c>
      <c r="E417" s="56">
        <v>3.0000000000000001E-3</v>
      </c>
      <c r="F417" s="56">
        <v>1.6999999999999999E-3</v>
      </c>
      <c r="G417" s="56">
        <v>3.3E-4</v>
      </c>
      <c r="H417" s="56">
        <v>2.6999999999999999E-5</v>
      </c>
      <c r="I417" s="56">
        <v>0.13132036143638079</v>
      </c>
      <c r="J417" s="56">
        <v>6.8000000000000005E-2</v>
      </c>
      <c r="K417" s="56">
        <v>4.2000000000000003E-2</v>
      </c>
      <c r="L417" s="56">
        <v>1.03E-4</v>
      </c>
      <c r="M417" s="56">
        <v>3.6000000000000001E-5</v>
      </c>
      <c r="O417" s="11">
        <v>3.0415890539659554</v>
      </c>
      <c r="P417" s="11">
        <v>1.720988225859053</v>
      </c>
      <c r="Q417" s="11">
        <v>2.1269657500465913</v>
      </c>
      <c r="R417" s="11">
        <v>0.17399576431477853</v>
      </c>
      <c r="S417" s="11">
        <v>868.55414978088015</v>
      </c>
      <c r="T417" s="11">
        <v>930</v>
      </c>
      <c r="U417" s="11">
        <v>2.0817523166079521</v>
      </c>
      <c r="V417" s="11">
        <v>0.7136569892738992</v>
      </c>
      <c r="W417" s="18">
        <v>69.929425451910447</v>
      </c>
      <c r="Y417" s="11">
        <v>2.1615650671667845</v>
      </c>
      <c r="Z417" s="11">
        <v>0.20369998397222833</v>
      </c>
      <c r="AA417" s="56">
        <v>2.774979456265533E-2</v>
      </c>
      <c r="AB417" s="56">
        <v>5.3302689834068842E-2</v>
      </c>
    </row>
    <row r="418" spans="1:28">
      <c r="A418" s="17" t="s">
        <v>1169</v>
      </c>
      <c r="C418" s="56">
        <v>0.6770480704129993</v>
      </c>
      <c r="D418" s="56">
        <v>1.6043793137748799E-2</v>
      </c>
      <c r="E418" s="56">
        <v>3.8E-3</v>
      </c>
      <c r="F418" s="56">
        <v>2.5999999999999999E-3</v>
      </c>
      <c r="G418" s="56">
        <v>3.4099999999999999E-4</v>
      </c>
      <c r="H418" s="56">
        <v>3.3000000000000003E-5</v>
      </c>
      <c r="I418" s="56">
        <v>0.13096660992238096</v>
      </c>
      <c r="J418" s="56">
        <v>8.5999999999999993E-2</v>
      </c>
      <c r="K418" s="56">
        <v>6.3E-2</v>
      </c>
      <c r="L418" s="56">
        <v>2.41E-4</v>
      </c>
      <c r="M418" s="56">
        <v>9.7999999999999997E-5</v>
      </c>
      <c r="O418" s="11">
        <v>3.8511430559945801</v>
      </c>
      <c r="P418" s="11">
        <v>2.6300019311294944</v>
      </c>
      <c r="Q418" s="11">
        <v>2.1978525235379149</v>
      </c>
      <c r="R418" s="11">
        <v>0.21265915123909715</v>
      </c>
      <c r="S418" s="11">
        <v>1338.182708516865</v>
      </c>
      <c r="T418" s="11">
        <v>1000</v>
      </c>
      <c r="U418" s="11">
        <v>4.8705601650314874</v>
      </c>
      <c r="V418" s="11">
        <v>1.6877196172199742</v>
      </c>
      <c r="W418" s="18">
        <v>57.070134543997263</v>
      </c>
      <c r="Y418" s="11">
        <v>2.1711903728391273</v>
      </c>
      <c r="Z418" s="11">
        <v>0.26789774730005872</v>
      </c>
      <c r="AA418" s="56">
        <v>5.0543845198706021E-2</v>
      </c>
      <c r="AB418" s="56">
        <v>8.0036389810659928E-2</v>
      </c>
    </row>
    <row r="419" spans="1:28" s="57" customFormat="1">
      <c r="A419" s="70" t="s">
        <v>1170</v>
      </c>
      <c r="C419" s="58">
        <v>0.58377116170461174</v>
      </c>
      <c r="D419" s="58">
        <v>1.0905240615614464E-2</v>
      </c>
      <c r="E419" s="58">
        <v>1.5E-3</v>
      </c>
      <c r="F419" s="58">
        <v>1.6999999999999999E-3</v>
      </c>
      <c r="G419" s="58">
        <v>3.2000000000000003E-4</v>
      </c>
      <c r="H419" s="58">
        <v>3.4999999999999997E-5</v>
      </c>
      <c r="I419" s="58">
        <v>8.5786307179484503E-2</v>
      </c>
      <c r="J419" s="58">
        <v>3.6999999999999998E-2</v>
      </c>
      <c r="K419" s="58">
        <v>4.7E-2</v>
      </c>
      <c r="L419" s="58">
        <v>6.7999999999999999E-5</v>
      </c>
      <c r="M419" s="58">
        <v>3.6000000000000001E-5</v>
      </c>
      <c r="O419" s="59">
        <v>1.5219334149727863</v>
      </c>
      <c r="P419" s="59">
        <v>1.7235658417739688</v>
      </c>
      <c r="Q419" s="59">
        <v>2.0625225522652304</v>
      </c>
      <c r="R419" s="59">
        <v>0.2255523196316099</v>
      </c>
      <c r="S419" s="59">
        <v>2.2546032890798709E-12</v>
      </c>
      <c r="T419" s="59">
        <v>1200</v>
      </c>
      <c r="U419" s="59">
        <v>1.374384802521724</v>
      </c>
      <c r="V419" s="59">
        <v>0.70160301477204978</v>
      </c>
      <c r="W419" s="93">
        <v>135.51989410141906</v>
      </c>
      <c r="Y419" s="59">
        <v>2.1740500437410053</v>
      </c>
      <c r="Z419" s="59">
        <v>0.25917763436824737</v>
      </c>
      <c r="AA419" s="58">
        <v>-1.150736921166521E-2</v>
      </c>
      <c r="AB419" s="58">
        <v>-5.953627412532328E-2</v>
      </c>
    </row>
    <row r="420" spans="1:28" s="57" customFormat="1">
      <c r="A420" s="70" t="s">
        <v>1171</v>
      </c>
      <c r="C420" s="58">
        <v>1.2642225031605563</v>
      </c>
      <c r="D420" s="58">
        <v>3.3563429287448397E-2</v>
      </c>
      <c r="E420" s="58">
        <v>2.5699999999999998E-3</v>
      </c>
      <c r="F420" s="58">
        <v>6.4999999999999997E-4</v>
      </c>
      <c r="G420" s="58">
        <v>3.3599999999999998E-4</v>
      </c>
      <c r="H420" s="58">
        <v>1.4E-5</v>
      </c>
      <c r="I420" s="58">
        <v>0.17360526453062869</v>
      </c>
      <c r="J420" s="58">
        <v>5.5E-2</v>
      </c>
      <c r="K420" s="58">
        <v>1.2999999999999999E-2</v>
      </c>
      <c r="L420" s="58">
        <v>1E-4</v>
      </c>
      <c r="M420" s="58">
        <v>1.2999999999999999E-5</v>
      </c>
      <c r="O420" s="59">
        <v>2.6061869292926101</v>
      </c>
      <c r="P420" s="59">
        <v>0.65830713527927887</v>
      </c>
      <c r="Q420" s="59">
        <v>2.1656313594911105</v>
      </c>
      <c r="R420" s="59">
        <v>9.0219484802663133E-2</v>
      </c>
      <c r="S420" s="59">
        <v>412.2231042270322</v>
      </c>
      <c r="T420" s="59">
        <v>430</v>
      </c>
      <c r="U420" s="59">
        <v>2.0211217854127805</v>
      </c>
      <c r="V420" s="59">
        <v>0.2406166564414764</v>
      </c>
      <c r="W420" s="93">
        <v>83.095780089685348</v>
      </c>
      <c r="Y420" s="59">
        <v>2.2042652600685519</v>
      </c>
      <c r="Z420" s="59">
        <v>9.7328882728437066E-2</v>
      </c>
      <c r="AA420" s="58">
        <v>1.1286174808184135E-2</v>
      </c>
      <c r="AB420" s="58">
        <v>1.6524442114658006E-2</v>
      </c>
    </row>
    <row r="421" spans="1:28" s="57" customFormat="1">
      <c r="A421" s="70" t="s">
        <v>1172</v>
      </c>
      <c r="C421" s="58">
        <v>0.59737156511350065</v>
      </c>
      <c r="D421" s="58">
        <v>9.6350252437661394E-3</v>
      </c>
      <c r="E421" s="58">
        <v>4.3E-3</v>
      </c>
      <c r="F421" s="58">
        <v>1.9E-3</v>
      </c>
      <c r="G421" s="58">
        <v>3.48E-4</v>
      </c>
      <c r="H421" s="58">
        <v>3.4E-5</v>
      </c>
      <c r="I421" s="58">
        <v>0.21761571492210374</v>
      </c>
      <c r="J421" s="58">
        <v>8.8999999999999996E-2</v>
      </c>
      <c r="K421" s="58">
        <v>3.9E-2</v>
      </c>
      <c r="L421" s="58">
        <v>1.1400000000000001E-4</v>
      </c>
      <c r="M421" s="58">
        <v>2.9E-5</v>
      </c>
      <c r="O421" s="59">
        <v>4.3567867362098243</v>
      </c>
      <c r="P421" s="59">
        <v>1.9209676403345595</v>
      </c>
      <c r="Q421" s="59">
        <v>2.2429618826392486</v>
      </c>
      <c r="R421" s="59">
        <v>0.21910183475328671</v>
      </c>
      <c r="S421" s="59">
        <v>1404.1596464074546</v>
      </c>
      <c r="T421" s="59">
        <v>880</v>
      </c>
      <c r="U421" s="59">
        <v>2.3040627083123448</v>
      </c>
      <c r="V421" s="59">
        <v>0.57596086659625279</v>
      </c>
      <c r="W421" s="93">
        <v>51.482021463150794</v>
      </c>
      <c r="Y421" s="59">
        <v>2.2083976334424116</v>
      </c>
      <c r="Z421" s="59">
        <v>0.23555866382377452</v>
      </c>
      <c r="AA421" s="58">
        <v>5.4341879322806499E-2</v>
      </c>
      <c r="AB421" s="58">
        <v>4.9864671430248642E-2</v>
      </c>
    </row>
    <row r="422" spans="1:28" s="57" customFormat="1">
      <c r="A422" s="70" t="s">
        <v>1173</v>
      </c>
      <c r="C422" s="58">
        <v>0.58513750731421876</v>
      </c>
      <c r="D422" s="58">
        <v>1.3695436098635898E-2</v>
      </c>
      <c r="E422" s="58">
        <v>5.0000000000000001E-3</v>
      </c>
      <c r="F422" s="58">
        <v>1.6000000000000001E-3</v>
      </c>
      <c r="G422" s="58">
        <v>3.68E-4</v>
      </c>
      <c r="H422" s="58">
        <v>4.5000000000000003E-5</v>
      </c>
      <c r="I422" s="58">
        <v>0.32581073250597736</v>
      </c>
      <c r="J422" s="58">
        <v>0.124</v>
      </c>
      <c r="K422" s="58">
        <v>4.3999999999999997E-2</v>
      </c>
      <c r="L422" s="58">
        <v>1.7799999999999999E-4</v>
      </c>
      <c r="M422" s="58">
        <v>7.6000000000000004E-5</v>
      </c>
      <c r="O422" s="59">
        <v>5.0642651277239867</v>
      </c>
      <c r="P422" s="59">
        <v>1.6165302340407426</v>
      </c>
      <c r="Q422" s="59">
        <v>2.3718440264776866</v>
      </c>
      <c r="R422" s="59">
        <v>0.28998192484666058</v>
      </c>
      <c r="S422" s="59">
        <v>2014.5642796837512</v>
      </c>
      <c r="T422" s="59">
        <v>710</v>
      </c>
      <c r="U422" s="59">
        <v>3.5974564907463948</v>
      </c>
      <c r="V422" s="59">
        <v>1.4161690461644489</v>
      </c>
      <c r="W422" s="93">
        <v>46.834910231954133</v>
      </c>
      <c r="Y422" s="59">
        <v>2.2256151165427847</v>
      </c>
      <c r="Z422" s="59">
        <v>0.29445946252233485</v>
      </c>
      <c r="AA422" s="58">
        <v>9.8663520643028746E-2</v>
      </c>
      <c r="AB422" s="58">
        <v>5.7102868049663615E-2</v>
      </c>
    </row>
    <row r="423" spans="1:28" s="57" customFormat="1">
      <c r="A423" s="70" t="s">
        <v>1174</v>
      </c>
      <c r="C423" s="58">
        <v>0.63938618925831203</v>
      </c>
      <c r="D423" s="58">
        <v>2.5346511338884489E-2</v>
      </c>
      <c r="E423" s="58">
        <v>8.8999999999999999E-3</v>
      </c>
      <c r="F423" s="58">
        <v>4.7999999999999996E-3</v>
      </c>
      <c r="G423" s="58">
        <v>3.8999999999999999E-4</v>
      </c>
      <c r="H423" s="58">
        <v>5.3000000000000001E-5</v>
      </c>
      <c r="I423" s="58">
        <v>0.25926073082170198</v>
      </c>
      <c r="J423" s="58">
        <v>0.16</v>
      </c>
      <c r="K423" s="58">
        <v>8.1000000000000003E-2</v>
      </c>
      <c r="L423" s="58">
        <v>2.12E-4</v>
      </c>
      <c r="M423" s="58">
        <v>8.3999999999999995E-5</v>
      </c>
      <c r="O423" s="59">
        <v>8.9969319512580253</v>
      </c>
      <c r="P423" s="59">
        <v>4.8308441427622526</v>
      </c>
      <c r="Q423" s="59">
        <v>2.5136114086517884</v>
      </c>
      <c r="R423" s="59">
        <v>0.3415267562169691</v>
      </c>
      <c r="S423" s="59">
        <v>2455.6604602806633</v>
      </c>
      <c r="T423" s="59">
        <v>1100</v>
      </c>
      <c r="U423" s="59">
        <v>4.2845382754045218</v>
      </c>
      <c r="V423" s="59">
        <v>1.5587191871907902</v>
      </c>
      <c r="W423" s="93">
        <v>27.938539740764789</v>
      </c>
      <c r="Y423" s="59">
        <v>2.2368548173507876</v>
      </c>
      <c r="Z423" s="59">
        <v>0.39249077912548014</v>
      </c>
      <c r="AA423" s="58">
        <v>0.14425161398762493</v>
      </c>
      <c r="AB423" s="58">
        <v>0.10418785873372194</v>
      </c>
    </row>
    <row r="424" spans="1:28" s="57" customFormat="1">
      <c r="A424" s="70" t="s">
        <v>1175</v>
      </c>
      <c r="C424" s="58">
        <v>0.60240963855421692</v>
      </c>
      <c r="D424" s="58">
        <v>5.4434605893453336E-2</v>
      </c>
      <c r="E424" s="58">
        <v>1.2999999999999999E-3</v>
      </c>
      <c r="F424" s="58">
        <v>1.1000000000000001E-3</v>
      </c>
      <c r="G424" s="58">
        <v>3.28E-4</v>
      </c>
      <c r="H424" s="58">
        <v>2.6999999999999999E-5</v>
      </c>
      <c r="I424" s="58">
        <v>0.10079733002608648</v>
      </c>
      <c r="J424" s="58">
        <v>3.2000000000000001E-2</v>
      </c>
      <c r="K424" s="58">
        <v>2.5999999999999999E-2</v>
      </c>
      <c r="L424" s="58">
        <v>5.5000000000000002E-5</v>
      </c>
      <c r="M424" s="58">
        <v>2.1999999999999999E-5</v>
      </c>
      <c r="O424" s="59">
        <v>1.3191407134285718</v>
      </c>
      <c r="P424" s="59">
        <v>1.1154712459627738</v>
      </c>
      <c r="Q424" s="59">
        <v>2.1140771620288832</v>
      </c>
      <c r="R424" s="59">
        <v>0.17399611219220337</v>
      </c>
      <c r="S424" s="59">
        <v>9.0184131563194882E-13</v>
      </c>
      <c r="T424" s="59">
        <v>800</v>
      </c>
      <c r="U424" s="59">
        <v>1.1116419920236944</v>
      </c>
      <c r="V424" s="59">
        <v>0.44328423422412311</v>
      </c>
      <c r="W424" s="93">
        <v>160.26168705946435</v>
      </c>
      <c r="Y424" s="59">
        <v>2.2389063087610555</v>
      </c>
      <c r="Z424" s="59">
        <v>0.19049011790471876</v>
      </c>
      <c r="AA424" s="58">
        <v>-1.7840623393389942E-2</v>
      </c>
      <c r="AB424" s="58">
        <v>-3.3002393166977569E-2</v>
      </c>
    </row>
    <row r="425" spans="1:28">
      <c r="A425" s="17" t="s">
        <v>1176</v>
      </c>
      <c r="C425" s="56">
        <v>0.55834729201563371</v>
      </c>
      <c r="D425" s="56">
        <v>7.1702890655274019E-3</v>
      </c>
      <c r="E425" s="56">
        <v>5.4999999999999997E-3</v>
      </c>
      <c r="F425" s="56">
        <v>1.6000000000000001E-3</v>
      </c>
      <c r="G425" s="56">
        <v>3.77E-4</v>
      </c>
      <c r="H425" s="56">
        <v>3.0000000000000001E-5</v>
      </c>
      <c r="I425" s="56">
        <v>0.20046912140923809</v>
      </c>
      <c r="J425" s="56">
        <v>0.126</v>
      </c>
      <c r="K425" s="56">
        <v>4.9000000000000002E-2</v>
      </c>
      <c r="L425" s="56">
        <v>1.85E-4</v>
      </c>
      <c r="M425" s="56">
        <v>5.7000000000000003E-5</v>
      </c>
      <c r="O425" s="11">
        <v>5.5693052044166578</v>
      </c>
      <c r="P425" s="11">
        <v>1.6157263900655852</v>
      </c>
      <c r="Q425" s="11">
        <v>2.4298401505618101</v>
      </c>
      <c r="R425" s="11">
        <v>0.19331954399524984</v>
      </c>
      <c r="S425" s="11">
        <v>2042.8929634555361</v>
      </c>
      <c r="T425" s="11">
        <v>670</v>
      </c>
      <c r="U425" s="11">
        <v>3.7389164145598905</v>
      </c>
      <c r="V425" s="11">
        <v>1.0575522116022569</v>
      </c>
      <c r="W425" s="18">
        <v>43.629143337931275</v>
      </c>
      <c r="Y425" s="11">
        <v>2.2727141889894922</v>
      </c>
      <c r="Z425" s="11">
        <v>0.23223497058609147</v>
      </c>
      <c r="AA425" s="56">
        <v>0.10119480206160103</v>
      </c>
      <c r="AB425" s="56">
        <v>6.3360223234254623E-2</v>
      </c>
    </row>
    <row r="426" spans="1:28">
      <c r="A426" s="17" t="s">
        <v>1177</v>
      </c>
      <c r="C426" s="56">
        <v>0.55555555555555558</v>
      </c>
      <c r="D426" s="56">
        <v>6.1728395061728406E-2</v>
      </c>
      <c r="E426" s="56">
        <v>3.3E-3</v>
      </c>
      <c r="F426" s="56">
        <v>2.8E-3</v>
      </c>
      <c r="G426" s="56">
        <v>3.4600000000000001E-4</v>
      </c>
      <c r="H426" s="56">
        <v>3.1999999999999999E-5</v>
      </c>
      <c r="I426" s="56">
        <v>0.11172942942557833</v>
      </c>
      <c r="J426" s="56">
        <v>6.2E-2</v>
      </c>
      <c r="K426" s="56">
        <v>5.0999999999999997E-2</v>
      </c>
      <c r="L426" s="56">
        <v>2.1000000000000001E-4</v>
      </c>
      <c r="M426" s="56">
        <v>1.3999999999999999E-4</v>
      </c>
      <c r="O426" s="11">
        <v>3.3452474482714236</v>
      </c>
      <c r="P426" s="11">
        <v>2.8337212689316802</v>
      </c>
      <c r="Q426" s="11">
        <v>2.2300735265342198</v>
      </c>
      <c r="R426" s="11">
        <v>0.2062139038168378</v>
      </c>
      <c r="S426" s="11">
        <v>674.10867823409183</v>
      </c>
      <c r="T426" s="11">
        <v>1200</v>
      </c>
      <c r="U426" s="11">
        <v>4.2441223463680107</v>
      </c>
      <c r="V426" s="11">
        <v>2.5124966587257203</v>
      </c>
      <c r="W426" s="18">
        <v>66.663933267075862</v>
      </c>
      <c r="Y426" s="11">
        <v>2.2739687546241534</v>
      </c>
      <c r="Z426" s="11">
        <v>0.24828601959540705</v>
      </c>
      <c r="AA426" s="56">
        <v>2.0148839851575357E-2</v>
      </c>
      <c r="AB426" s="56">
        <v>6.4633853930189944E-2</v>
      </c>
    </row>
    <row r="427" spans="1:28">
      <c r="A427" s="17" t="s">
        <v>1178</v>
      </c>
      <c r="C427" s="56">
        <v>0.5399568034557235</v>
      </c>
      <c r="D427" s="56">
        <v>1.2828347382317404E-2</v>
      </c>
      <c r="E427" s="56">
        <v>1.0699999999999999E-2</v>
      </c>
      <c r="F427" s="56">
        <v>4.7000000000000002E-3</v>
      </c>
      <c r="G427" s="56">
        <v>4.2099999999999999E-4</v>
      </c>
      <c r="H427" s="56">
        <v>5.0000000000000002E-5</v>
      </c>
      <c r="I427" s="56">
        <v>0.23784857995525105</v>
      </c>
      <c r="J427" s="56">
        <v>0.2</v>
      </c>
      <c r="K427" s="56">
        <v>9.7000000000000003E-2</v>
      </c>
      <c r="L427" s="56">
        <v>2.9999999999999997E-4</v>
      </c>
      <c r="M427" s="56">
        <v>1.1E-4</v>
      </c>
      <c r="O427" s="11">
        <v>10.806884397095761</v>
      </c>
      <c r="P427" s="11">
        <v>4.7217773328457051</v>
      </c>
      <c r="Q427" s="11">
        <v>2.7133692465107111</v>
      </c>
      <c r="R427" s="11">
        <v>0.32218506919143042</v>
      </c>
      <c r="S427" s="11">
        <v>2826.1963734301053</v>
      </c>
      <c r="T427" s="11">
        <v>1000</v>
      </c>
      <c r="U427" s="11">
        <v>6.0627591510448191</v>
      </c>
      <c r="V427" s="11">
        <v>1.9982831034540718</v>
      </c>
      <c r="W427" s="18">
        <v>25.107784508548097</v>
      </c>
      <c r="Y427" s="11">
        <v>2.2739998222254787</v>
      </c>
      <c r="Z427" s="11">
        <v>0.42763829291517136</v>
      </c>
      <c r="AA427" s="56">
        <v>0.19490411374910263</v>
      </c>
      <c r="AB427" s="56">
        <v>0.12529035022353713</v>
      </c>
    </row>
    <row r="428" spans="1:28">
      <c r="A428" s="17" t="s">
        <v>1179</v>
      </c>
      <c r="C428" s="56">
        <v>0.41186161449752884</v>
      </c>
      <c r="D428" s="56">
        <v>7.8029795168395076E-3</v>
      </c>
      <c r="E428" s="56">
        <v>7.9000000000000008E-3</v>
      </c>
      <c r="F428" s="56">
        <v>2.8E-3</v>
      </c>
      <c r="G428" s="56">
        <v>4.06E-4</v>
      </c>
      <c r="H428" s="56">
        <v>8.1000000000000004E-5</v>
      </c>
      <c r="I428" s="56">
        <v>0.4641943567983326</v>
      </c>
      <c r="J428" s="56">
        <v>0.17599999999999999</v>
      </c>
      <c r="K428" s="56">
        <v>6.7000000000000004E-2</v>
      </c>
      <c r="L428" s="56">
        <v>3.1100000000000002E-4</v>
      </c>
      <c r="M428" s="56">
        <v>1E-4</v>
      </c>
      <c r="O428" s="11">
        <v>7.9900069845105319</v>
      </c>
      <c r="P428" s="11">
        <v>2.8207883213802512</v>
      </c>
      <c r="Q428" s="11">
        <v>2.616713001134062</v>
      </c>
      <c r="R428" s="11">
        <v>0.52194763800997535</v>
      </c>
      <c r="S428" s="11">
        <v>2615.5340684436023</v>
      </c>
      <c r="T428" s="11">
        <v>710</v>
      </c>
      <c r="U428" s="11">
        <v>6.2850257609773772</v>
      </c>
      <c r="V428" s="11">
        <v>2.0827067440654536</v>
      </c>
      <c r="W428" s="18">
        <v>32.749821197989377</v>
      </c>
      <c r="Y428" s="11">
        <v>2.2803483377943099</v>
      </c>
      <c r="Z428" s="11">
        <v>0.49240038885998433</v>
      </c>
      <c r="AA428" s="56">
        <v>0.16451167916808138</v>
      </c>
      <c r="AB428" s="56">
        <v>8.7365133658724017E-2</v>
      </c>
    </row>
    <row r="429" spans="1:28">
      <c r="A429" s="17" t="s">
        <v>1180</v>
      </c>
      <c r="C429" s="56">
        <v>0.52056220718375845</v>
      </c>
      <c r="D429" s="56">
        <v>1.3007280554305261E-2</v>
      </c>
      <c r="E429" s="56">
        <v>3.7999999999999999E-2</v>
      </c>
      <c r="F429" s="56">
        <v>1.0999999999999999E-2</v>
      </c>
      <c r="G429" s="56">
        <v>6.4000000000000005E-4</v>
      </c>
      <c r="H429" s="56">
        <v>1.1E-4</v>
      </c>
      <c r="I429" s="56">
        <v>0.64371978736377233</v>
      </c>
      <c r="J429" s="56">
        <v>0.41599999999999998</v>
      </c>
      <c r="K429" s="56">
        <v>8.5000000000000006E-2</v>
      </c>
      <c r="L429" s="56">
        <v>9.6000000000000002E-4</v>
      </c>
      <c r="M429" s="56">
        <v>1.9000000000000001E-4</v>
      </c>
      <c r="O429" s="11">
        <v>37.869507786664904</v>
      </c>
      <c r="P429" s="11">
        <v>10.760321373627411</v>
      </c>
      <c r="Q429" s="11">
        <v>4.1243854139525267</v>
      </c>
      <c r="R429" s="11">
        <v>0.70865202273768002</v>
      </c>
      <c r="S429" s="11">
        <v>3967.9396680622867</v>
      </c>
      <c r="T429" s="11">
        <v>410</v>
      </c>
      <c r="U429" s="11">
        <v>19.394431423949431</v>
      </c>
      <c r="V429" s="11">
        <v>3.8802033486269427</v>
      </c>
      <c r="W429" s="18">
        <v>10.891045738399741</v>
      </c>
      <c r="Y429" s="11">
        <v>2.2828053833581143</v>
      </c>
      <c r="Z429" s="11">
        <v>0.63162286937513845</v>
      </c>
      <c r="AA429" s="56">
        <v>0.46843366214590093</v>
      </c>
      <c r="AB429" s="56">
        <v>0.12290238956929699</v>
      </c>
    </row>
    <row r="430" spans="1:28">
      <c r="A430" s="17" t="s">
        <v>1181</v>
      </c>
      <c r="C430" s="56">
        <v>0.64061499039077519</v>
      </c>
      <c r="D430" s="56">
        <v>6.976588620527341E-3</v>
      </c>
      <c r="E430" s="56">
        <v>8.6E-3</v>
      </c>
      <c r="F430" s="56">
        <v>4.1000000000000003E-3</v>
      </c>
      <c r="G430" s="56">
        <v>4.1100000000000002E-4</v>
      </c>
      <c r="H430" s="56">
        <v>6.7000000000000002E-5</v>
      </c>
      <c r="I430" s="56">
        <v>0.25774246093449532</v>
      </c>
      <c r="J430" s="56">
        <v>0.18</v>
      </c>
      <c r="K430" s="56">
        <v>0.11</v>
      </c>
      <c r="L430" s="56">
        <v>2.2599999999999999E-4</v>
      </c>
      <c r="M430" s="56">
        <v>5.8999999999999998E-5</v>
      </c>
      <c r="O430" s="11">
        <v>8.6949592937887132</v>
      </c>
      <c r="P430" s="11">
        <v>4.1275733872229328</v>
      </c>
      <c r="Q430" s="11">
        <v>2.6489319106203708</v>
      </c>
      <c r="R430" s="11">
        <v>0.43173230822277103</v>
      </c>
      <c r="S430" s="11">
        <v>2652.8703901373956</v>
      </c>
      <c r="T430" s="11">
        <v>1000</v>
      </c>
      <c r="U430" s="11">
        <v>4.5674475158591763</v>
      </c>
      <c r="V430" s="11">
        <v>1.2142294691792077</v>
      </c>
      <c r="W430" s="18">
        <v>30.465144471839544</v>
      </c>
      <c r="Y430" s="11">
        <v>2.2855410818286579</v>
      </c>
      <c r="Z430" s="11">
        <v>0.51764797692645903</v>
      </c>
      <c r="AA430" s="56">
        <v>0.16957687200171609</v>
      </c>
      <c r="AB430" s="56">
        <v>0.14094311438901452</v>
      </c>
    </row>
    <row r="431" spans="1:28">
      <c r="A431" s="17" t="s">
        <v>1182</v>
      </c>
      <c r="C431" s="56">
        <v>0.57045065601825451</v>
      </c>
      <c r="D431" s="56">
        <v>1.2365730136162963E-2</v>
      </c>
      <c r="E431" s="56">
        <v>8.6E-3</v>
      </c>
      <c r="F431" s="56">
        <v>3.2000000000000002E-3</v>
      </c>
      <c r="G431" s="56">
        <v>4.1199999999999999E-4</v>
      </c>
      <c r="H431" s="56">
        <v>5.3999999999999998E-5</v>
      </c>
      <c r="I431" s="56">
        <v>0.26442850159933723</v>
      </c>
      <c r="J431" s="56">
        <v>0.182</v>
      </c>
      <c r="K431" s="56">
        <v>8.6999999999999994E-2</v>
      </c>
      <c r="L431" s="56">
        <v>2.2900000000000001E-4</v>
      </c>
      <c r="M431" s="56">
        <v>7.2000000000000002E-5</v>
      </c>
      <c r="O431" s="11">
        <v>8.6949592937887132</v>
      </c>
      <c r="P431" s="11">
        <v>3.221520692466679</v>
      </c>
      <c r="Q431" s="11">
        <v>2.6553756731950839</v>
      </c>
      <c r="R431" s="11">
        <v>0.34796300507591349</v>
      </c>
      <c r="S431" s="11">
        <v>2671.1800127923007</v>
      </c>
      <c r="T431" s="11">
        <v>750</v>
      </c>
      <c r="U431" s="11">
        <v>4.6280704093449954</v>
      </c>
      <c r="V431" s="11">
        <v>1.3808134272537678</v>
      </c>
      <c r="W431" s="18">
        <v>30.539253646557778</v>
      </c>
      <c r="Y431" s="11">
        <v>2.2867177744409606</v>
      </c>
      <c r="Z431" s="11">
        <v>0.41467053709160717</v>
      </c>
      <c r="AA431" s="56">
        <v>0.17210951552131148</v>
      </c>
      <c r="AB431" s="56">
        <v>0.11230684957059794</v>
      </c>
    </row>
    <row r="432" spans="1:28">
      <c r="A432" s="17" t="s">
        <v>1183</v>
      </c>
      <c r="C432" s="56">
        <v>0.5399568034557235</v>
      </c>
      <c r="D432" s="56">
        <v>9.3297071871399316E-3</v>
      </c>
      <c r="E432" s="56">
        <v>1.21E-2</v>
      </c>
      <c r="F432" s="56">
        <v>3.8E-3</v>
      </c>
      <c r="G432" s="56">
        <v>4.28E-4</v>
      </c>
      <c r="H432" s="56">
        <v>6.2000000000000003E-5</v>
      </c>
      <c r="I432" s="56">
        <v>0.43771106289003725</v>
      </c>
      <c r="J432" s="56">
        <v>0.20499999999999999</v>
      </c>
      <c r="K432" s="56">
        <v>6.0999999999999999E-2</v>
      </c>
      <c r="L432" s="56">
        <v>4.2200000000000001E-4</v>
      </c>
      <c r="M432" s="56">
        <v>9.7E-5</v>
      </c>
      <c r="O432" s="11">
        <v>12.21239804307098</v>
      </c>
      <c r="P432" s="11">
        <v>3.8123264523031284</v>
      </c>
      <c r="Q432" s="11">
        <v>2.7584749983945813</v>
      </c>
      <c r="R432" s="11">
        <v>0.39950669042739156</v>
      </c>
      <c r="S432" s="11">
        <v>2866.4244329057074</v>
      </c>
      <c r="T432" s="11">
        <v>530</v>
      </c>
      <c r="U432" s="11">
        <v>8.5277611529556197</v>
      </c>
      <c r="V432" s="11">
        <v>1.8897437621871096</v>
      </c>
      <c r="W432" s="18">
        <v>22.587496646161753</v>
      </c>
      <c r="Y432" s="11">
        <v>2.2928552566117242</v>
      </c>
      <c r="Z432" s="11">
        <v>0.39015594099876333</v>
      </c>
      <c r="AA432" s="56">
        <v>0.20123515509272935</v>
      </c>
      <c r="AB432" s="56">
        <v>8.1341660311387662E-2</v>
      </c>
    </row>
    <row r="433" spans="1:28">
      <c r="A433" s="17" t="s">
        <v>1184</v>
      </c>
      <c r="C433" s="56">
        <v>0.61312078479460452</v>
      </c>
      <c r="D433" s="56">
        <v>2.1803191611334805E-2</v>
      </c>
      <c r="E433" s="56">
        <v>2.01E-2</v>
      </c>
      <c r="F433" s="56">
        <v>9.1000000000000004E-3</v>
      </c>
      <c r="G433" s="56">
        <v>4.6200000000000001E-4</v>
      </c>
      <c r="H433" s="56">
        <v>8.5000000000000006E-5</v>
      </c>
      <c r="I433" s="56">
        <v>0.43998185495449743</v>
      </c>
      <c r="J433" s="56">
        <v>0.245</v>
      </c>
      <c r="K433" s="56">
        <v>9.1999999999999998E-2</v>
      </c>
      <c r="L433" s="56">
        <v>6.8000000000000005E-4</v>
      </c>
      <c r="M433" s="56">
        <v>3.2000000000000003E-4</v>
      </c>
      <c r="O433" s="11">
        <v>20.206794645211122</v>
      </c>
      <c r="P433" s="11">
        <v>9.0579215612560109</v>
      </c>
      <c r="Q433" s="11">
        <v>2.9775555897434525</v>
      </c>
      <c r="R433" s="11">
        <v>0.54769217169612849</v>
      </c>
      <c r="S433" s="11">
        <v>3152.7410819203169</v>
      </c>
      <c r="T433" s="11">
        <v>1000</v>
      </c>
      <c r="U433" s="11">
        <v>13.739644360934939</v>
      </c>
      <c r="V433" s="11">
        <v>5.1331166956777139</v>
      </c>
      <c r="W433" s="18">
        <v>14.735417675208144</v>
      </c>
      <c r="Y433" s="11">
        <v>2.3144034823716262</v>
      </c>
      <c r="Z433" s="11">
        <v>0.54524923142589066</v>
      </c>
      <c r="AA433" s="56">
        <v>0.25188797465332752</v>
      </c>
      <c r="AB433" s="56">
        <v>0.12079098670627056</v>
      </c>
    </row>
    <row r="434" spans="1:28">
      <c r="A434" s="17" t="s">
        <v>1185</v>
      </c>
      <c r="C434" s="56">
        <v>0.54347826086956519</v>
      </c>
      <c r="D434" s="56">
        <v>2.1857277882797729E-2</v>
      </c>
      <c r="E434" s="56">
        <v>1.32E-2</v>
      </c>
      <c r="F434" s="56">
        <v>3.7000000000000002E-3</v>
      </c>
      <c r="G434" s="56">
        <v>4.46E-4</v>
      </c>
      <c r="H434" s="56">
        <v>3.4999999999999997E-5</v>
      </c>
      <c r="I434" s="56">
        <v>0.28746540385907421</v>
      </c>
      <c r="J434" s="56">
        <v>0.218</v>
      </c>
      <c r="K434" s="56">
        <v>5.7000000000000002E-2</v>
      </c>
      <c r="L434" s="56">
        <v>4.1100000000000002E-4</v>
      </c>
      <c r="M434" s="56">
        <v>6.4999999999999994E-5</v>
      </c>
      <c r="O434" s="11">
        <v>13.315366954747629</v>
      </c>
      <c r="P434" s="11">
        <v>3.7079720657819895</v>
      </c>
      <c r="Q434" s="11">
        <v>2.8744597683302935</v>
      </c>
      <c r="R434" s="11">
        <v>0.22552391270882385</v>
      </c>
      <c r="S434" s="11">
        <v>2965.9773630291629</v>
      </c>
      <c r="T434" s="11">
        <v>630</v>
      </c>
      <c r="U434" s="11">
        <v>8.305519204345325</v>
      </c>
      <c r="V434" s="11">
        <v>1.2360453928844501</v>
      </c>
      <c r="W434" s="18">
        <v>21.587537002165735</v>
      </c>
      <c r="Y434" s="11">
        <v>2.3380696458286168</v>
      </c>
      <c r="Z434" s="11">
        <v>0.28370841652519874</v>
      </c>
      <c r="AA434" s="56">
        <v>0.21769593854946692</v>
      </c>
      <c r="AB434" s="56">
        <v>7.7266493708499639E-2</v>
      </c>
    </row>
    <row r="435" spans="1:28">
      <c r="A435" s="17" t="s">
        <v>1186</v>
      </c>
      <c r="C435" s="56">
        <v>0.52576235541535232</v>
      </c>
      <c r="D435" s="56">
        <v>8.0163555767850773E-3</v>
      </c>
      <c r="E435" s="56">
        <v>6.4999999999999997E-3</v>
      </c>
      <c r="F435" s="56">
        <v>4.8999999999999998E-3</v>
      </c>
      <c r="G435" s="56">
        <v>3.79E-4</v>
      </c>
      <c r="H435" s="56">
        <v>4.6999999999999997E-5</v>
      </c>
      <c r="I435" s="56">
        <v>0.18287876213634491</v>
      </c>
      <c r="J435" s="56">
        <v>0.10199999999999999</v>
      </c>
      <c r="K435" s="56">
        <v>6.8000000000000005E-2</v>
      </c>
      <c r="L435" s="56">
        <v>2.1000000000000001E-4</v>
      </c>
      <c r="M435" s="56">
        <v>1.2E-4</v>
      </c>
      <c r="O435" s="11">
        <v>6.5786323782394005</v>
      </c>
      <c r="P435" s="11">
        <v>4.943245862849996</v>
      </c>
      <c r="Q435" s="11">
        <v>2.4427281072773375</v>
      </c>
      <c r="R435" s="11">
        <v>0.30286668008747331</v>
      </c>
      <c r="S435" s="11">
        <v>1660.8311345887371</v>
      </c>
      <c r="T435" s="11">
        <v>1100</v>
      </c>
      <c r="U435" s="11">
        <v>4.2441223463680107</v>
      </c>
      <c r="V435" s="11">
        <v>2.1905653292300697</v>
      </c>
      <c r="W435" s="18">
        <v>37.131245019212791</v>
      </c>
      <c r="Y435" s="11">
        <v>2.3597154842390609</v>
      </c>
      <c r="Z435" s="11">
        <v>0.35206681609918267</v>
      </c>
      <c r="AA435" s="56">
        <v>7.0800121988697687E-2</v>
      </c>
      <c r="AB435" s="56">
        <v>8.657636230621063E-2</v>
      </c>
    </row>
    <row r="436" spans="1:28">
      <c r="A436" s="17" t="s">
        <v>1187</v>
      </c>
      <c r="C436" s="56">
        <v>0.65789473684210531</v>
      </c>
      <c r="D436" s="56">
        <v>4.7610803324099726E-2</v>
      </c>
      <c r="E436" s="56">
        <v>6.1999999999999998E-3</v>
      </c>
      <c r="F436" s="56">
        <v>1.6999999999999999E-3</v>
      </c>
      <c r="G436" s="56">
        <v>3.9100000000000002E-4</v>
      </c>
      <c r="H436" s="56">
        <v>2.8E-5</v>
      </c>
      <c r="I436" s="56">
        <v>0.26899029011040437</v>
      </c>
      <c r="J436" s="56">
        <v>0.11700000000000001</v>
      </c>
      <c r="K436" s="56">
        <v>0.03</v>
      </c>
      <c r="L436" s="56">
        <v>1.76E-4</v>
      </c>
      <c r="M436" s="56">
        <v>4.0000000000000003E-5</v>
      </c>
      <c r="O436" s="11">
        <v>6.2759395594061012</v>
      </c>
      <c r="P436" s="11">
        <v>1.7155149975518085</v>
      </c>
      <c r="Q436" s="11">
        <v>2.5200553064926945</v>
      </c>
      <c r="R436" s="11">
        <v>0.18042904934082138</v>
      </c>
      <c r="S436" s="11">
        <v>1910.8921735333097</v>
      </c>
      <c r="T436" s="11">
        <v>580</v>
      </c>
      <c r="U436" s="11">
        <v>3.5570391878114762</v>
      </c>
      <c r="V436" s="11">
        <v>0.78026087090816365</v>
      </c>
      <c r="W436" s="18">
        <v>40.154231611675527</v>
      </c>
      <c r="Y436" s="11">
        <v>2.37890920300118</v>
      </c>
      <c r="Z436" s="11">
        <v>0.19240999632508543</v>
      </c>
      <c r="AA436" s="56">
        <v>8.9794605873680905E-2</v>
      </c>
      <c r="AB436" s="56">
        <v>3.9655312196262234E-2</v>
      </c>
    </row>
    <row r="437" spans="1:28">
      <c r="A437" s="17" t="s">
        <v>1188</v>
      </c>
      <c r="C437" s="56">
        <v>0.43140638481449523</v>
      </c>
      <c r="D437" s="56">
        <v>1.6191697790707973E-2</v>
      </c>
      <c r="E437" s="56">
        <v>0.21</v>
      </c>
      <c r="F437" s="56">
        <v>0.11</v>
      </c>
      <c r="G437" s="56">
        <v>2.0699999999999998E-3</v>
      </c>
      <c r="H437" s="56">
        <v>7.9000000000000001E-4</v>
      </c>
      <c r="I437" s="56">
        <v>0.89918840641819731</v>
      </c>
      <c r="J437" s="56">
        <v>0.7</v>
      </c>
      <c r="K437" s="56">
        <v>0.13</v>
      </c>
      <c r="L437" s="56">
        <v>7.1999999999999998E-3</v>
      </c>
      <c r="M437" s="56">
        <v>4.1999999999999997E-3</v>
      </c>
      <c r="O437" s="11">
        <v>193.55268275234778</v>
      </c>
      <c r="P437" s="11">
        <v>92.307550296076471</v>
      </c>
      <c r="Q437" s="11">
        <v>13.330285266710796</v>
      </c>
      <c r="R437" s="11">
        <v>5.0821471592482048</v>
      </c>
      <c r="S437" s="11">
        <v>4730.7185830159342</v>
      </c>
      <c r="T437" s="11">
        <v>370</v>
      </c>
      <c r="U437" s="11">
        <v>145.0066447296706</v>
      </c>
      <c r="V437" s="11">
        <v>66.279715244747848</v>
      </c>
      <c r="W437" s="11">
        <v>6.8871611992932191</v>
      </c>
      <c r="Y437" s="11">
        <v>2.3872048680135221</v>
      </c>
      <c r="Z437" s="11">
        <v>2.7467755575248303</v>
      </c>
      <c r="AA437" s="56">
        <v>0.82806735082807814</v>
      </c>
      <c r="AB437" s="56">
        <v>0.19518382067192266</v>
      </c>
    </row>
    <row r="438" spans="1:28">
      <c r="A438" s="17" t="s">
        <v>1189</v>
      </c>
      <c r="C438" s="56">
        <v>0.50428643469490664</v>
      </c>
      <c r="D438" s="56">
        <v>4.3231817396941069E-3</v>
      </c>
      <c r="E438" s="56">
        <v>4.1999999999999997E-3</v>
      </c>
      <c r="F438" s="56">
        <v>2.7000000000000001E-3</v>
      </c>
      <c r="G438" s="56">
        <v>3.79E-4</v>
      </c>
      <c r="H438" s="56">
        <v>4.0000000000000003E-5</v>
      </c>
      <c r="I438" s="56">
        <v>0.14881770323942925</v>
      </c>
      <c r="J438" s="56">
        <v>7.6999999999999999E-2</v>
      </c>
      <c r="K438" s="56">
        <v>5.3999999999999999E-2</v>
      </c>
      <c r="L438" s="56">
        <v>2.0799999999999999E-4</v>
      </c>
      <c r="M438" s="56">
        <v>8.6000000000000003E-5</v>
      </c>
      <c r="O438" s="11">
        <v>4.2556781423242649</v>
      </c>
      <c r="P438" s="11">
        <v>2.7300679583683243</v>
      </c>
      <c r="Q438" s="11">
        <v>2.4427281072773375</v>
      </c>
      <c r="R438" s="11">
        <v>0.25775887667019004</v>
      </c>
      <c r="S438" s="11">
        <v>1121.1896725129038</v>
      </c>
      <c r="T438" s="11">
        <v>1300</v>
      </c>
      <c r="U438" s="11">
        <v>4.2037063365165324</v>
      </c>
      <c r="V438" s="11">
        <v>1.5917962725843169</v>
      </c>
      <c r="W438" s="18">
        <v>57.399268120949266</v>
      </c>
      <c r="Y438" s="11">
        <v>2.4378196204422657</v>
      </c>
      <c r="Z438" s="11">
        <v>0.29902475419624963</v>
      </c>
      <c r="AA438" s="56">
        <v>3.9139646198222078E-2</v>
      </c>
      <c r="AB438" s="56">
        <v>6.8561250500584869E-2</v>
      </c>
    </row>
    <row r="439" spans="1:28">
      <c r="A439" s="17" t="s">
        <v>1190</v>
      </c>
      <c r="C439" s="56">
        <v>0.69444444444444442</v>
      </c>
      <c r="D439" s="56">
        <v>3.1346450617283951E-2</v>
      </c>
      <c r="E439" s="56">
        <v>8.8000000000000005E-3</v>
      </c>
      <c r="F439" s="56">
        <v>6.0000000000000001E-3</v>
      </c>
      <c r="G439" s="56">
        <v>4.44E-4</v>
      </c>
      <c r="H439" s="56">
        <v>9.8999999999999994E-5</v>
      </c>
      <c r="I439" s="56">
        <v>0.42684769003241851</v>
      </c>
      <c r="J439" s="56">
        <v>0.16300000000000001</v>
      </c>
      <c r="K439" s="56">
        <v>7.6999999999999999E-2</v>
      </c>
      <c r="L439" s="56">
        <v>2.9E-4</v>
      </c>
      <c r="M439" s="56">
        <v>1.2999999999999999E-4</v>
      </c>
      <c r="O439" s="11">
        <v>8.8962843768824396</v>
      </c>
      <c r="P439" s="11">
        <v>6.0391537663967565</v>
      </c>
      <c r="Q439" s="11">
        <v>2.8615726747223516</v>
      </c>
      <c r="R439" s="11">
        <v>0.63791177120259501</v>
      </c>
      <c r="S439" s="11">
        <v>2487.0197870808947</v>
      </c>
      <c r="T439" s="11">
        <v>760</v>
      </c>
      <c r="U439" s="11">
        <v>5.8606964755492736</v>
      </c>
      <c r="V439" s="11">
        <v>2.4579106193048075</v>
      </c>
      <c r="W439" s="18">
        <v>32.165930780701323</v>
      </c>
      <c r="Y439" s="11">
        <v>2.5217927692214261</v>
      </c>
      <c r="Z439" s="11">
        <v>0.61332881404183381</v>
      </c>
      <c r="AA439" s="56">
        <v>0.14804135947336911</v>
      </c>
      <c r="AB439" s="56">
        <v>9.9292805658128577E-2</v>
      </c>
    </row>
    <row r="440" spans="1:28">
      <c r="A440" s="17" t="s">
        <v>1191</v>
      </c>
      <c r="C440" s="56">
        <v>0.59031877213695394</v>
      </c>
      <c r="D440" s="56">
        <v>1.7423812636864048E-2</v>
      </c>
      <c r="E440" s="56">
        <v>4.4999999999999998E-2</v>
      </c>
      <c r="F440" s="56">
        <v>1.9E-2</v>
      </c>
      <c r="G440" s="56">
        <v>6.3000000000000003E-4</v>
      </c>
      <c r="H440" s="56">
        <v>1.1E-4</v>
      </c>
      <c r="I440" s="56">
        <v>0.59618547771410624</v>
      </c>
      <c r="J440" s="56">
        <v>0.35299999999999998</v>
      </c>
      <c r="K440" s="56">
        <v>8.3000000000000004E-2</v>
      </c>
      <c r="L440" s="56">
        <v>1.16E-3</v>
      </c>
      <c r="M440" s="56">
        <v>4.6000000000000001E-4</v>
      </c>
      <c r="O440" s="11">
        <v>44.69399950934077</v>
      </c>
      <c r="P440" s="11">
        <v>18.461510059215293</v>
      </c>
      <c r="Q440" s="11">
        <v>4.0599621808834545</v>
      </c>
      <c r="R440" s="11">
        <v>0.70865910479621053</v>
      </c>
      <c r="S440" s="11">
        <v>3719.9952658316065</v>
      </c>
      <c r="T440" s="11">
        <v>630</v>
      </c>
      <c r="U440" s="11">
        <v>23.432596661879259</v>
      </c>
      <c r="V440" s="11">
        <v>7.2044275814530998</v>
      </c>
      <c r="W440" s="18">
        <v>9.0839088590291581</v>
      </c>
      <c r="Y440" s="11">
        <v>2.5699526194972484</v>
      </c>
      <c r="Z440" s="11">
        <v>0.6401694229872299</v>
      </c>
      <c r="AA440" s="56">
        <v>0.38864084721986153</v>
      </c>
      <c r="AB440" s="56">
        <v>0.11605624248795804</v>
      </c>
    </row>
    <row r="441" spans="1:28">
      <c r="A441" s="17" t="s">
        <v>1192</v>
      </c>
      <c r="C441" s="56">
        <v>0.5181347150259068</v>
      </c>
      <c r="D441" s="56">
        <v>3.2215629949797313E-2</v>
      </c>
      <c r="E441" s="56">
        <v>0.02</v>
      </c>
      <c r="F441" s="56">
        <v>0.01</v>
      </c>
      <c r="G441" s="56">
        <v>4.8899999999999996E-4</v>
      </c>
      <c r="H441" s="56">
        <v>9.2E-5</v>
      </c>
      <c r="I441" s="56">
        <v>0.44510529374527524</v>
      </c>
      <c r="J441" s="56">
        <v>0.214</v>
      </c>
      <c r="K441" s="56">
        <v>8.1000000000000003E-2</v>
      </c>
      <c r="L441" s="56">
        <v>8.0000000000000004E-4</v>
      </c>
      <c r="M441" s="56">
        <v>3.8000000000000002E-4</v>
      </c>
      <c r="O441" s="11">
        <v>20.107252166502239</v>
      </c>
      <c r="P441" s="11">
        <v>9.9547358162435398</v>
      </c>
      <c r="Q441" s="11">
        <v>3.1515260497172966</v>
      </c>
      <c r="R441" s="11">
        <v>0.59278023521920831</v>
      </c>
      <c r="S441" s="11">
        <v>2936.0832332724312</v>
      </c>
      <c r="T441" s="11">
        <v>810</v>
      </c>
      <c r="U441" s="11">
        <v>16.163318252940758</v>
      </c>
      <c r="V441" s="11">
        <v>6.216535616386393</v>
      </c>
      <c r="W441" s="18">
        <v>15.673578983445557</v>
      </c>
      <c r="Y441" s="11">
        <v>2.5717474479531419</v>
      </c>
      <c r="Z441" s="11">
        <v>0.5740991283473067</v>
      </c>
      <c r="AA441" s="56">
        <v>0.21262211334268444</v>
      </c>
      <c r="AB441" s="56">
        <v>0.10604698722294605</v>
      </c>
    </row>
    <row r="442" spans="1:28">
      <c r="A442" s="17" t="s">
        <v>1193</v>
      </c>
      <c r="C442" s="56">
        <v>0.61349693251533743</v>
      </c>
      <c r="D442" s="56">
        <v>5.6456772930859274E-2</v>
      </c>
      <c r="E442" s="56">
        <v>4.15E-3</v>
      </c>
      <c r="F442" s="56">
        <v>8.8999999999999995E-4</v>
      </c>
      <c r="G442" s="56">
        <v>4.0700000000000003E-4</v>
      </c>
      <c r="H442" s="56">
        <v>2.1999999999999999E-5</v>
      </c>
      <c r="I442" s="56">
        <v>0.24869024735539969</v>
      </c>
      <c r="J442" s="56">
        <v>7.5999999999999998E-2</v>
      </c>
      <c r="K442" s="56">
        <v>1.6E-2</v>
      </c>
      <c r="L442" s="56">
        <v>1.6000000000000001E-4</v>
      </c>
      <c r="M442" s="56">
        <v>2.8E-5</v>
      </c>
      <c r="O442" s="11">
        <v>4.2051200696046571</v>
      </c>
      <c r="P442" s="11">
        <v>0.89995609958530953</v>
      </c>
      <c r="Q442" s="11">
        <v>2.6231567959144964</v>
      </c>
      <c r="R442" s="11">
        <v>0.14176341429682762</v>
      </c>
      <c r="S442" s="11">
        <v>1095.0705613692323</v>
      </c>
      <c r="T442" s="11">
        <v>450</v>
      </c>
      <c r="U442" s="11">
        <v>3.2336978547773114</v>
      </c>
      <c r="V442" s="11">
        <v>0.5961160591724769</v>
      </c>
      <c r="W442" s="18">
        <v>62.380068880199936</v>
      </c>
      <c r="Y442" s="11">
        <v>2.6105516586559339</v>
      </c>
      <c r="Z442" s="11">
        <v>0.14712188199157178</v>
      </c>
      <c r="AA442" s="56">
        <v>3.7868760343899875E-2</v>
      </c>
      <c r="AB442" s="56">
        <v>2.0820848981713862E-2</v>
      </c>
    </row>
    <row r="443" spans="1:28">
      <c r="A443" s="17" t="s">
        <v>1194</v>
      </c>
      <c r="C443" s="56">
        <v>0.69541029207232274</v>
      </c>
      <c r="D443" s="56">
        <v>1.7893032549844187E-2</v>
      </c>
      <c r="E443" s="56">
        <v>4.1999999999999997E-3</v>
      </c>
      <c r="F443" s="56">
        <v>3.7000000000000002E-3</v>
      </c>
      <c r="G443" s="56">
        <v>4.2400000000000001E-4</v>
      </c>
      <c r="H443" s="56">
        <v>9.0000000000000006E-5</v>
      </c>
      <c r="I443" s="56">
        <v>0.29375007474731568</v>
      </c>
      <c r="J443" s="56">
        <v>9.7000000000000003E-2</v>
      </c>
      <c r="K443" s="56">
        <v>6.7000000000000004E-2</v>
      </c>
      <c r="L443" s="56">
        <v>2.5000000000000001E-4</v>
      </c>
      <c r="M443" s="56">
        <v>1.9000000000000001E-4</v>
      </c>
      <c r="O443" s="11">
        <v>4.2556781423242649</v>
      </c>
      <c r="P443" s="11">
        <v>3.7412042392454814</v>
      </c>
      <c r="Q443" s="11">
        <v>2.7327003216776418</v>
      </c>
      <c r="R443" s="11">
        <v>0.57993138548256351</v>
      </c>
      <c r="S443" s="11">
        <v>1567.2162287945425</v>
      </c>
      <c r="T443" s="11">
        <v>1500</v>
      </c>
      <c r="U443" s="11">
        <v>5.0524255726617566</v>
      </c>
      <c r="V443" s="11">
        <v>3.3757874513273052</v>
      </c>
      <c r="W443" s="18">
        <v>64.213040326051555</v>
      </c>
      <c r="Y443" s="11">
        <v>2.6403181683002304</v>
      </c>
      <c r="Z443" s="11">
        <v>0.59048275050573606</v>
      </c>
      <c r="AA443" s="56">
        <v>6.4460617963264258E-2</v>
      </c>
      <c r="AB443" s="56">
        <v>8.5234957352670851E-2</v>
      </c>
    </row>
    <row r="444" spans="1:28">
      <c r="A444" s="17" t="s">
        <v>1195</v>
      </c>
      <c r="C444" s="56">
        <v>0.52854122621564481</v>
      </c>
      <c r="D444" s="56">
        <v>1.1174233112381497E-2</v>
      </c>
      <c r="E444" s="56">
        <v>0.28699999999999998</v>
      </c>
      <c r="F444" s="56">
        <v>8.5000000000000006E-2</v>
      </c>
      <c r="G444" s="56">
        <v>2.7100000000000002E-3</v>
      </c>
      <c r="H444" s="56">
        <v>6.4999999999999997E-4</v>
      </c>
      <c r="I444" s="56">
        <v>0.91916737787814151</v>
      </c>
      <c r="J444" s="56">
        <v>0.72</v>
      </c>
      <c r="K444" s="56">
        <v>7.3999999999999996E-2</v>
      </c>
      <c r="L444" s="56">
        <v>8.0999999999999996E-3</v>
      </c>
      <c r="M444" s="56">
        <v>2.7000000000000001E-3</v>
      </c>
      <c r="O444" s="11">
        <v>256.19528721530133</v>
      </c>
      <c r="P444" s="11">
        <v>67.061040813388885</v>
      </c>
      <c r="Q444" s="11">
        <v>17.446153558198485</v>
      </c>
      <c r="R444" s="11">
        <v>4.1788445496427489</v>
      </c>
      <c r="S444" s="11">
        <v>4771.1594744663107</v>
      </c>
      <c r="T444" s="11">
        <v>260</v>
      </c>
      <c r="U444" s="11">
        <v>163.05954679653951</v>
      </c>
      <c r="V444" s="11">
        <v>43.325477343376839</v>
      </c>
      <c r="W444" s="18">
        <v>6.8097090105865581</v>
      </c>
      <c r="Y444" s="11">
        <v>2.6507967862923314</v>
      </c>
      <c r="Z444" s="11">
        <v>2.5721578875595781</v>
      </c>
      <c r="AA444" s="56">
        <v>0.85337492211672894</v>
      </c>
      <c r="AB444" s="56">
        <v>0.14303474373107014</v>
      </c>
    </row>
    <row r="445" spans="1:28">
      <c r="A445" s="17" t="s">
        <v>1196</v>
      </c>
      <c r="C445" s="56">
        <v>0.78125</v>
      </c>
      <c r="D445" s="56">
        <v>9.1552734375E-2</v>
      </c>
      <c r="E445" s="56">
        <v>2.5400000000000002E-3</v>
      </c>
      <c r="F445" s="56">
        <v>9.5E-4</v>
      </c>
      <c r="G445" s="56">
        <v>4.0400000000000001E-4</v>
      </c>
      <c r="H445" s="56">
        <v>3.0000000000000001E-5</v>
      </c>
      <c r="I445" s="56">
        <v>0.20110557616897162</v>
      </c>
      <c r="J445" s="56">
        <v>4.7E-2</v>
      </c>
      <c r="K445" s="56">
        <v>1.7000000000000001E-2</v>
      </c>
      <c r="L445" s="56">
        <v>1.8200000000000001E-4</v>
      </c>
      <c r="M445" s="56">
        <v>3.1000000000000001E-5</v>
      </c>
      <c r="O445" s="11">
        <v>2.5758030684570929</v>
      </c>
      <c r="P445" s="11">
        <v>0.96216998882239024</v>
      </c>
      <c r="Q445" s="11">
        <v>2.6038253922524928</v>
      </c>
      <c r="R445" s="11">
        <v>0.19331432647543995</v>
      </c>
      <c r="S445" s="11">
        <v>49.226942166135814</v>
      </c>
      <c r="T445" s="11">
        <v>580</v>
      </c>
      <c r="U445" s="11">
        <v>3.6782908541516495</v>
      </c>
      <c r="V445" s="11">
        <v>0.69759034081778348</v>
      </c>
      <c r="W445" s="18">
        <v>101.08790629759538</v>
      </c>
      <c r="Y445" s="11">
        <v>2.6814627876514314</v>
      </c>
      <c r="Z445" s="11">
        <v>0.20130940813866083</v>
      </c>
      <c r="AA445" s="56">
        <v>1.1438026700061111E-3</v>
      </c>
      <c r="AB445" s="56">
        <v>2.1527814478735811E-2</v>
      </c>
    </row>
    <row r="446" spans="1:28">
      <c r="A446" s="17" t="s">
        <v>1197</v>
      </c>
      <c r="C446" s="56">
        <v>0.53276505061267976</v>
      </c>
      <c r="D446" s="56">
        <v>1.7597993147568537E-2</v>
      </c>
      <c r="E446" s="56">
        <v>2.7699999999999999E-2</v>
      </c>
      <c r="F446" s="56">
        <v>9.1000000000000004E-3</v>
      </c>
      <c r="G446" s="56">
        <v>5.8900000000000001E-4</v>
      </c>
      <c r="H446" s="56">
        <v>8.0000000000000007E-5</v>
      </c>
      <c r="I446" s="56">
        <v>0.55665157797032605</v>
      </c>
      <c r="J446" s="56">
        <v>0.29599999999999999</v>
      </c>
      <c r="K446" s="56">
        <v>0.06</v>
      </c>
      <c r="L446" s="56">
        <v>1.0499999999999999E-3</v>
      </c>
      <c r="M446" s="56">
        <v>3.5E-4</v>
      </c>
      <c r="O446" s="11">
        <v>27.743611361009709</v>
      </c>
      <c r="P446" s="11">
        <v>8.9909368343264138</v>
      </c>
      <c r="Q446" s="11">
        <v>3.7958201939212421</v>
      </c>
      <c r="R446" s="11">
        <v>0.51540955833903446</v>
      </c>
      <c r="S446" s="11">
        <v>3449.4155433067344</v>
      </c>
      <c r="T446" s="11">
        <v>400</v>
      </c>
      <c r="U446" s="11">
        <v>21.211705620442117</v>
      </c>
      <c r="V446" s="11">
        <v>5.5934371842150155</v>
      </c>
      <c r="W446" s="18">
        <v>13.681781165864399</v>
      </c>
      <c r="Y446" s="11">
        <v>2.684496382803875</v>
      </c>
      <c r="Z446" s="11">
        <v>0.48009497930555811</v>
      </c>
      <c r="AA446" s="56">
        <v>0.31645570293830483</v>
      </c>
      <c r="AB446" s="56">
        <v>8.589899803037479E-2</v>
      </c>
    </row>
    <row r="447" spans="1:28">
      <c r="A447" s="17" t="s">
        <v>1198</v>
      </c>
      <c r="C447" s="56">
        <v>0.33333333333333331</v>
      </c>
      <c r="D447" s="56">
        <v>6.7777777777777767E-3</v>
      </c>
      <c r="E447" s="56">
        <v>2.5999999999999999E-2</v>
      </c>
      <c r="F447" s="56">
        <v>0.01</v>
      </c>
      <c r="G447" s="56">
        <v>5.9699999999999998E-4</v>
      </c>
      <c r="H447" s="56">
        <v>9.2E-5</v>
      </c>
      <c r="I447" s="56">
        <v>0.38745443045669498</v>
      </c>
      <c r="J447" s="56">
        <v>0.3</v>
      </c>
      <c r="K447" s="56">
        <v>0.11</v>
      </c>
      <c r="L447" s="56">
        <v>8.8000000000000003E-4</v>
      </c>
      <c r="M447" s="56">
        <v>2.3000000000000001E-4</v>
      </c>
      <c r="O447" s="11">
        <v>26.062595063794294</v>
      </c>
      <c r="P447" s="11">
        <v>9.8965209869087811</v>
      </c>
      <c r="Q447" s="11">
        <v>3.8473609437138312</v>
      </c>
      <c r="R447" s="11">
        <v>0.59271625315109933</v>
      </c>
      <c r="S447" s="11">
        <v>3470.2234284426036</v>
      </c>
      <c r="T447" s="11">
        <v>820</v>
      </c>
      <c r="U447" s="11">
        <v>17.778939403890991</v>
      </c>
      <c r="V447" s="11">
        <v>4.4566605402141519</v>
      </c>
      <c r="W447" s="18">
        <v>14.762002533886267</v>
      </c>
      <c r="Y447" s="11">
        <v>2.7074971538039301</v>
      </c>
      <c r="Z447" s="11">
        <v>0.68808546735829956</v>
      </c>
      <c r="AA447" s="56">
        <v>0.32151997966857587</v>
      </c>
      <c r="AB447" s="56">
        <v>0.14512256293227305</v>
      </c>
    </row>
    <row r="448" spans="1:28">
      <c r="A448" s="17" t="s">
        <v>1199</v>
      </c>
      <c r="C448" s="56">
        <v>0.78125</v>
      </c>
      <c r="D448" s="56">
        <v>7.9345703125E-2</v>
      </c>
      <c r="E448" s="56">
        <v>0.03</v>
      </c>
      <c r="F448" s="56">
        <v>1.4999999999999999E-2</v>
      </c>
      <c r="G448" s="56">
        <v>6.2E-4</v>
      </c>
      <c r="H448" s="56">
        <v>1.4999999999999999E-4</v>
      </c>
      <c r="I448" s="56">
        <v>0.62553337126604203</v>
      </c>
      <c r="J448" s="56">
        <v>0.28499999999999998</v>
      </c>
      <c r="K448" s="56">
        <v>8.5999999999999993E-2</v>
      </c>
      <c r="L448" s="56">
        <v>7.3999999999999999E-4</v>
      </c>
      <c r="M448" s="56">
        <v>3.6000000000000002E-4</v>
      </c>
      <c r="O448" s="11">
        <v>30.013506870634544</v>
      </c>
      <c r="P448" s="11">
        <v>14.787131843546231</v>
      </c>
      <c r="Q448" s="11">
        <v>3.9955383039858763</v>
      </c>
      <c r="R448" s="11">
        <v>0.96636298226767414</v>
      </c>
      <c r="S448" s="11">
        <v>3390.5377686935508</v>
      </c>
      <c r="T448" s="11">
        <v>610</v>
      </c>
      <c r="U448" s="11">
        <v>14.951517635163366</v>
      </c>
      <c r="V448" s="11">
        <v>6.0530333351458641</v>
      </c>
      <c r="W448" s="18">
        <v>13.312467354140288</v>
      </c>
      <c r="Y448" s="11">
        <v>2.8676872949291332</v>
      </c>
      <c r="Z448" s="11">
        <v>0.81686030014929356</v>
      </c>
      <c r="AA448" s="56">
        <v>0.30251868275790073</v>
      </c>
      <c r="AB448" s="56">
        <v>0.11544306285082269</v>
      </c>
    </row>
    <row r="449" spans="1:28">
      <c r="A449" s="17" t="s">
        <v>1200</v>
      </c>
      <c r="C449" s="56">
        <v>0.39123630672926446</v>
      </c>
      <c r="D449" s="56">
        <v>1.0102345948408238E-2</v>
      </c>
      <c r="E449" s="56">
        <v>0.19700000000000001</v>
      </c>
      <c r="F449" s="56">
        <v>8.4000000000000005E-2</v>
      </c>
      <c r="G449" s="56">
        <v>2.0799999999999998E-3</v>
      </c>
      <c r="H449" s="56">
        <v>5.9999999999999995E-4</v>
      </c>
      <c r="I449" s="56">
        <v>0.90897895689815245</v>
      </c>
      <c r="J449" s="56">
        <v>0.63500000000000001</v>
      </c>
      <c r="K449" s="56">
        <v>8.4000000000000005E-2</v>
      </c>
      <c r="L449" s="56">
        <v>8.3000000000000001E-3</v>
      </c>
      <c r="M449" s="56">
        <v>3.5000000000000001E-3</v>
      </c>
      <c r="O449" s="11">
        <v>182.58458300841363</v>
      </c>
      <c r="P449" s="11">
        <v>71.254951105743231</v>
      </c>
      <c r="Q449" s="11">
        <v>13.394615922422267</v>
      </c>
      <c r="R449" s="11">
        <v>3.8598200834930543</v>
      </c>
      <c r="S449" s="11">
        <v>4590.2011627320753</v>
      </c>
      <c r="T449" s="11">
        <v>210</v>
      </c>
      <c r="U449" s="11">
        <v>167.0691140380514</v>
      </c>
      <c r="V449" s="11">
        <v>55.394126965917295</v>
      </c>
      <c r="W449" s="18">
        <v>7.3361155151883946</v>
      </c>
      <c r="Y449" s="11">
        <v>3.503913332691778</v>
      </c>
      <c r="Z449" s="11">
        <v>2.144667023754911</v>
      </c>
      <c r="AA449" s="56">
        <v>0.74568141571281921</v>
      </c>
      <c r="AB449" s="56">
        <v>0.14222922105054012</v>
      </c>
    </row>
    <row r="450" spans="1:28">
      <c r="A450" s="17" t="s">
        <v>1201</v>
      </c>
      <c r="C450" s="56">
        <v>0.86880973066898348</v>
      </c>
      <c r="D450" s="56">
        <v>2.6419062183678909E-2</v>
      </c>
      <c r="E450" s="56">
        <v>9.4E-2</v>
      </c>
      <c r="F450" s="56">
        <v>4.7E-2</v>
      </c>
      <c r="G450" s="56">
        <v>1.1900000000000001E-3</v>
      </c>
      <c r="H450" s="56">
        <v>4.4000000000000002E-4</v>
      </c>
      <c r="I450" s="56">
        <v>0.88124870297844426</v>
      </c>
      <c r="J450" s="56">
        <v>0.47399999999999998</v>
      </c>
      <c r="K450" s="56">
        <v>9.4E-2</v>
      </c>
      <c r="L450" s="56">
        <v>1.64E-3</v>
      </c>
      <c r="M450" s="56">
        <v>7.3999999999999999E-4</v>
      </c>
      <c r="O450" s="11">
        <v>91.222728334050402</v>
      </c>
      <c r="P450" s="11">
        <v>43.622489490924615</v>
      </c>
      <c r="Q450" s="11">
        <v>7.6666721109997304</v>
      </c>
      <c r="R450" s="11">
        <v>2.8330509095465679</v>
      </c>
      <c r="S450" s="11">
        <v>4162.3176857712942</v>
      </c>
      <c r="T450" s="11">
        <v>410</v>
      </c>
      <c r="U450" s="11">
        <v>33.12090285009873</v>
      </c>
      <c r="V450" s="11">
        <v>13.391780445739712</v>
      </c>
      <c r="W450" s="18">
        <v>8.4043442363672636</v>
      </c>
      <c r="Y450" s="11">
        <v>3.5913497128768572</v>
      </c>
      <c r="Z450" s="11">
        <v>1.6723409731558765</v>
      </c>
      <c r="AA450" s="56">
        <v>0.54180965343148768</v>
      </c>
      <c r="AB450" s="56">
        <v>0.13738399719971148</v>
      </c>
    </row>
    <row r="451" spans="1:28">
      <c r="A451" s="17" t="s">
        <v>1202</v>
      </c>
      <c r="C451" s="56">
        <v>0.70771408351026188</v>
      </c>
      <c r="D451" s="56">
        <v>2.8048116543931117E-2</v>
      </c>
      <c r="E451" s="56">
        <v>0.03</v>
      </c>
      <c r="F451" s="56">
        <v>2.1999999999999999E-2</v>
      </c>
      <c r="G451" s="56">
        <v>7.6000000000000004E-4</v>
      </c>
      <c r="H451" s="56">
        <v>2.7999999999999998E-4</v>
      </c>
      <c r="I451" s="56">
        <v>0.65671455412423574</v>
      </c>
      <c r="J451" s="56">
        <v>0.26</v>
      </c>
      <c r="K451" s="56">
        <v>0.11</v>
      </c>
      <c r="L451" s="56">
        <v>8.5999999999999998E-4</v>
      </c>
      <c r="M451" s="56">
        <v>5.8E-4</v>
      </c>
      <c r="O451" s="11">
        <v>30.013506870634544</v>
      </c>
      <c r="P451" s="11">
        <v>21.687793370534472</v>
      </c>
      <c r="Q451" s="11">
        <v>4.8974139967256889</v>
      </c>
      <c r="R451" s="11">
        <v>1.8036252158271078</v>
      </c>
      <c r="S451" s="11">
        <v>3246.7059207871744</v>
      </c>
      <c r="T451" s="11">
        <v>930</v>
      </c>
      <c r="U451" s="11">
        <v>17.375046222983151</v>
      </c>
      <c r="V451" s="11">
        <v>10.107575875066617</v>
      </c>
      <c r="W451" s="18">
        <v>16.317366770350176</v>
      </c>
      <c r="Y451" s="11">
        <v>3.6546888100964368</v>
      </c>
      <c r="Z451" s="11">
        <v>1.4912088724618136</v>
      </c>
      <c r="AA451" s="56">
        <v>0.2708300427615572</v>
      </c>
      <c r="AB451" s="56">
        <v>0.14344639569308698</v>
      </c>
    </row>
    <row r="452" spans="1:28">
      <c r="A452" s="17" t="s">
        <v>1203</v>
      </c>
      <c r="C452" s="56">
        <v>0.50505050505050508</v>
      </c>
      <c r="D452" s="56">
        <v>2.3722069176614631E-2</v>
      </c>
      <c r="E452" s="56">
        <v>4.9000000000000002E-2</v>
      </c>
      <c r="F452" s="56">
        <v>4.2999999999999997E-2</v>
      </c>
      <c r="G452" s="56">
        <v>8.9999999999999998E-4</v>
      </c>
      <c r="H452" s="56">
        <v>4.8999999999999998E-4</v>
      </c>
      <c r="I452" s="56">
        <v>0.87377466953774363</v>
      </c>
      <c r="J452" s="56">
        <v>0.33</v>
      </c>
      <c r="K452" s="56">
        <v>0.1</v>
      </c>
      <c r="L452" s="56">
        <v>1.8E-3</v>
      </c>
      <c r="M452" s="56">
        <v>1.2999999999999999E-3</v>
      </c>
      <c r="O452" s="11">
        <v>48.573213600203133</v>
      </c>
      <c r="P452" s="11">
        <v>41.621993603473939</v>
      </c>
      <c r="Q452" s="11">
        <v>5.7991635315777215</v>
      </c>
      <c r="R452" s="11">
        <v>3.1559026368613137</v>
      </c>
      <c r="S452" s="11">
        <v>3617.0812425853242</v>
      </c>
      <c r="T452" s="11">
        <v>700</v>
      </c>
      <c r="U452" s="11">
        <v>36.34930654632435</v>
      </c>
      <c r="V452" s="11">
        <v>23.694121085863696</v>
      </c>
      <c r="W452" s="18">
        <v>11.939015563823986</v>
      </c>
      <c r="Y452" s="11">
        <v>3.8058293097939937</v>
      </c>
      <c r="Z452" s="11">
        <v>2.1674089334714721</v>
      </c>
      <c r="AA452" s="56">
        <v>0.35946035613580085</v>
      </c>
      <c r="AB452" s="56">
        <v>0.13455543524005248</v>
      </c>
    </row>
    <row r="453" spans="1:28">
      <c r="A453" s="17" t="s">
        <v>1204</v>
      </c>
      <c r="C453" s="56">
        <v>0.42918454935622319</v>
      </c>
      <c r="D453" s="56">
        <v>2.2103925288732524E-2</v>
      </c>
      <c r="E453" s="56">
        <v>3.5999999999999997E-2</v>
      </c>
      <c r="F453" s="56">
        <v>2.3E-2</v>
      </c>
      <c r="G453" s="56">
        <v>9.3999999999999997E-4</v>
      </c>
      <c r="H453" s="56">
        <v>1.6000000000000001E-4</v>
      </c>
      <c r="I453" s="56">
        <v>0.33330436223393461</v>
      </c>
      <c r="J453" s="56">
        <v>0.27</v>
      </c>
      <c r="K453" s="56">
        <v>0.13</v>
      </c>
      <c r="L453" s="56">
        <v>1.2600000000000001E-3</v>
      </c>
      <c r="M453" s="56">
        <v>7.3999999999999999E-4</v>
      </c>
      <c r="O453" s="11">
        <v>35.911198494482761</v>
      </c>
      <c r="P453" s="11">
        <v>22.542287861879679</v>
      </c>
      <c r="Q453" s="11">
        <v>6.0567830889040044</v>
      </c>
      <c r="R453" s="11">
        <v>1.0304576389571727</v>
      </c>
      <c r="S453" s="11">
        <v>3306.0247403026633</v>
      </c>
      <c r="T453" s="11">
        <v>1300</v>
      </c>
      <c r="U453" s="11">
        <v>25.451376779435162</v>
      </c>
      <c r="V453" s="11">
        <v>12.550811774965508</v>
      </c>
      <c r="W453" s="18">
        <v>16.8660009769224</v>
      </c>
      <c r="Y453" s="11">
        <v>4.4338801889542552</v>
      </c>
      <c r="Z453" s="11">
        <v>1.2594605927702358</v>
      </c>
      <c r="AA453" s="56">
        <v>0.28346108250169788</v>
      </c>
      <c r="AB453" s="56">
        <v>0.16847198860456797</v>
      </c>
    </row>
    <row r="454" spans="1:28">
      <c r="A454" s="17" t="s">
        <v>1205</v>
      </c>
      <c r="C454" s="56">
        <v>0.47573739295908662</v>
      </c>
      <c r="D454" s="56">
        <v>2.0143019968296247E-2</v>
      </c>
      <c r="E454" s="56">
        <v>0.154</v>
      </c>
      <c r="F454" s="56">
        <v>5.8999999999999997E-2</v>
      </c>
      <c r="G454" s="56">
        <v>1.52E-2</v>
      </c>
      <c r="H454" s="56">
        <v>2.8E-3</v>
      </c>
      <c r="I454" s="56">
        <v>0.71415616930547887</v>
      </c>
      <c r="J454" s="56">
        <v>7.1999999999999995E-2</v>
      </c>
      <c r="K454" s="56">
        <v>1.2999999999999999E-2</v>
      </c>
      <c r="L454" s="56">
        <v>1.7099999999999999E-3</v>
      </c>
      <c r="M454" s="56">
        <v>5.1999999999999995E-4</v>
      </c>
      <c r="O454" s="11">
        <v>145.43754692177259</v>
      </c>
      <c r="P454" s="11">
        <v>51.912998390081128</v>
      </c>
      <c r="Q454" s="11">
        <v>97.248266997846599</v>
      </c>
      <c r="R454" s="11">
        <v>17.77970814609078</v>
      </c>
      <c r="S454" s="11">
        <v>985.94052790943999</v>
      </c>
      <c r="T454" s="11">
        <v>480</v>
      </c>
      <c r="U454" s="11">
        <v>34.533392917684282</v>
      </c>
      <c r="V454" s="11">
        <v>12.047848986339568</v>
      </c>
      <c r="W454" s="18">
        <v>66.865997850028464</v>
      </c>
      <c r="Y454" s="11">
        <v>94.407939667276366</v>
      </c>
      <c r="Z454" s="11">
        <v>17.323831810234292</v>
      </c>
      <c r="AA454" s="56">
        <v>3.0357739547894259E-2</v>
      </c>
      <c r="AB454" s="56">
        <v>1.6817173107306248E-2</v>
      </c>
    </row>
    <row r="455" spans="1:28">
      <c r="A455" s="17" t="s">
        <v>1206</v>
      </c>
      <c r="C455" s="56">
        <v>0.67159167226326388</v>
      </c>
      <c r="D455" s="56">
        <v>4.5103537425336725E-3</v>
      </c>
      <c r="E455" s="56">
        <v>0.28499999999999998</v>
      </c>
      <c r="F455" s="56">
        <v>2.1999999999999999E-2</v>
      </c>
      <c r="G455" s="56">
        <v>3.8420000000000003E-2</v>
      </c>
      <c r="H455" s="56">
        <v>8.7000000000000001E-4</v>
      </c>
      <c r="I455" s="56">
        <v>0.27858176659978057</v>
      </c>
      <c r="J455" s="56">
        <v>5.3800000000000001E-2</v>
      </c>
      <c r="K455" s="56">
        <v>4.1999999999999997E-3</v>
      </c>
      <c r="L455" s="56">
        <v>1.273E-2</v>
      </c>
      <c r="M455" s="56">
        <v>1.1999999999999999E-3</v>
      </c>
      <c r="O455" s="11">
        <v>254.61615306613498</v>
      </c>
      <c r="P455" s="11">
        <v>17.383990016848642</v>
      </c>
      <c r="Q455" s="11">
        <v>243.03192382159932</v>
      </c>
      <c r="R455" s="11">
        <v>5.4008785832676036</v>
      </c>
      <c r="S455" s="11">
        <v>362.68705394146542</v>
      </c>
      <c r="T455" s="11">
        <v>170</v>
      </c>
      <c r="U455" s="11">
        <v>255.67770986045238</v>
      </c>
      <c r="V455" s="11">
        <v>22.509677403287743</v>
      </c>
      <c r="W455" s="18">
        <v>95.450316444955973</v>
      </c>
      <c r="Y455" s="11">
        <v>242.28880601358748</v>
      </c>
      <c r="Z455" s="11">
        <v>5.5273508231912105</v>
      </c>
      <c r="AA455" s="56">
        <v>3.45723606982559E-3</v>
      </c>
      <c r="AB455" s="56">
        <v>5.2641064712542337E-3</v>
      </c>
    </row>
    <row r="456" spans="1:28">
      <c r="A456" s="17" t="s">
        <v>1207</v>
      </c>
      <c r="C456" s="56">
        <v>0.53447354355959376</v>
      </c>
      <c r="D456" s="56">
        <v>1.2569126625666555E-2</v>
      </c>
      <c r="E456" s="56">
        <v>0.37</v>
      </c>
      <c r="F456" s="56">
        <v>0.22</v>
      </c>
      <c r="G456" s="56">
        <v>3.5000000000000001E-3</v>
      </c>
      <c r="H456" s="56">
        <v>1.9E-3</v>
      </c>
      <c r="I456" s="56">
        <v>0.96960556312578228</v>
      </c>
      <c r="J456" s="56">
        <v>0.73</v>
      </c>
      <c r="K456" s="56">
        <v>0.1</v>
      </c>
      <c r="L456" s="56">
        <v>8.8000000000000005E-3</v>
      </c>
      <c r="M456" s="56">
        <v>5.5999999999999999E-3</v>
      </c>
      <c r="O456" s="11">
        <v>319.6534902168184</v>
      </c>
      <c r="P456" s="11">
        <v>163.0542129317555</v>
      </c>
      <c r="Q456" s="11">
        <v>22.523057239360764</v>
      </c>
      <c r="R456" s="11">
        <v>12.205467808680897</v>
      </c>
      <c r="S456" s="11">
        <v>4790.9323286382387</v>
      </c>
      <c r="T456" s="11">
        <v>270</v>
      </c>
      <c r="U456" s="11">
        <v>177.08955368514745</v>
      </c>
      <c r="V456" s="11">
        <v>99.745691042245113</v>
      </c>
      <c r="W456" s="18">
        <v>7.0460851918380598</v>
      </c>
      <c r="Y456" s="11">
        <v>3.1121382625060927</v>
      </c>
      <c r="Z456" s="11">
        <v>4.1184501669038598</v>
      </c>
      <c r="AA456" s="56">
        <v>0.86600428476009139</v>
      </c>
      <c r="AB456" s="56">
        <v>0.16751167822132704</v>
      </c>
    </row>
    <row r="458" spans="1:28" ht="15.5">
      <c r="A458" s="55" t="s">
        <v>1208</v>
      </c>
    </row>
    <row r="459" spans="1:28">
      <c r="A459" s="64" t="s">
        <v>1209</v>
      </c>
      <c r="B459" s="64"/>
      <c r="C459" s="59">
        <v>1.6528925619834711</v>
      </c>
      <c r="D459" s="59">
        <v>1.2021036814425247E-2</v>
      </c>
      <c r="E459" s="58">
        <v>2.0500000000000002E-3</v>
      </c>
      <c r="F459" s="58">
        <v>5.1000000000000004E-4</v>
      </c>
      <c r="G459" s="58">
        <v>3.2000000000000003E-4</v>
      </c>
      <c r="H459" s="58">
        <v>1.2999999999999999E-5</v>
      </c>
      <c r="I459" s="58">
        <v>0.14834045293024464</v>
      </c>
      <c r="J459" s="58">
        <v>4.8000000000000001E-2</v>
      </c>
      <c r="K459" s="58">
        <v>1.2999999999999999E-2</v>
      </c>
      <c r="L459" s="58">
        <v>9.7200000000000004E-5</v>
      </c>
      <c r="M459" s="58">
        <v>1.1E-5</v>
      </c>
      <c r="N459" s="60"/>
      <c r="O459" s="59">
        <v>2.0794045969441206</v>
      </c>
      <c r="P459" s="59">
        <v>0.51678594597174687</v>
      </c>
      <c r="Q459" s="59">
        <v>2.0625225522652304</v>
      </c>
      <c r="R459" s="59">
        <v>8.3776575863169403E-2</v>
      </c>
      <c r="S459" s="59">
        <v>99.269112356987733</v>
      </c>
      <c r="T459" s="59">
        <v>390</v>
      </c>
      <c r="U459" s="59">
        <v>1.9645331255380734</v>
      </c>
      <c r="V459" s="59">
        <v>0.19442237201647536</v>
      </c>
      <c r="W459" s="93">
        <v>99.188130837851375</v>
      </c>
      <c r="X459" s="60"/>
      <c r="Y459" s="59">
        <v>2.1064729766067067</v>
      </c>
      <c r="Z459" s="59">
        <v>9.2403247085519238E-2</v>
      </c>
      <c r="AA459" s="58">
        <v>2.4241239739215457E-3</v>
      </c>
      <c r="AB459" s="58">
        <v>1.6465471402205854E-2</v>
      </c>
    </row>
    <row r="460" spans="1:28">
      <c r="A460" s="64" t="s">
        <v>1210</v>
      </c>
      <c r="B460" s="64"/>
      <c r="C460" s="59">
        <v>0.84530853761622993</v>
      </c>
      <c r="D460" s="59">
        <v>5.0018256663682245E-2</v>
      </c>
      <c r="E460" s="58">
        <v>4.8999999999999998E-3</v>
      </c>
      <c r="F460" s="58">
        <v>2.5000000000000001E-3</v>
      </c>
      <c r="G460" s="58">
        <v>3.4699999999999998E-4</v>
      </c>
      <c r="H460" s="58">
        <v>3.4999999999999997E-5</v>
      </c>
      <c r="I460" s="58">
        <v>0.24803949427218375</v>
      </c>
      <c r="J460" s="58">
        <v>9.9000000000000005E-2</v>
      </c>
      <c r="K460" s="58">
        <v>3.9E-2</v>
      </c>
      <c r="L460" s="58">
        <v>1.6200000000000001E-4</v>
      </c>
      <c r="M460" s="58">
        <v>4.0000000000000003E-5</v>
      </c>
      <c r="N460" s="60"/>
      <c r="O460" s="59">
        <v>4.9632269612386315</v>
      </c>
      <c r="P460" s="59">
        <v>2.5260798419167116</v>
      </c>
      <c r="Q460" s="59">
        <v>2.2365177078084213</v>
      </c>
      <c r="R460" s="59">
        <v>0.22554623183144648</v>
      </c>
      <c r="S460" s="59">
        <v>1605.3657848558021</v>
      </c>
      <c r="T460" s="59">
        <v>740</v>
      </c>
      <c r="U460" s="59">
        <v>3.2741158042849787</v>
      </c>
      <c r="V460" s="59">
        <v>0.76094428004024117</v>
      </c>
      <c r="W460" s="93">
        <v>45.061765768017025</v>
      </c>
      <c r="X460" s="60"/>
      <c r="Y460" s="59">
        <v>2.1649744246157754</v>
      </c>
      <c r="Z460" s="59">
        <v>0.23863764559567865</v>
      </c>
      <c r="AA460" s="58">
        <v>6.700656854209433E-2</v>
      </c>
      <c r="AB460" s="58">
        <v>5.0111307272682863E-2</v>
      </c>
    </row>
    <row r="461" spans="1:28">
      <c r="A461" s="64" t="s">
        <v>1211</v>
      </c>
      <c r="B461" s="64"/>
      <c r="C461" s="59">
        <v>0.75585789871504161</v>
      </c>
      <c r="D461" s="59">
        <v>4.5134371880943533E-2</v>
      </c>
      <c r="E461" s="58">
        <v>6.1999999999999998E-3</v>
      </c>
      <c r="F461" s="58">
        <v>2E-3</v>
      </c>
      <c r="G461" s="58">
        <v>3.59E-4</v>
      </c>
      <c r="H461" s="58">
        <v>4.1E-5</v>
      </c>
      <c r="I461" s="58">
        <v>0.42122511657510014</v>
      </c>
      <c r="J461" s="58">
        <v>0.122</v>
      </c>
      <c r="K461" s="58">
        <v>0.03</v>
      </c>
      <c r="L461" s="58">
        <v>1.5699999999999999E-4</v>
      </c>
      <c r="M461" s="58">
        <v>3.6999999999999998E-5</v>
      </c>
      <c r="N461" s="60"/>
      <c r="O461" s="59">
        <v>6.2759395594061012</v>
      </c>
      <c r="P461" s="59">
        <v>2.0182529382962455</v>
      </c>
      <c r="Q461" s="59">
        <v>2.3138473806195425</v>
      </c>
      <c r="R461" s="59">
        <v>0.26420813074762084</v>
      </c>
      <c r="S461" s="59">
        <v>1985.6796984137006</v>
      </c>
      <c r="T461" s="59">
        <v>500</v>
      </c>
      <c r="U461" s="59">
        <v>3.1730707789747385</v>
      </c>
      <c r="V461" s="59">
        <v>0.74139827863782926</v>
      </c>
      <c r="W461" s="93">
        <v>36.868541494343269</v>
      </c>
      <c r="X461" s="60"/>
      <c r="Y461" s="59">
        <v>2.1729918615422323</v>
      </c>
      <c r="Z461" s="59">
        <v>0.25619668105852589</v>
      </c>
      <c r="AA461" s="58">
        <v>9.6132389560312836E-2</v>
      </c>
      <c r="AB461" s="58">
        <v>3.9893322701396526E-2</v>
      </c>
    </row>
    <row r="462" spans="1:28">
      <c r="A462" s="64" t="s">
        <v>1212</v>
      </c>
      <c r="B462" s="64"/>
      <c r="C462" s="59">
        <v>0.6839945280437757</v>
      </c>
      <c r="D462" s="59">
        <v>3.7895729665900026E-2</v>
      </c>
      <c r="E462" s="58">
        <v>4.8999999999999998E-3</v>
      </c>
      <c r="F462" s="58">
        <v>1.6000000000000001E-3</v>
      </c>
      <c r="G462" s="58">
        <v>3.5799999999999997E-4</v>
      </c>
      <c r="H462" s="58">
        <v>2.6999999999999999E-5</v>
      </c>
      <c r="I462" s="58">
        <v>0.23501260327707688</v>
      </c>
      <c r="J462" s="58">
        <v>0.109</v>
      </c>
      <c r="K462" s="58">
        <v>3.4000000000000002E-2</v>
      </c>
      <c r="L462" s="58">
        <v>1.44E-4</v>
      </c>
      <c r="M462" s="58">
        <v>4.8000000000000001E-5</v>
      </c>
      <c r="N462" s="60"/>
      <c r="O462" s="59">
        <v>4.9632269612386315</v>
      </c>
      <c r="P462" s="59">
        <v>1.6166910988266951</v>
      </c>
      <c r="Q462" s="59">
        <v>2.3074032766492345</v>
      </c>
      <c r="R462" s="59">
        <v>0.1739908941768871</v>
      </c>
      <c r="S462" s="59">
        <v>1782.7696289024916</v>
      </c>
      <c r="T462" s="59">
        <v>770</v>
      </c>
      <c r="U462" s="59">
        <v>2.9103513490680641</v>
      </c>
      <c r="V462" s="59">
        <v>0.89452009369269936</v>
      </c>
      <c r="W462" s="93">
        <v>46.489981108447935</v>
      </c>
      <c r="X462" s="60"/>
      <c r="Y462" s="59">
        <v>2.2077603025520367</v>
      </c>
      <c r="Z462" s="59">
        <v>0.19005544001593255</v>
      </c>
      <c r="AA462" s="58">
        <v>7.9668843076774423E-2</v>
      </c>
      <c r="AB462" s="58">
        <v>4.4222024109377603E-2</v>
      </c>
    </row>
    <row r="463" spans="1:28">
      <c r="A463" s="64" t="s">
        <v>1213</v>
      </c>
      <c r="B463" s="64"/>
      <c r="C463" s="59">
        <v>0.57703404500865552</v>
      </c>
      <c r="D463" s="59">
        <v>1.7314351033150654E-2</v>
      </c>
      <c r="E463" s="58">
        <v>3.3999999999999998E-3</v>
      </c>
      <c r="F463" s="58">
        <v>1.8E-3</v>
      </c>
      <c r="G463" s="58">
        <v>3.4200000000000002E-4</v>
      </c>
      <c r="H463" s="58">
        <v>2.3E-5</v>
      </c>
      <c r="I463" s="58">
        <v>0.12826152020300421</v>
      </c>
      <c r="J463" s="58">
        <v>7.4999999999999997E-2</v>
      </c>
      <c r="K463" s="58">
        <v>3.9E-2</v>
      </c>
      <c r="L463" s="58">
        <v>1.07E-4</v>
      </c>
      <c r="M463" s="58">
        <v>3.1000000000000001E-5</v>
      </c>
      <c r="N463" s="60"/>
      <c r="O463" s="59">
        <v>3.4464467360670326</v>
      </c>
      <c r="P463" s="59">
        <v>1.8214964080748597</v>
      </c>
      <c r="Q463" s="59">
        <v>2.2042967370220228</v>
      </c>
      <c r="R463" s="59">
        <v>0.14821683603063512</v>
      </c>
      <c r="S463" s="59">
        <v>1068.5015336558345</v>
      </c>
      <c r="T463" s="59">
        <v>1000</v>
      </c>
      <c r="U463" s="59">
        <v>2.1625927419584463</v>
      </c>
      <c r="V463" s="59">
        <v>0.59567143047945681</v>
      </c>
      <c r="W463" s="93">
        <v>63.958531955653875</v>
      </c>
      <c r="X463" s="60"/>
      <c r="Y463" s="59">
        <v>2.2116456760289354</v>
      </c>
      <c r="Z463" s="59">
        <v>0.17997257343578318</v>
      </c>
      <c r="AA463" s="58">
        <v>3.6612932105802395E-2</v>
      </c>
      <c r="AB463" s="58">
        <v>4.9604691321401578E-2</v>
      </c>
    </row>
    <row r="464" spans="1:28">
      <c r="A464" s="64" t="s">
        <v>1214</v>
      </c>
      <c r="B464" s="64"/>
      <c r="C464" s="59">
        <v>0.6097560975609756</v>
      </c>
      <c r="D464" s="59">
        <v>2.1936347412254607E-2</v>
      </c>
      <c r="E464" s="58">
        <v>2.5000000000000001E-3</v>
      </c>
      <c r="F464" s="58">
        <v>1.1000000000000001E-3</v>
      </c>
      <c r="G464" s="58">
        <v>3.3500000000000001E-4</v>
      </c>
      <c r="H464" s="58">
        <v>2.6999999999999999E-5</v>
      </c>
      <c r="I464" s="58">
        <v>0.19118334591110628</v>
      </c>
      <c r="J464" s="58">
        <v>5.8000000000000003E-2</v>
      </c>
      <c r="K464" s="58">
        <v>2.4E-2</v>
      </c>
      <c r="L464" s="58">
        <v>1.46E-4</v>
      </c>
      <c r="M464" s="58">
        <v>3.3000000000000003E-5</v>
      </c>
      <c r="N464" s="60"/>
      <c r="O464" s="59">
        <v>2.5352898396579637</v>
      </c>
      <c r="P464" s="59">
        <v>1.1141360185361848</v>
      </c>
      <c r="Q464" s="59">
        <v>2.1591871073561202</v>
      </c>
      <c r="R464" s="59">
        <v>0.17399489462730228</v>
      </c>
      <c r="S464" s="59">
        <v>529.76190249089757</v>
      </c>
      <c r="T464" s="59">
        <v>600</v>
      </c>
      <c r="U464" s="59">
        <v>2.9507699451691676</v>
      </c>
      <c r="V464" s="59">
        <v>0.63788916062356504</v>
      </c>
      <c r="W464" s="93">
        <v>85.165296432040932</v>
      </c>
      <c r="X464" s="60"/>
      <c r="Y464" s="59">
        <v>2.2134735565409733</v>
      </c>
      <c r="Z464" s="59">
        <v>0.18369614744531582</v>
      </c>
      <c r="AA464" s="58">
        <v>1.5084986600379139E-2</v>
      </c>
      <c r="AB464" s="58">
        <v>3.045230117997931E-2</v>
      </c>
    </row>
    <row r="465" spans="1:28">
      <c r="A465" s="64" t="s">
        <v>1215</v>
      </c>
      <c r="B465" s="64"/>
      <c r="C465" s="59">
        <v>0.44662795891022783</v>
      </c>
      <c r="D465" s="59">
        <v>4.9869133420079037E-3</v>
      </c>
      <c r="E465" s="58">
        <v>3.3E-3</v>
      </c>
      <c r="F465" s="58">
        <v>1.6999999999999999E-3</v>
      </c>
      <c r="G465" s="58">
        <v>3.3799999999999998E-4</v>
      </c>
      <c r="H465" s="58">
        <v>3.3000000000000003E-5</v>
      </c>
      <c r="I465" s="58">
        <v>0.16301518096471648</v>
      </c>
      <c r="J465" s="58">
        <v>6.6000000000000003E-2</v>
      </c>
      <c r="K465" s="58">
        <v>3.9E-2</v>
      </c>
      <c r="L465" s="58">
        <v>1.18E-4</v>
      </c>
      <c r="M465" s="58">
        <v>3.4999999999999997E-5</v>
      </c>
      <c r="N465" s="60"/>
      <c r="O465" s="59">
        <v>3.3452474482714236</v>
      </c>
      <c r="P465" s="59">
        <v>1.7204736275656631</v>
      </c>
      <c r="Q465" s="59">
        <v>2.178519844436281</v>
      </c>
      <c r="R465" s="59">
        <v>0.21265978900098731</v>
      </c>
      <c r="S465" s="59">
        <v>806.37570116183906</v>
      </c>
      <c r="T465" s="59">
        <v>1000</v>
      </c>
      <c r="U465" s="59">
        <v>2.3849022445213008</v>
      </c>
      <c r="V465" s="59">
        <v>0.6937253552737267</v>
      </c>
      <c r="W465" s="93">
        <v>65.122831064768576</v>
      </c>
      <c r="X465" s="60"/>
      <c r="Y465" s="59">
        <v>2.2163758598346961</v>
      </c>
      <c r="Z465" s="59">
        <v>0.23371207537282704</v>
      </c>
      <c r="AA465" s="58">
        <v>2.5215687422584107E-2</v>
      </c>
      <c r="AB465" s="58">
        <v>4.949064215998597E-2</v>
      </c>
    </row>
    <row r="466" spans="1:28">
      <c r="A466" s="64" t="s">
        <v>1216</v>
      </c>
      <c r="B466" s="64"/>
      <c r="C466" s="59">
        <v>0.52854122621564481</v>
      </c>
      <c r="D466" s="59">
        <v>1.0056809801143348E-2</v>
      </c>
      <c r="E466" s="58">
        <v>6.8999999999999999E-3</v>
      </c>
      <c r="F466" s="58">
        <v>3.2000000000000002E-3</v>
      </c>
      <c r="G466" s="58">
        <v>3.7100000000000002E-4</v>
      </c>
      <c r="H466" s="58">
        <v>3.8000000000000002E-5</v>
      </c>
      <c r="I466" s="58">
        <v>0.20818981580360182</v>
      </c>
      <c r="J466" s="58">
        <v>0.13300000000000001</v>
      </c>
      <c r="K466" s="58">
        <v>6.4000000000000001E-2</v>
      </c>
      <c r="L466" s="58">
        <v>2.4499999999999999E-4</v>
      </c>
      <c r="M466" s="58">
        <v>6.4999999999999994E-5</v>
      </c>
      <c r="N466" s="60"/>
      <c r="O466" s="59">
        <v>6.9820824891425737</v>
      </c>
      <c r="P466" s="59">
        <v>3.2269597481595906</v>
      </c>
      <c r="Q466" s="59">
        <v>2.3911761258131703</v>
      </c>
      <c r="R466" s="59">
        <v>0.24487289107763585</v>
      </c>
      <c r="S466" s="59">
        <v>2137.9494730403903</v>
      </c>
      <c r="T466" s="59">
        <v>1100</v>
      </c>
      <c r="U466" s="59">
        <v>4.9513894371135283</v>
      </c>
      <c r="V466" s="59">
        <v>1.2196132676096503</v>
      </c>
      <c r="W466" s="93">
        <v>34.247319901068884</v>
      </c>
      <c r="X466" s="60"/>
      <c r="Y466" s="59">
        <v>2.2178480165755547</v>
      </c>
      <c r="Z466" s="59">
        <v>0.29357941821588601</v>
      </c>
      <c r="AA466" s="58">
        <v>0.11006087151133537</v>
      </c>
      <c r="AB466" s="58">
        <v>8.2235868807939566E-2</v>
      </c>
    </row>
    <row r="467" spans="1:28">
      <c r="A467" s="64" t="s">
        <v>1217</v>
      </c>
      <c r="B467" s="64"/>
      <c r="C467" s="59">
        <v>0.66844919786096257</v>
      </c>
      <c r="D467" s="59">
        <v>3.0830878778346539E-2</v>
      </c>
      <c r="E467" s="58">
        <v>2.0899999999999998E-3</v>
      </c>
      <c r="F467" s="58">
        <v>7.1000000000000002E-4</v>
      </c>
      <c r="G467" s="58">
        <v>3.3399999999999999E-4</v>
      </c>
      <c r="H467" s="58">
        <v>2.1999999999999999E-5</v>
      </c>
      <c r="I467" s="58">
        <v>0.19385621805972497</v>
      </c>
      <c r="J467" s="58">
        <v>4.8000000000000001E-2</v>
      </c>
      <c r="K467" s="58">
        <v>1.6E-2</v>
      </c>
      <c r="L467" s="58">
        <v>1.12E-4</v>
      </c>
      <c r="M467" s="58">
        <v>2.0999999999999999E-5</v>
      </c>
      <c r="N467" s="60"/>
      <c r="O467" s="59">
        <v>2.1199360190358729</v>
      </c>
      <c r="P467" s="59">
        <v>0.71941838339107012</v>
      </c>
      <c r="Q467" s="59">
        <v>2.1527428487790328</v>
      </c>
      <c r="R467" s="59">
        <v>0.14177375957074975</v>
      </c>
      <c r="S467" s="59">
        <v>99.269112359964694</v>
      </c>
      <c r="T467" s="59">
        <v>510</v>
      </c>
      <c r="U467" s="59">
        <v>2.2636428189623037</v>
      </c>
      <c r="V467" s="59">
        <v>0.41811231697795759</v>
      </c>
      <c r="W467" s="93">
        <v>101.54753867326995</v>
      </c>
      <c r="X467" s="60"/>
      <c r="Y467" s="59">
        <v>2.2322512377155235</v>
      </c>
      <c r="Z467" s="59">
        <v>0.1482268158660352</v>
      </c>
      <c r="AA467" s="58">
        <v>2.4210600925709154E-3</v>
      </c>
      <c r="AB467" s="58">
        <v>2.0263848467919461E-2</v>
      </c>
    </row>
    <row r="468" spans="1:28">
      <c r="A468" s="64" t="s">
        <v>1218</v>
      </c>
      <c r="B468" s="64"/>
      <c r="C468" s="59">
        <v>0.69686411149825778</v>
      </c>
      <c r="D468" s="59">
        <v>3.0108414573443886E-2</v>
      </c>
      <c r="E468" s="58">
        <v>6.4000000000000003E-3</v>
      </c>
      <c r="F468" s="58">
        <v>6.7999999999999996E-3</v>
      </c>
      <c r="G468" s="58">
        <v>3.57E-4</v>
      </c>
      <c r="H468" s="58">
        <v>4.8999999999999998E-5</v>
      </c>
      <c r="I468" s="58">
        <v>0.19023315118864942</v>
      </c>
      <c r="J468" s="58">
        <v>9.6000000000000002E-2</v>
      </c>
      <c r="K468" s="58">
        <v>6.8000000000000005E-2</v>
      </c>
      <c r="L468" s="58">
        <v>1.6100000000000001E-4</v>
      </c>
      <c r="M468" s="58">
        <v>9.7999999999999997E-5</v>
      </c>
      <c r="N468" s="60"/>
      <c r="O468" s="59">
        <v>6.4777447977245144</v>
      </c>
      <c r="P468" s="59">
        <v>6.8606963057894674</v>
      </c>
      <c r="Q468" s="59">
        <v>2.3009591662356943</v>
      </c>
      <c r="R468" s="59">
        <v>0.31576156804365729</v>
      </c>
      <c r="S468" s="59">
        <v>1547.7722104963732</v>
      </c>
      <c r="T468" s="59">
        <v>1100</v>
      </c>
      <c r="U468" s="59">
        <v>3.2539068396362492</v>
      </c>
      <c r="V468" s="59">
        <v>1.7808256477188527</v>
      </c>
      <c r="W468" s="93">
        <v>35.520991303083896</v>
      </c>
      <c r="X468" s="60"/>
      <c r="Y468" s="59">
        <v>2.2392371686643795</v>
      </c>
      <c r="Z468" s="59">
        <v>0.35659335699139449</v>
      </c>
      <c r="AA468" s="58">
        <v>6.3205452877575938E-2</v>
      </c>
      <c r="AB468" s="58">
        <v>8.6482646486522888E-2</v>
      </c>
    </row>
    <row r="469" spans="1:28">
      <c r="A469" s="64" t="s">
        <v>1219</v>
      </c>
      <c r="B469" s="64"/>
      <c r="C469" s="59">
        <v>0.78125</v>
      </c>
      <c r="D469" s="59">
        <v>5.4321289062499993E-2</v>
      </c>
      <c r="E469" s="58">
        <v>6.1999999999999998E-3</v>
      </c>
      <c r="F469" s="58">
        <v>2.3E-3</v>
      </c>
      <c r="G469" s="58">
        <v>3.6699999999999998E-4</v>
      </c>
      <c r="H469" s="58">
        <v>4.0000000000000003E-5</v>
      </c>
      <c r="I469" s="58">
        <v>0.34324148035286689</v>
      </c>
      <c r="J469" s="58">
        <v>0.114</v>
      </c>
      <c r="K469" s="58">
        <v>3.4000000000000002E-2</v>
      </c>
      <c r="L469" s="58">
        <v>1.6699999999999999E-4</v>
      </c>
      <c r="M469" s="58">
        <v>4.6999999999999997E-5</v>
      </c>
      <c r="N469" s="60"/>
      <c r="O469" s="59">
        <v>6.2759395594061012</v>
      </c>
      <c r="P469" s="59">
        <v>2.3209908790406826</v>
      </c>
      <c r="Q469" s="59">
        <v>2.3653999804830081</v>
      </c>
      <c r="R469" s="59">
        <v>0.2577619686419565</v>
      </c>
      <c r="S469" s="59">
        <v>1864.1336101536497</v>
      </c>
      <c r="T469" s="59">
        <v>690</v>
      </c>
      <c r="U469" s="59">
        <v>3.375160324453188</v>
      </c>
      <c r="V469" s="59">
        <v>0.90130867405744652</v>
      </c>
      <c r="W469" s="93">
        <v>37.689973877104208</v>
      </c>
      <c r="X469" s="60"/>
      <c r="Y469" s="59">
        <v>2.2426312638867163</v>
      </c>
      <c r="Z469" s="59">
        <v>0.2581327718554341</v>
      </c>
      <c r="AA469" s="58">
        <v>8.5999565252367988E-2</v>
      </c>
      <c r="AB469" s="58">
        <v>4.4411694077183379E-2</v>
      </c>
    </row>
    <row r="470" spans="1:28">
      <c r="A470" s="64" t="s">
        <v>1220</v>
      </c>
      <c r="B470" s="64"/>
      <c r="C470" s="59">
        <v>0.41322314049586778</v>
      </c>
      <c r="D470" s="59">
        <v>2.5613004576190153E-2</v>
      </c>
      <c r="E470" s="58">
        <v>9.7999999999999997E-3</v>
      </c>
      <c r="F470" s="58">
        <v>3.8999999999999998E-3</v>
      </c>
      <c r="G470" s="58">
        <v>4.1899999999999999E-4</v>
      </c>
      <c r="H470" s="58">
        <v>6.3999999999999997E-5</v>
      </c>
      <c r="I470" s="58">
        <v>0.32079423513032468</v>
      </c>
      <c r="J470" s="58">
        <v>0.20399999999999999</v>
      </c>
      <c r="K470" s="58">
        <v>9.1999999999999998E-2</v>
      </c>
      <c r="L470" s="58">
        <v>3.2000000000000003E-4</v>
      </c>
      <c r="M470" s="58">
        <v>1.3999999999999999E-4</v>
      </c>
      <c r="N470" s="60"/>
      <c r="O470" s="59">
        <v>9.9023114613172574</v>
      </c>
      <c r="P470" s="59">
        <v>3.9215625942777579</v>
      </c>
      <c r="Q470" s="59">
        <v>2.7004818308606868</v>
      </c>
      <c r="R470" s="59">
        <v>0.41239771301336425</v>
      </c>
      <c r="S470" s="59">
        <v>2858.4693498300053</v>
      </c>
      <c r="T470" s="59">
        <v>1000</v>
      </c>
      <c r="U470" s="59">
        <v>6.4668784420443419</v>
      </c>
      <c r="V470" s="59">
        <v>2.6442321460911522</v>
      </c>
      <c r="W470" s="93">
        <v>27.271226939386278</v>
      </c>
      <c r="X470" s="60"/>
      <c r="Y470" s="59">
        <v>2.2545495894468641</v>
      </c>
      <c r="Z470" s="59">
        <v>0.46100509421075231</v>
      </c>
      <c r="AA470" s="58">
        <v>0.19997017532141767</v>
      </c>
      <c r="AB470" s="58">
        <v>0.11922398562722536</v>
      </c>
    </row>
    <row r="471" spans="1:28">
      <c r="A471" s="64" t="s">
        <v>1221</v>
      </c>
      <c r="B471" s="64"/>
      <c r="C471" s="59">
        <v>0.39572615749901069</v>
      </c>
      <c r="D471" s="59">
        <v>1.143174099621202E-2</v>
      </c>
      <c r="E471" s="58">
        <v>5.4999999999999997E-3</v>
      </c>
      <c r="F471" s="58">
        <v>2.8999999999999998E-3</v>
      </c>
      <c r="G471" s="58">
        <v>3.7100000000000002E-4</v>
      </c>
      <c r="H471" s="58">
        <v>4.3000000000000002E-5</v>
      </c>
      <c r="I471" s="58">
        <v>0.21670850458889707</v>
      </c>
      <c r="J471" s="58">
        <v>0.113</v>
      </c>
      <c r="K471" s="58">
        <v>5.8999999999999997E-2</v>
      </c>
      <c r="L471" s="58">
        <v>1.5899999999999999E-4</v>
      </c>
      <c r="M471" s="58">
        <v>8.7999999999999998E-5</v>
      </c>
      <c r="N471" s="60"/>
      <c r="O471" s="59">
        <v>5.5693052044166578</v>
      </c>
      <c r="P471" s="59">
        <v>2.9285040819938728</v>
      </c>
      <c r="Q471" s="59">
        <v>2.3911761258131703</v>
      </c>
      <c r="R471" s="59">
        <v>0.27709300832469319</v>
      </c>
      <c r="S471" s="59">
        <v>1848.2136426313391</v>
      </c>
      <c r="T471" s="59">
        <v>1400</v>
      </c>
      <c r="U471" s="59">
        <v>3.2134888497170988</v>
      </c>
      <c r="V471" s="59">
        <v>1.6841249445751467</v>
      </c>
      <c r="W471" s="93">
        <v>42.934909078369103</v>
      </c>
      <c r="X471" s="60"/>
      <c r="Y471" s="59">
        <v>2.2832297328582412</v>
      </c>
      <c r="Z471" s="59">
        <v>0.31130432359446819</v>
      </c>
      <c r="AA471" s="58">
        <v>8.4732042296021604E-2</v>
      </c>
      <c r="AB471" s="58">
        <v>7.5480725504114304E-2</v>
      </c>
    </row>
    <row r="472" spans="1:28">
      <c r="A472" s="64" t="s">
        <v>1222</v>
      </c>
      <c r="B472" s="64"/>
      <c r="C472" s="59">
        <v>0.51921079958463134</v>
      </c>
      <c r="D472" s="59">
        <v>2.5610086168504662E-2</v>
      </c>
      <c r="E472" s="58">
        <v>1.9499999999999999E-3</v>
      </c>
      <c r="F472" s="58">
        <v>8.3000000000000001E-4</v>
      </c>
      <c r="G472" s="58">
        <v>3.4099999999999999E-4</v>
      </c>
      <c r="H472" s="58">
        <v>1.8E-5</v>
      </c>
      <c r="I472" s="58">
        <v>0.11589834491580257</v>
      </c>
      <c r="J472" s="58">
        <v>4.2000000000000003E-2</v>
      </c>
      <c r="K472" s="58">
        <v>1.9E-2</v>
      </c>
      <c r="L472" s="58">
        <v>1.2E-4</v>
      </c>
      <c r="M472" s="58">
        <v>1.9000000000000001E-5</v>
      </c>
      <c r="N472" s="60"/>
      <c r="O472" s="59">
        <v>1.9780689628022285</v>
      </c>
      <c r="P472" s="59">
        <v>0.84112773511969485</v>
      </c>
      <c r="Q472" s="59">
        <v>2.1978525235379149</v>
      </c>
      <c r="R472" s="59">
        <v>0.11599590067587118</v>
      </c>
      <c r="S472" s="59">
        <v>7.8911115117795252E-12</v>
      </c>
      <c r="T472" s="59">
        <v>620</v>
      </c>
      <c r="U472" s="59">
        <v>2.4253218913763748</v>
      </c>
      <c r="V472" s="59">
        <v>0.38857942321951755</v>
      </c>
      <c r="W472" s="93">
        <v>111.11101609037586</v>
      </c>
      <c r="X472" s="60"/>
      <c r="Y472" s="59">
        <v>2.2993736954430597</v>
      </c>
      <c r="Z472" s="59">
        <v>0.1281883168769285</v>
      </c>
      <c r="AA472" s="58">
        <v>-5.1786195558090947E-3</v>
      </c>
      <c r="AB472" s="58">
        <v>-2.4069409687072749E-2</v>
      </c>
    </row>
    <row r="473" spans="1:28">
      <c r="A473" s="64" t="s">
        <v>1223</v>
      </c>
      <c r="B473" s="64"/>
      <c r="C473" s="59">
        <v>0.69396252602359465</v>
      </c>
      <c r="D473" s="59">
        <v>9.6316797505009658E-3</v>
      </c>
      <c r="E473" s="58">
        <v>5.4999999999999997E-3</v>
      </c>
      <c r="F473" s="58">
        <v>3.3E-3</v>
      </c>
      <c r="G473" s="58">
        <v>3.6699999999999998E-4</v>
      </c>
      <c r="H473" s="58">
        <v>5.1999999999999997E-5</v>
      </c>
      <c r="I473" s="58">
        <v>0.25995460192077119</v>
      </c>
      <c r="J473" s="58">
        <v>9.5000000000000001E-2</v>
      </c>
      <c r="K473" s="58">
        <v>0.05</v>
      </c>
      <c r="L473" s="58">
        <v>1.36E-4</v>
      </c>
      <c r="M473" s="58">
        <v>4.1E-5</v>
      </c>
      <c r="N473" s="60"/>
      <c r="O473" s="59">
        <v>5.5693052044166578</v>
      </c>
      <c r="P473" s="59">
        <v>3.3324356795102688</v>
      </c>
      <c r="Q473" s="59">
        <v>2.3653999804830081</v>
      </c>
      <c r="R473" s="59">
        <v>0.33509055923454339</v>
      </c>
      <c r="S473" s="59">
        <v>1528.073777847469</v>
      </c>
      <c r="T473" s="59">
        <v>1000</v>
      </c>
      <c r="U473" s="59">
        <v>2.7486761564085658</v>
      </c>
      <c r="V473" s="59">
        <v>0.81909778066950478</v>
      </c>
      <c r="W473" s="93">
        <v>42.472083925426844</v>
      </c>
      <c r="X473" s="60"/>
      <c r="Y473" s="59">
        <v>2.3027100550373505</v>
      </c>
      <c r="Z473" s="59">
        <v>0.34877952984649174</v>
      </c>
      <c r="AA473" s="58">
        <v>6.1937347760644648E-2</v>
      </c>
      <c r="AB473" s="58">
        <v>6.3800974134664901E-2</v>
      </c>
    </row>
    <row r="474" spans="1:28">
      <c r="A474" s="64" t="s">
        <v>1224</v>
      </c>
      <c r="B474" s="64"/>
      <c r="C474" s="59">
        <v>0.41118421052631582</v>
      </c>
      <c r="D474" s="59">
        <v>1.234228921398892E-2</v>
      </c>
      <c r="E474" s="58">
        <v>5.1000000000000004E-3</v>
      </c>
      <c r="F474" s="58">
        <v>2.0999999999999999E-3</v>
      </c>
      <c r="G474" s="58">
        <v>3.6900000000000002E-4</v>
      </c>
      <c r="H474" s="58">
        <v>3.4999999999999997E-5</v>
      </c>
      <c r="I474" s="58">
        <v>0.20161945674254531</v>
      </c>
      <c r="J474" s="58">
        <v>0.10199999999999999</v>
      </c>
      <c r="K474" s="58">
        <v>4.7E-2</v>
      </c>
      <c r="L474" s="58">
        <v>2.2000000000000001E-4</v>
      </c>
      <c r="M474" s="58">
        <v>1.4999999999999999E-4</v>
      </c>
      <c r="N474" s="60"/>
      <c r="O474" s="59">
        <v>5.1652932411607955</v>
      </c>
      <c r="P474" s="59">
        <v>2.1214848391596521</v>
      </c>
      <c r="Q474" s="59">
        <v>2.3782880660321237</v>
      </c>
      <c r="R474" s="59">
        <v>0.22554127164465515</v>
      </c>
      <c r="S474" s="59">
        <v>1660.8311345887371</v>
      </c>
      <c r="T474" s="59">
        <v>1000</v>
      </c>
      <c r="U474" s="59">
        <v>4.4462011834028647</v>
      </c>
      <c r="V474" s="59">
        <v>2.7510031990582475</v>
      </c>
      <c r="W474" s="93">
        <v>46.043621436246887</v>
      </c>
      <c r="X474" s="60"/>
      <c r="Y474" s="59">
        <v>2.3039965648765408</v>
      </c>
      <c r="Z474" s="59">
        <v>0.25383256970199314</v>
      </c>
      <c r="AA474" s="58">
        <v>7.0801695027727832E-2</v>
      </c>
      <c r="AB474" s="58">
        <v>6.0189531843756736E-2</v>
      </c>
    </row>
    <row r="475" spans="1:28">
      <c r="A475" s="64" t="s">
        <v>1225</v>
      </c>
      <c r="B475" s="64"/>
      <c r="C475" s="59">
        <v>0.30193236714975846</v>
      </c>
      <c r="D475" s="59">
        <v>3.0083840929776662E-3</v>
      </c>
      <c r="E475" s="58">
        <v>4.1000000000000003E-3</v>
      </c>
      <c r="F475" s="58">
        <v>2.2000000000000001E-3</v>
      </c>
      <c r="G475" s="58">
        <v>3.6099999999999999E-4</v>
      </c>
      <c r="H475" s="58">
        <v>5.0000000000000002E-5</v>
      </c>
      <c r="I475" s="58">
        <v>0.24992964006525423</v>
      </c>
      <c r="J475" s="58">
        <v>8.2000000000000003E-2</v>
      </c>
      <c r="K475" s="58">
        <v>4.3999999999999997E-2</v>
      </c>
      <c r="L475" s="58">
        <v>1.7799999999999999E-4</v>
      </c>
      <c r="M475" s="58">
        <v>8.3999999999999995E-5</v>
      </c>
      <c r="N475" s="60"/>
      <c r="O475" s="59">
        <v>4.1545594793659513</v>
      </c>
      <c r="P475" s="59">
        <v>2.2247213595907285</v>
      </c>
      <c r="Q475" s="59">
        <v>2.3267355692362379</v>
      </c>
      <c r="R475" s="59">
        <v>0.32220439331957174</v>
      </c>
      <c r="S475" s="59">
        <v>1245.5165856429039</v>
      </c>
      <c r="T475" s="59">
        <v>940</v>
      </c>
      <c r="U475" s="59">
        <v>3.5974564907463948</v>
      </c>
      <c r="V475" s="59">
        <v>1.6523383237176013</v>
      </c>
      <c r="W475" s="93">
        <v>56.004387006425361</v>
      </c>
      <c r="X475" s="60"/>
      <c r="Y475" s="59">
        <v>2.3189827034926962</v>
      </c>
      <c r="Z475" s="59">
        <v>0.33404021142977863</v>
      </c>
      <c r="AA475" s="58">
        <v>4.5474485025204361E-2</v>
      </c>
      <c r="AB475" s="58">
        <v>5.6015720298386161E-2</v>
      </c>
    </row>
    <row r="476" spans="1:28">
      <c r="A476" s="64" t="s">
        <v>1226</v>
      </c>
      <c r="B476" s="64"/>
      <c r="C476" s="59">
        <v>0.82644628099173556</v>
      </c>
      <c r="D476" s="59">
        <v>9.5621883751109915E-2</v>
      </c>
      <c r="E476" s="58">
        <v>1.14E-2</v>
      </c>
      <c r="F476" s="58">
        <v>4.4999999999999997E-3</v>
      </c>
      <c r="G476" s="58">
        <v>4.08E-4</v>
      </c>
      <c r="H476" s="58">
        <v>4.5000000000000003E-5</v>
      </c>
      <c r="I476" s="58">
        <v>0.34071203510454168</v>
      </c>
      <c r="J476" s="58">
        <v>0.161</v>
      </c>
      <c r="K476" s="58">
        <v>4.9000000000000002E-2</v>
      </c>
      <c r="L476" s="58">
        <v>3.4000000000000002E-4</v>
      </c>
      <c r="M476" s="58">
        <v>1.1E-4</v>
      </c>
      <c r="N476" s="60"/>
      <c r="O476" s="59">
        <v>11.509884412596517</v>
      </c>
      <c r="P476" s="59">
        <v>4.5177217121374182</v>
      </c>
      <c r="Q476" s="59">
        <v>2.6296005842523296</v>
      </c>
      <c r="R476" s="59">
        <v>0.28997033030024155</v>
      </c>
      <c r="S476" s="59">
        <v>2466.1894565735934</v>
      </c>
      <c r="T476" s="59">
        <v>630</v>
      </c>
      <c r="U476" s="59">
        <v>6.8709896533198656</v>
      </c>
      <c r="V476" s="59">
        <v>1.9299365396819042</v>
      </c>
      <c r="W476" s="93">
        <v>22.846455185722562</v>
      </c>
      <c r="X476" s="60"/>
      <c r="Y476" s="59">
        <v>2.3259980242646789</v>
      </c>
      <c r="Z476" s="59">
        <v>0.30078804035667678</v>
      </c>
      <c r="AA476" s="58">
        <v>0.1455150656485065</v>
      </c>
      <c r="AB476" s="58">
        <v>6.4728948602164244E-2</v>
      </c>
    </row>
    <row r="477" spans="1:28">
      <c r="A477" s="64" t="s">
        <v>1227</v>
      </c>
      <c r="B477" s="64"/>
      <c r="C477" s="59">
        <v>0.57339449541284404</v>
      </c>
      <c r="D477" s="59">
        <v>2.7617624779059005E-2</v>
      </c>
      <c r="E477" s="58">
        <v>6.4000000000000003E-3</v>
      </c>
      <c r="F477" s="58">
        <v>2.8999999999999998E-3</v>
      </c>
      <c r="G477" s="58">
        <v>3.8299999999999999E-4</v>
      </c>
      <c r="H477" s="58">
        <v>3.8000000000000002E-5</v>
      </c>
      <c r="I477" s="58">
        <v>0.21569769429998248</v>
      </c>
      <c r="J477" s="58">
        <v>0.11799999999999999</v>
      </c>
      <c r="K477" s="58">
        <v>5.2999999999999999E-2</v>
      </c>
      <c r="L477" s="58">
        <v>2.6800000000000001E-4</v>
      </c>
      <c r="M477" s="58">
        <v>6.8999999999999997E-5</v>
      </c>
      <c r="N477" s="60"/>
      <c r="O477" s="59">
        <v>6.4777447977245144</v>
      </c>
      <c r="P477" s="59">
        <v>2.9258851892337434</v>
      </c>
      <c r="Q477" s="59">
        <v>2.4685039434129905</v>
      </c>
      <c r="R477" s="59">
        <v>0.24486995372794784</v>
      </c>
      <c r="S477" s="59">
        <v>1926.1556973970089</v>
      </c>
      <c r="T477" s="59">
        <v>1000</v>
      </c>
      <c r="U477" s="59">
        <v>5.4161514788261327</v>
      </c>
      <c r="V477" s="59">
        <v>1.2876354395594112</v>
      </c>
      <c r="W477" s="93">
        <v>38.107459007649084</v>
      </c>
      <c r="X477" s="60"/>
      <c r="Y477" s="59">
        <v>2.3319273769968616</v>
      </c>
      <c r="Z477" s="59">
        <v>0.27899576441870005</v>
      </c>
      <c r="AA477" s="58">
        <v>9.1062321191605608E-2</v>
      </c>
      <c r="AB477" s="58">
        <v>6.8099383486146484E-2</v>
      </c>
    </row>
    <row r="478" spans="1:28">
      <c r="A478" s="64" t="s">
        <v>1228</v>
      </c>
      <c r="B478" s="64"/>
      <c r="C478" s="59">
        <v>0.54347826086956519</v>
      </c>
      <c r="D478" s="59">
        <v>1.4768431001890358E-2</v>
      </c>
      <c r="E478" s="58">
        <v>1.8E-3</v>
      </c>
      <c r="F478" s="58">
        <v>1.4E-3</v>
      </c>
      <c r="G478" s="58">
        <v>3.4600000000000001E-4</v>
      </c>
      <c r="H478" s="58">
        <v>2.5000000000000001E-5</v>
      </c>
      <c r="I478" s="58">
        <v>9.2828834748237665E-2</v>
      </c>
      <c r="J478" s="58">
        <v>0.04</v>
      </c>
      <c r="K478" s="58">
        <v>3.1E-2</v>
      </c>
      <c r="L478" s="58">
        <v>1.06E-4</v>
      </c>
      <c r="M478" s="58">
        <v>2.1999999999999999E-5</v>
      </c>
      <c r="N478" s="60"/>
      <c r="O478" s="59">
        <v>1.8260465465597779</v>
      </c>
      <c r="P478" s="59">
        <v>1.4189821067673962</v>
      </c>
      <c r="Q478" s="59">
        <v>2.2300735265342198</v>
      </c>
      <c r="R478" s="59">
        <v>0.16110461235690457</v>
      </c>
      <c r="S478" s="59">
        <v>3.8328255914357773E-12</v>
      </c>
      <c r="T478" s="59">
        <v>880</v>
      </c>
      <c r="U478" s="59">
        <v>2.1423826659305356</v>
      </c>
      <c r="V478" s="59">
        <v>0.43968005364855206</v>
      </c>
      <c r="W478" s="93">
        <v>122.12577662577209</v>
      </c>
      <c r="X478" s="60"/>
      <c r="Y478" s="59">
        <v>2.3365282519382022</v>
      </c>
      <c r="Z478" s="59">
        <v>0.1845678079573666</v>
      </c>
      <c r="AA478" s="58">
        <v>-7.7121848829716077E-3</v>
      </c>
      <c r="AB478" s="58">
        <v>-3.9268627091813522E-2</v>
      </c>
    </row>
    <row r="479" spans="1:28">
      <c r="A479" s="64" t="s">
        <v>1229</v>
      </c>
      <c r="B479" s="64"/>
      <c r="C479" s="59">
        <v>0.56497175141242939</v>
      </c>
      <c r="D479" s="59">
        <v>3.8303169587283345E-2</v>
      </c>
      <c r="E479" s="58">
        <v>1.14E-2</v>
      </c>
      <c r="F479" s="58">
        <v>3.0999999999999999E-3</v>
      </c>
      <c r="G479" s="58">
        <v>4.2200000000000001E-4</v>
      </c>
      <c r="H479" s="58">
        <v>4.3000000000000002E-5</v>
      </c>
      <c r="I479" s="58">
        <v>0.38281150651158802</v>
      </c>
      <c r="J479" s="58">
        <v>0.183</v>
      </c>
      <c r="K479" s="58">
        <v>4.4999999999999998E-2</v>
      </c>
      <c r="L479" s="58">
        <v>2.9399999999999999E-4</v>
      </c>
      <c r="M479" s="58">
        <v>8.7000000000000001E-5</v>
      </c>
      <c r="N479" s="60"/>
      <c r="O479" s="59">
        <v>11.509884412596517</v>
      </c>
      <c r="P479" s="59">
        <v>3.1122082905835549</v>
      </c>
      <c r="Q479" s="59">
        <v>2.7198129446735173</v>
      </c>
      <c r="R479" s="59">
        <v>0.2770788825423488</v>
      </c>
      <c r="S479" s="59">
        <v>2680.2477706888899</v>
      </c>
      <c r="T479" s="59">
        <v>530</v>
      </c>
      <c r="U479" s="59">
        <v>5.9415217881531497</v>
      </c>
      <c r="V479" s="59">
        <v>1.6191244818229293</v>
      </c>
      <c r="W479" s="93">
        <v>23.630236822334467</v>
      </c>
      <c r="X479" s="60"/>
      <c r="Y479" s="59">
        <v>2.336827901027152</v>
      </c>
      <c r="Z479" s="59">
        <v>0.28300807675110606</v>
      </c>
      <c r="AA479" s="58">
        <v>0.1733741515821334</v>
      </c>
      <c r="AB479" s="58">
        <v>6.1068304318987264E-2</v>
      </c>
    </row>
    <row r="480" spans="1:28">
      <c r="A480" s="64" t="s">
        <v>1230</v>
      </c>
      <c r="B480" s="64"/>
      <c r="C480" s="59">
        <v>0.60240963855421692</v>
      </c>
      <c r="D480" s="59">
        <v>4.3547684714762669E-2</v>
      </c>
      <c r="E480" s="58">
        <v>6.4999999999999997E-3</v>
      </c>
      <c r="F480" s="58">
        <v>1.9E-3</v>
      </c>
      <c r="G480" s="58">
        <v>3.9199999999999999E-4</v>
      </c>
      <c r="H480" s="58">
        <v>3.1000000000000001E-5</v>
      </c>
      <c r="I480" s="58">
        <v>0.25928050730171787</v>
      </c>
      <c r="J480" s="58">
        <v>0.129</v>
      </c>
      <c r="K480" s="58">
        <v>3.7999999999999999E-2</v>
      </c>
      <c r="L480" s="58">
        <v>2.4899999999999998E-4</v>
      </c>
      <c r="M480" s="58">
        <v>4.6E-5</v>
      </c>
      <c r="N480" s="60"/>
      <c r="O480" s="59">
        <v>6.5786323782394005</v>
      </c>
      <c r="P480" s="59">
        <v>1.9167688039622437</v>
      </c>
      <c r="Q480" s="59">
        <v>2.5264991978907934</v>
      </c>
      <c r="R480" s="59">
        <v>0.19976053351630885</v>
      </c>
      <c r="S480" s="59">
        <v>2084.3878282772512</v>
      </c>
      <c r="T480" s="59">
        <v>740</v>
      </c>
      <c r="U480" s="59">
        <v>5.0322183859538328</v>
      </c>
      <c r="V480" s="59">
        <v>0.9179560641036465</v>
      </c>
      <c r="W480" s="93">
        <v>38.40462656414531</v>
      </c>
      <c r="X480" s="60"/>
      <c r="Y480" s="59">
        <v>2.3484021643404849</v>
      </c>
      <c r="Z480" s="59">
        <v>0.21892112720336906</v>
      </c>
      <c r="AA480" s="58">
        <v>0.10499154679878511</v>
      </c>
      <c r="AB480" s="58">
        <v>4.9923765637684824E-2</v>
      </c>
    </row>
    <row r="481" spans="1:28">
      <c r="A481" s="64" t="s">
        <v>1231</v>
      </c>
      <c r="B481" s="64"/>
      <c r="C481" s="59">
        <v>0.708215297450425</v>
      </c>
      <c r="D481" s="59">
        <v>2.9592565545024842E-2</v>
      </c>
      <c r="E481" s="58">
        <v>1.5599999999999999E-2</v>
      </c>
      <c r="F481" s="58">
        <v>4.1999999999999997E-3</v>
      </c>
      <c r="G481" s="58">
        <v>4.5600000000000003E-4</v>
      </c>
      <c r="H481" s="58">
        <v>4.5000000000000003E-5</v>
      </c>
      <c r="I481" s="58">
        <v>0.42044016885378666</v>
      </c>
      <c r="J481" s="58">
        <v>0.216</v>
      </c>
      <c r="K481" s="58">
        <v>4.5999999999999999E-2</v>
      </c>
      <c r="L481" s="58">
        <v>4.0299999999999998E-4</v>
      </c>
      <c r="M481" s="58">
        <v>9.6000000000000002E-5</v>
      </c>
      <c r="N481" s="60"/>
      <c r="O481" s="59">
        <v>15.717693911140149</v>
      </c>
      <c r="P481" s="59">
        <v>4.1991028196915448</v>
      </c>
      <c r="Q481" s="59">
        <v>2.9388948499305632</v>
      </c>
      <c r="R481" s="59">
        <v>0.28995641806836492</v>
      </c>
      <c r="S481" s="59">
        <v>2951.1091455021183</v>
      </c>
      <c r="T481" s="59">
        <v>620</v>
      </c>
      <c r="U481" s="59">
        <v>8.1438871614003325</v>
      </c>
      <c r="V481" s="59">
        <v>1.6847665425953473</v>
      </c>
      <c r="W481" s="93">
        <v>18.698002814825003</v>
      </c>
      <c r="X481" s="60"/>
      <c r="Y481" s="59">
        <v>2.3899437617920767</v>
      </c>
      <c r="Z481" s="59">
        <v>0.29594025012501562</v>
      </c>
      <c r="AA481" s="58">
        <v>0.21516137422817455</v>
      </c>
      <c r="AB481" s="58">
        <v>6.4308640244736745E-2</v>
      </c>
    </row>
    <row r="482" spans="1:28">
      <c r="A482" s="64" t="s">
        <v>1232</v>
      </c>
      <c r="B482" s="64"/>
      <c r="C482" s="59">
        <v>0.64102564102564097</v>
      </c>
      <c r="D482" s="59">
        <v>3.6160420775805384E-2</v>
      </c>
      <c r="E482" s="58">
        <v>8.3000000000000001E-3</v>
      </c>
      <c r="F482" s="58">
        <v>1.5E-3</v>
      </c>
      <c r="G482" s="58">
        <v>4.15E-4</v>
      </c>
      <c r="H482" s="58">
        <v>2.1999999999999999E-5</v>
      </c>
      <c r="I482" s="58">
        <v>0.29246620360044401</v>
      </c>
      <c r="J482" s="58">
        <v>0.15</v>
      </c>
      <c r="K482" s="58">
        <v>2.5999999999999999E-2</v>
      </c>
      <c r="L482" s="58">
        <v>2.3900000000000001E-4</v>
      </c>
      <c r="M482" s="58">
        <v>3.6999999999999998E-5</v>
      </c>
      <c r="N482" s="60"/>
      <c r="O482" s="59">
        <v>8.3928968036072416</v>
      </c>
      <c r="P482" s="59">
        <v>1.5105371217745329</v>
      </c>
      <c r="Q482" s="59">
        <v>2.6747069222697801</v>
      </c>
      <c r="R482" s="59">
        <v>0.14176228065997251</v>
      </c>
      <c r="S482" s="59">
        <v>2345.9261447063373</v>
      </c>
      <c r="T482" s="59">
        <v>310</v>
      </c>
      <c r="U482" s="59">
        <v>4.8301454077801784</v>
      </c>
      <c r="V482" s="59">
        <v>0.71743207092838823</v>
      </c>
      <c r="W482" s="93">
        <v>31.868697838870119</v>
      </c>
      <c r="X482" s="60"/>
      <c r="Y482" s="59">
        <v>2.4085386670926412</v>
      </c>
      <c r="Z482" s="59">
        <v>0.15797896742205025</v>
      </c>
      <c r="AA482" s="58">
        <v>0.13158272410920949</v>
      </c>
      <c r="AB482" s="58">
        <v>3.6900953080143455E-2</v>
      </c>
    </row>
    <row r="483" spans="1:28">
      <c r="A483" s="64" t="s">
        <v>1233</v>
      </c>
      <c r="B483" s="64"/>
      <c r="C483" s="59">
        <v>0.67934782608695654</v>
      </c>
      <c r="D483" s="59">
        <v>3.045988894139887E-2</v>
      </c>
      <c r="E483" s="58">
        <v>7.4000000000000003E-3</v>
      </c>
      <c r="F483" s="58">
        <v>3.0000000000000001E-3</v>
      </c>
      <c r="G483" s="58">
        <v>4.0499999999999998E-4</v>
      </c>
      <c r="H483" s="58">
        <v>2.9E-5</v>
      </c>
      <c r="I483" s="58">
        <v>0.18614354863514643</v>
      </c>
      <c r="J483" s="58">
        <v>0.127</v>
      </c>
      <c r="K483" s="58">
        <v>4.8000000000000001E-2</v>
      </c>
      <c r="L483" s="58">
        <v>1.63E-4</v>
      </c>
      <c r="M483" s="58">
        <v>4.5000000000000003E-5</v>
      </c>
      <c r="N483" s="60"/>
      <c r="O483" s="59">
        <v>7.4861698019121254</v>
      </c>
      <c r="P483" s="59">
        <v>3.0237732378107238</v>
      </c>
      <c r="Q483" s="59">
        <v>2.610269199913875</v>
      </c>
      <c r="R483" s="59">
        <v>0.18687032879806162</v>
      </c>
      <c r="S483" s="59">
        <v>2056.8552358153679</v>
      </c>
      <c r="T483" s="59">
        <v>840</v>
      </c>
      <c r="U483" s="59">
        <v>3.2943247487280263</v>
      </c>
      <c r="V483" s="59">
        <v>0.84489300977875348</v>
      </c>
      <c r="W483" s="93">
        <v>34.867886636062636</v>
      </c>
      <c r="X483" s="60"/>
      <c r="Y483" s="59">
        <v>2.4271996038902426</v>
      </c>
      <c r="Z483" s="59">
        <v>0.23348126995700261</v>
      </c>
      <c r="AA483" s="58">
        <v>0.10245650649439658</v>
      </c>
      <c r="AB483" s="58">
        <v>6.2153192243222022E-2</v>
      </c>
    </row>
    <row r="484" spans="1:28">
      <c r="A484" s="64" t="s">
        <v>1234</v>
      </c>
      <c r="B484" s="64"/>
      <c r="C484" s="59">
        <v>0.52493438320209973</v>
      </c>
      <c r="D484" s="59">
        <v>8.2666832000330669E-3</v>
      </c>
      <c r="E484" s="58">
        <v>5.5999999999999999E-3</v>
      </c>
      <c r="F484" s="58">
        <v>3.0000000000000001E-3</v>
      </c>
      <c r="G484" s="58">
        <v>3.9300000000000001E-4</v>
      </c>
      <c r="H484" s="58">
        <v>4.6999999999999997E-5</v>
      </c>
      <c r="I484" s="58">
        <v>0.1990533908507798</v>
      </c>
      <c r="J484" s="58">
        <v>0.107</v>
      </c>
      <c r="K484" s="58">
        <v>6.3E-2</v>
      </c>
      <c r="L484" s="58">
        <v>3.3E-4</v>
      </c>
      <c r="M484" s="58">
        <v>1.7000000000000001E-4</v>
      </c>
      <c r="N484" s="60"/>
      <c r="O484" s="59">
        <v>5.6702830826020847</v>
      </c>
      <c r="P484" s="59">
        <v>3.0291857197399796</v>
      </c>
      <c r="Q484" s="59">
        <v>2.5329430828489601</v>
      </c>
      <c r="R484" s="59">
        <v>0.30286244161966985</v>
      </c>
      <c r="S484" s="59">
        <v>1748.9351014413623</v>
      </c>
      <c r="T484" s="59">
        <v>1100</v>
      </c>
      <c r="U484" s="59">
        <v>6.6689350576246076</v>
      </c>
      <c r="V484" s="59">
        <v>2.9559253950076849</v>
      </c>
      <c r="W484" s="93">
        <v>44.670487274624676</v>
      </c>
      <c r="X484" s="60"/>
      <c r="Y484" s="59">
        <v>2.4275444625368587</v>
      </c>
      <c r="Z484" s="59">
        <v>0.34582717494996984</v>
      </c>
      <c r="AA484" s="58">
        <v>7.7129864837773746E-2</v>
      </c>
      <c r="AB484" s="58">
        <v>8.0374555850784429E-2</v>
      </c>
    </row>
    <row r="485" spans="1:28">
      <c r="A485" s="64" t="s">
        <v>1235</v>
      </c>
      <c r="B485" s="64"/>
      <c r="C485" s="59">
        <v>0.45105999097880017</v>
      </c>
      <c r="D485" s="59">
        <v>1.7497139929714391E-2</v>
      </c>
      <c r="E485" s="58">
        <v>3.0000000000000001E-3</v>
      </c>
      <c r="F485" s="58">
        <v>1.6999999999999999E-3</v>
      </c>
      <c r="G485" s="58">
        <v>3.6900000000000002E-4</v>
      </c>
      <c r="H485" s="58">
        <v>4.0000000000000003E-5</v>
      </c>
      <c r="I485" s="58">
        <v>0.16449901964759184</v>
      </c>
      <c r="J485" s="58">
        <v>0.06</v>
      </c>
      <c r="K485" s="58">
        <v>3.9E-2</v>
      </c>
      <c r="L485" s="58">
        <v>1.7200000000000001E-4</v>
      </c>
      <c r="M485" s="58">
        <v>5.3000000000000001E-5</v>
      </c>
      <c r="N485" s="60"/>
      <c r="O485" s="59">
        <v>3.0415890539659554</v>
      </c>
      <c r="P485" s="59">
        <v>1.720988225859053</v>
      </c>
      <c r="Q485" s="59">
        <v>2.3782880660321237</v>
      </c>
      <c r="R485" s="59">
        <v>0.25776145330817735</v>
      </c>
      <c r="S485" s="59">
        <v>603.57458941479058</v>
      </c>
      <c r="T485" s="59">
        <v>1000</v>
      </c>
      <c r="U485" s="59">
        <v>3.4762043394844171</v>
      </c>
      <c r="V485" s="59">
        <v>1.0410010844713209</v>
      </c>
      <c r="W485" s="93">
        <v>78.192287775728701</v>
      </c>
      <c r="X485" s="60"/>
      <c r="Y485" s="59">
        <v>2.4290244103746432</v>
      </c>
      <c r="Z485" s="59">
        <v>0.27922982779192418</v>
      </c>
      <c r="AA485" s="58">
        <v>1.7612243949162224E-2</v>
      </c>
      <c r="AB485" s="58">
        <v>4.9437260842302183E-2</v>
      </c>
    </row>
    <row r="486" spans="1:28">
      <c r="A486" s="64" t="s">
        <v>1236</v>
      </c>
      <c r="B486" s="64"/>
      <c r="C486" s="59">
        <v>0.45146726862302489</v>
      </c>
      <c r="D486" s="59">
        <v>1.8344042517414103E-2</v>
      </c>
      <c r="E486" s="58">
        <v>3.1E-2</v>
      </c>
      <c r="F486" s="58">
        <v>1.4E-2</v>
      </c>
      <c r="G486" s="58">
        <v>5.5999999999999995E-4</v>
      </c>
      <c r="H486" s="58">
        <v>1.2E-4</v>
      </c>
      <c r="I486" s="58">
        <v>0.61939632166446545</v>
      </c>
      <c r="J486" s="58">
        <v>0.32400000000000001</v>
      </c>
      <c r="K486" s="58">
        <v>8.7999999999999995E-2</v>
      </c>
      <c r="L486" s="58">
        <v>1.1000000000000001E-3</v>
      </c>
      <c r="M486" s="58">
        <v>4.6999999999999999E-4</v>
      </c>
      <c r="N486" s="60"/>
      <c r="O486" s="59">
        <v>30.998837421762492</v>
      </c>
      <c r="P486" s="59">
        <v>13.787936707658368</v>
      </c>
      <c r="Q486" s="59">
        <v>3.6089815214439027</v>
      </c>
      <c r="R486" s="59">
        <v>0.77313674527598963</v>
      </c>
      <c r="S486" s="59">
        <v>3588.9265890322517</v>
      </c>
      <c r="T486" s="59">
        <v>620</v>
      </c>
      <c r="U486" s="59">
        <v>22.221231799920449</v>
      </c>
      <c r="V486" s="59">
        <v>7.8915352824168794</v>
      </c>
      <c r="W486" s="93">
        <v>11.642312491726692</v>
      </c>
      <c r="X486" s="60"/>
      <c r="Y486" s="59">
        <v>2.4317269455482466</v>
      </c>
      <c r="Z486" s="59">
        <v>0.66238254796725582</v>
      </c>
      <c r="AA486" s="58">
        <v>0.35192362983532033</v>
      </c>
      <c r="AB486" s="58">
        <v>0.12001789375121746</v>
      </c>
    </row>
    <row r="487" spans="1:28">
      <c r="A487" s="64" t="s">
        <v>1237</v>
      </c>
      <c r="B487" s="64"/>
      <c r="C487" s="59">
        <v>0.625</v>
      </c>
      <c r="D487" s="59">
        <v>4.2968749999999993E-2</v>
      </c>
      <c r="E487" s="58">
        <v>3.5000000000000001E-3</v>
      </c>
      <c r="F487" s="58">
        <v>1.9E-3</v>
      </c>
      <c r="G487" s="58">
        <v>3.7800000000000003E-4</v>
      </c>
      <c r="H487" s="58">
        <v>4.3999999999999999E-5</v>
      </c>
      <c r="I487" s="58">
        <v>0.20234001934602305</v>
      </c>
      <c r="J487" s="58">
        <v>7.0999999999999994E-2</v>
      </c>
      <c r="K487" s="58">
        <v>0.04</v>
      </c>
      <c r="L487" s="58">
        <v>1.7200000000000001E-4</v>
      </c>
      <c r="M487" s="58">
        <v>3.8999999999999999E-5</v>
      </c>
      <c r="N487" s="60"/>
      <c r="O487" s="59">
        <v>3.5476359387275607</v>
      </c>
      <c r="P487" s="59">
        <v>1.9224990544972573</v>
      </c>
      <c r="Q487" s="59">
        <v>2.4362841321403454</v>
      </c>
      <c r="R487" s="59">
        <v>0.28353504776483779</v>
      </c>
      <c r="S487" s="59">
        <v>957.41344937920655</v>
      </c>
      <c r="T487" s="59">
        <v>1000</v>
      </c>
      <c r="U487" s="59">
        <v>3.4762043394844171</v>
      </c>
      <c r="V487" s="59">
        <v>0.81184193000379568</v>
      </c>
      <c r="W487" s="93">
        <v>68.673453934345176</v>
      </c>
      <c r="X487" s="60"/>
      <c r="Y487" s="59">
        <v>2.4457496141835846</v>
      </c>
      <c r="Z487" s="59">
        <v>0.30129399151257591</v>
      </c>
      <c r="AA487" s="58">
        <v>3.1541454958211472E-2</v>
      </c>
      <c r="AB487" s="58">
        <v>5.0810444574509728E-2</v>
      </c>
    </row>
    <row r="488" spans="1:28">
      <c r="A488" s="64" t="s">
        <v>1238</v>
      </c>
      <c r="B488" s="64"/>
      <c r="C488" s="59">
        <v>0.63411540900443886</v>
      </c>
      <c r="D488" s="59">
        <v>2.3321936412338276E-2</v>
      </c>
      <c r="E488" s="58">
        <v>5.3999999999999999E-2</v>
      </c>
      <c r="F488" s="58">
        <v>1.4999999999999999E-2</v>
      </c>
      <c r="G488" s="58">
        <v>7.9000000000000001E-4</v>
      </c>
      <c r="H488" s="58">
        <v>1.2999999999999999E-4</v>
      </c>
      <c r="I488" s="58">
        <v>0.75375223008789338</v>
      </c>
      <c r="J488" s="58">
        <v>0.46700000000000003</v>
      </c>
      <c r="K488" s="58">
        <v>6.7000000000000004E-2</v>
      </c>
      <c r="L488" s="58">
        <v>1.3799999999999999E-3</v>
      </c>
      <c r="M488" s="58">
        <v>2.7999999999999998E-4</v>
      </c>
      <c r="N488" s="60"/>
      <c r="O488" s="59">
        <v>53.401482580261593</v>
      </c>
      <c r="P488" s="59">
        <v>14.450422959063204</v>
      </c>
      <c r="Q488" s="59">
        <v>5.0906566591399711</v>
      </c>
      <c r="R488" s="59">
        <v>0.83737231954201774</v>
      </c>
      <c r="S488" s="59">
        <v>4140.2736434824947</v>
      </c>
      <c r="T488" s="59">
        <v>280</v>
      </c>
      <c r="U488" s="59">
        <v>27.873646793698878</v>
      </c>
      <c r="V488" s="59">
        <v>5.1832991222515155</v>
      </c>
      <c r="W488" s="93">
        <v>9.5328002391858568</v>
      </c>
      <c r="X488" s="60"/>
      <c r="Y488" s="59">
        <v>2.4637639510357223</v>
      </c>
      <c r="Z488" s="59">
        <v>0.67654912816127366</v>
      </c>
      <c r="AA488" s="58">
        <v>0.53300725816222994</v>
      </c>
      <c r="AB488" s="58">
        <v>0.10841704420767422</v>
      </c>
    </row>
    <row r="489" spans="1:28">
      <c r="A489" s="64" t="s">
        <v>1239</v>
      </c>
      <c r="B489" s="64"/>
      <c r="C489" s="59">
        <v>0.52631578947368418</v>
      </c>
      <c r="D489" s="59">
        <v>5.2631578947368418E-2</v>
      </c>
      <c r="E489" s="58">
        <v>2.5999999999999999E-3</v>
      </c>
      <c r="F489" s="58">
        <v>1.4E-3</v>
      </c>
      <c r="G489" s="58">
        <v>3.7100000000000002E-4</v>
      </c>
      <c r="H489" s="58">
        <v>3.1000000000000001E-5</v>
      </c>
      <c r="I489" s="58">
        <v>0.14538544658916319</v>
      </c>
      <c r="J489" s="58">
        <v>5.0999999999999997E-2</v>
      </c>
      <c r="K489" s="58">
        <v>2.9000000000000001E-2</v>
      </c>
      <c r="L489" s="58">
        <v>1.34E-4</v>
      </c>
      <c r="M489" s="58">
        <v>3.4E-5</v>
      </c>
      <c r="N489" s="60"/>
      <c r="O489" s="59">
        <v>2.636569880962496</v>
      </c>
      <c r="P489" s="59">
        <v>1.4178498649108096</v>
      </c>
      <c r="Q489" s="59">
        <v>2.3911761258131703</v>
      </c>
      <c r="R489" s="59">
        <v>0.19976472693175557</v>
      </c>
      <c r="S489" s="59">
        <v>240.829881435049</v>
      </c>
      <c r="T489" s="59">
        <v>860</v>
      </c>
      <c r="U489" s="59">
        <v>2.7082571561805469</v>
      </c>
      <c r="V489" s="59">
        <v>0.70901601981066276</v>
      </c>
      <c r="W489" s="93">
        <v>90.6926891291141</v>
      </c>
      <c r="X489" s="60"/>
      <c r="Y489" s="59">
        <v>2.4662000529159016</v>
      </c>
      <c r="Z489" s="59">
        <v>0.21717832644108684</v>
      </c>
      <c r="AA489" s="58">
        <v>6.2143471251320682E-3</v>
      </c>
      <c r="AB489" s="58">
        <v>3.6731965664377392E-2</v>
      </c>
    </row>
    <row r="490" spans="1:28">
      <c r="A490" s="64" t="s">
        <v>1240</v>
      </c>
      <c r="B490" s="64"/>
      <c r="C490" s="59">
        <v>0.65832784726793947</v>
      </c>
      <c r="D490" s="59">
        <v>2.0369591060956652E-2</v>
      </c>
      <c r="E490" s="58">
        <v>3.4700000000000002E-2</v>
      </c>
      <c r="F490" s="58">
        <v>9.4000000000000004E-3</v>
      </c>
      <c r="G490" s="58">
        <v>6.4000000000000005E-4</v>
      </c>
      <c r="H490" s="58">
        <v>1.1E-4</v>
      </c>
      <c r="I490" s="58">
        <v>0.76820609546213947</v>
      </c>
      <c r="J490" s="58">
        <v>0.377</v>
      </c>
      <c r="K490" s="58">
        <v>5.3999999999999999E-2</v>
      </c>
      <c r="L490" s="58">
        <v>8.7000000000000001E-4</v>
      </c>
      <c r="M490" s="58">
        <v>2.9E-4</v>
      </c>
      <c r="N490" s="60"/>
      <c r="O490" s="59">
        <v>34.636269105719464</v>
      </c>
      <c r="P490" s="59">
        <v>9.2245101967858378</v>
      </c>
      <c r="Q490" s="59">
        <v>4.1243854139525267</v>
      </c>
      <c r="R490" s="59">
        <v>0.70865202273768002</v>
      </c>
      <c r="S490" s="59">
        <v>3819.7865156204798</v>
      </c>
      <c r="T490" s="59">
        <v>220</v>
      </c>
      <c r="U490" s="59">
        <v>17.576993822290078</v>
      </c>
      <c r="V490" s="59">
        <v>4.8872416769380864</v>
      </c>
      <c r="W490" s="93">
        <v>11.907706922370199</v>
      </c>
      <c r="X490" s="60"/>
      <c r="Y490" s="59">
        <v>2.481521258733181</v>
      </c>
      <c r="Z490" s="59">
        <v>0.54504269282942508</v>
      </c>
      <c r="AA490" s="58">
        <v>0.4190367995905816</v>
      </c>
      <c r="AB490" s="58">
        <v>8.6555312706278933E-2</v>
      </c>
    </row>
    <row r="491" spans="1:28">
      <c r="A491" s="64" t="s">
        <v>1241</v>
      </c>
      <c r="B491" s="64"/>
      <c r="C491" s="59">
        <v>0.65019505851755521</v>
      </c>
      <c r="D491" s="59">
        <v>2.4519709618997531E-2</v>
      </c>
      <c r="E491" s="58">
        <v>8.9999999999999993E-3</v>
      </c>
      <c r="F491" s="58">
        <v>6.0000000000000001E-3</v>
      </c>
      <c r="G491" s="58">
        <v>4.3199999999999998E-4</v>
      </c>
      <c r="H491" s="58">
        <v>6.3E-5</v>
      </c>
      <c r="I491" s="58">
        <v>0.22510935600745149</v>
      </c>
      <c r="J491" s="58">
        <v>0.14099999999999999</v>
      </c>
      <c r="K491" s="58">
        <v>8.8999999999999996E-2</v>
      </c>
      <c r="L491" s="58">
        <v>2.9E-4</v>
      </c>
      <c r="M491" s="58">
        <v>2.0000000000000001E-4</v>
      </c>
      <c r="N491" s="60"/>
      <c r="O491" s="59">
        <v>9.0975695501566758</v>
      </c>
      <c r="P491" s="59">
        <v>6.0379567091586201</v>
      </c>
      <c r="Q491" s="59">
        <v>2.7842495720556961</v>
      </c>
      <c r="R491" s="59">
        <v>0.40594872362439999</v>
      </c>
      <c r="S491" s="59">
        <v>2239.5255406819024</v>
      </c>
      <c r="T491" s="59">
        <v>1400</v>
      </c>
      <c r="U491" s="59">
        <v>5.8606964755492736</v>
      </c>
      <c r="V491" s="59">
        <v>3.4707480759961804</v>
      </c>
      <c r="W491" s="93">
        <v>30.604323019522798</v>
      </c>
      <c r="X491" s="60"/>
      <c r="Y491" s="59">
        <v>2.5350757309954193</v>
      </c>
      <c r="Z491" s="59">
        <v>0.47734953369478628</v>
      </c>
      <c r="AA491" s="58">
        <v>0.12018180149203993</v>
      </c>
      <c r="AB491" s="58">
        <v>0.11372572954989783</v>
      </c>
    </row>
    <row r="492" spans="1:28">
      <c r="A492" s="64" t="s">
        <v>1242</v>
      </c>
      <c r="B492" s="64"/>
      <c r="C492" s="59">
        <v>0.67069081153588195</v>
      </c>
      <c r="D492" s="59">
        <v>3.8235223997686092E-2</v>
      </c>
      <c r="E492" s="58">
        <v>2.5999999999999999E-3</v>
      </c>
      <c r="F492" s="58">
        <v>1.6999999999999999E-3</v>
      </c>
      <c r="G492" s="58">
        <v>3.88E-4</v>
      </c>
      <c r="H492" s="58">
        <v>4.1999999999999998E-5</v>
      </c>
      <c r="I492" s="58">
        <v>0.15626423460606712</v>
      </c>
      <c r="J492" s="58">
        <v>5.7000000000000002E-2</v>
      </c>
      <c r="K492" s="58">
        <v>3.9E-2</v>
      </c>
      <c r="L492" s="58">
        <v>1.2899999999999999E-4</v>
      </c>
      <c r="M492" s="58">
        <v>4.8999999999999998E-5</v>
      </c>
      <c r="N492" s="60"/>
      <c r="O492" s="59">
        <v>2.636569880962496</v>
      </c>
      <c r="P492" s="59">
        <v>1.721674835963126</v>
      </c>
      <c r="Q492" s="59">
        <v>2.5007235936486589</v>
      </c>
      <c r="R492" s="59">
        <v>0.27064438562704712</v>
      </c>
      <c r="S492" s="59">
        <v>491.53323097375306</v>
      </c>
      <c r="T492" s="59">
        <v>1000</v>
      </c>
      <c r="U492" s="59">
        <v>2.6072093019815967</v>
      </c>
      <c r="V492" s="59">
        <v>0.94240416757811796</v>
      </c>
      <c r="W492" s="93">
        <v>94.847612866447307</v>
      </c>
      <c r="X492" s="60"/>
      <c r="Y492" s="59">
        <v>2.550828503274523</v>
      </c>
      <c r="Z492" s="59">
        <v>0.29423083494897928</v>
      </c>
      <c r="AA492" s="58">
        <v>1.3810203462642275E-2</v>
      </c>
      <c r="AB492" s="58">
        <v>4.9417540220810775E-2</v>
      </c>
    </row>
    <row r="493" spans="1:28">
      <c r="A493" s="64" t="s">
        <v>1243</v>
      </c>
      <c r="B493" s="64"/>
      <c r="C493" s="59">
        <v>0.6097560975609756</v>
      </c>
      <c r="D493" s="59">
        <v>4.08982748364069E-2</v>
      </c>
      <c r="E493" s="58">
        <v>4.7E-2</v>
      </c>
      <c r="F493" s="58">
        <v>1.4E-2</v>
      </c>
      <c r="G493" s="58">
        <v>8.0000000000000004E-4</v>
      </c>
      <c r="H493" s="58">
        <v>1.8000000000000001E-4</v>
      </c>
      <c r="I493" s="58">
        <v>0.85902035861180948</v>
      </c>
      <c r="J493" s="58">
        <v>0.44</v>
      </c>
      <c r="K493" s="58">
        <v>5.8999999999999997E-2</v>
      </c>
      <c r="L493" s="58">
        <v>1.3600000000000001E-3</v>
      </c>
      <c r="M493" s="58">
        <v>4.2000000000000002E-4</v>
      </c>
      <c r="N493" s="60"/>
      <c r="O493" s="59">
        <v>46.635459093668814</v>
      </c>
      <c r="P493" s="59">
        <v>13.577232803816404</v>
      </c>
      <c r="Q493" s="59">
        <v>5.1550695926784478</v>
      </c>
      <c r="R493" s="59">
        <v>1.1594270111710796</v>
      </c>
      <c r="S493" s="59">
        <v>4051.7476662491026</v>
      </c>
      <c r="T493" s="59">
        <v>220</v>
      </c>
      <c r="U493" s="59">
        <v>27.469955283093189</v>
      </c>
      <c r="V493" s="59">
        <v>7.625797928802009</v>
      </c>
      <c r="W493" s="93">
        <v>11.05396986083985</v>
      </c>
      <c r="X493" s="60"/>
      <c r="Y493" s="59">
        <v>2.6710540377646672</v>
      </c>
      <c r="Z493" s="59">
        <v>0.7696433221822826</v>
      </c>
      <c r="AA493" s="58">
        <v>0.4988055015220591</v>
      </c>
      <c r="AB493" s="58">
        <v>9.7835114276956597E-2</v>
      </c>
    </row>
    <row r="494" spans="1:28">
      <c r="A494" s="64" t="s">
        <v>1244</v>
      </c>
      <c r="B494" s="64"/>
      <c r="C494" s="59">
        <v>0.72046109510086465</v>
      </c>
      <c r="D494" s="59">
        <v>2.3876952719481103E-2</v>
      </c>
      <c r="E494" s="58">
        <v>1.49E-2</v>
      </c>
      <c r="F494" s="58">
        <v>7.7000000000000002E-3</v>
      </c>
      <c r="G494" s="58">
        <v>4.8799999999999999E-4</v>
      </c>
      <c r="H494" s="58">
        <v>9.6000000000000002E-5</v>
      </c>
      <c r="I494" s="58">
        <v>0.44616821152994096</v>
      </c>
      <c r="J494" s="58">
        <v>0.185</v>
      </c>
      <c r="K494" s="58">
        <v>7.2999999999999995E-2</v>
      </c>
      <c r="L494" s="58">
        <v>4.6000000000000001E-4</v>
      </c>
      <c r="M494" s="58">
        <v>1.8000000000000001E-4</v>
      </c>
      <c r="N494" s="60"/>
      <c r="O494" s="59">
        <v>15.017602145134127</v>
      </c>
      <c r="P494" s="59">
        <v>7.7036649030226396</v>
      </c>
      <c r="Q494" s="59">
        <v>3.1450827830714716</v>
      </c>
      <c r="R494" s="59">
        <v>0.61855390717597347</v>
      </c>
      <c r="S494" s="59">
        <v>2698.2127171784132</v>
      </c>
      <c r="T494" s="59">
        <v>930</v>
      </c>
      <c r="U494" s="59">
        <v>9.2954872649630875</v>
      </c>
      <c r="V494" s="59">
        <v>3.1861451009613631</v>
      </c>
      <c r="W494" s="93">
        <v>20.942642857871384</v>
      </c>
      <c r="X494" s="60"/>
      <c r="Y494" s="59">
        <v>2.674812617404688</v>
      </c>
      <c r="Z494" s="59">
        <v>0.59107228764660469</v>
      </c>
      <c r="AA494" s="58">
        <v>0.17589527449669112</v>
      </c>
      <c r="AB494" s="58">
        <v>9.5086523059039835E-2</v>
      </c>
    </row>
    <row r="495" spans="1:28">
      <c r="A495" s="64" t="s">
        <v>1245</v>
      </c>
      <c r="B495" s="64"/>
      <c r="C495" s="59">
        <v>0.53504547886570364</v>
      </c>
      <c r="D495" s="59">
        <v>2.7482271787644487E-2</v>
      </c>
      <c r="E495" s="58">
        <v>4.1000000000000002E-2</v>
      </c>
      <c r="F495" s="58">
        <v>1.4E-2</v>
      </c>
      <c r="G495" s="58">
        <v>6.6E-4</v>
      </c>
      <c r="H495" s="58">
        <v>1.2999999999999999E-4</v>
      </c>
      <c r="I495" s="58">
        <v>0.65704783536014133</v>
      </c>
      <c r="J495" s="58">
        <v>0.35399999999999998</v>
      </c>
      <c r="K495" s="58">
        <v>0.08</v>
      </c>
      <c r="L495" s="58">
        <v>1.39E-3</v>
      </c>
      <c r="M495" s="58">
        <v>5.4000000000000001E-4</v>
      </c>
      <c r="N495" s="60"/>
      <c r="O495" s="59">
        <v>40.799908242708803</v>
      </c>
      <c r="P495" s="59">
        <v>13.655487747930621</v>
      </c>
      <c r="Q495" s="59">
        <v>4.2532299486523328</v>
      </c>
      <c r="R495" s="59">
        <v>0.83748110614440063</v>
      </c>
      <c r="S495" s="59">
        <v>3724.3005816430023</v>
      </c>
      <c r="T495" s="59">
        <v>460</v>
      </c>
      <c r="U495" s="59">
        <v>28.075489525500146</v>
      </c>
      <c r="V495" s="59">
        <v>8.6451626579371048</v>
      </c>
      <c r="W495" s="93">
        <v>10.4246066519339</v>
      </c>
      <c r="X495" s="60"/>
      <c r="Y495" s="59">
        <v>2.6847820216647098</v>
      </c>
      <c r="Z495" s="59">
        <v>0.7006761619292472</v>
      </c>
      <c r="AA495" s="58">
        <v>0.38990185232443414</v>
      </c>
      <c r="AB495" s="58">
        <v>0.11269642271752041</v>
      </c>
    </row>
    <row r="496" spans="1:28">
      <c r="A496" s="64" t="s">
        <v>1246</v>
      </c>
      <c r="B496" s="64"/>
      <c r="C496" s="59">
        <v>0.56818181818181823</v>
      </c>
      <c r="D496" s="59">
        <v>3.551136363636364E-2</v>
      </c>
      <c r="E496" s="58">
        <v>1.1900000000000001E-2</v>
      </c>
      <c r="F496" s="58">
        <v>8.9999999999999993E-3</v>
      </c>
      <c r="G496" s="58">
        <v>4.6799999999999999E-4</v>
      </c>
      <c r="H496" s="58">
        <v>8.7999999999999998E-5</v>
      </c>
      <c r="I496" s="58">
        <v>0.33839904838942148</v>
      </c>
      <c r="J496" s="58">
        <v>0.153</v>
      </c>
      <c r="K496" s="58">
        <v>0.08</v>
      </c>
      <c r="L496" s="58">
        <v>4.2999999999999999E-4</v>
      </c>
      <c r="M496" s="58">
        <v>3.4000000000000002E-4</v>
      </c>
      <c r="N496" s="60"/>
      <c r="O496" s="59">
        <v>12.01172945481771</v>
      </c>
      <c r="P496" s="59">
        <v>9.0309788312200503</v>
      </c>
      <c r="Q496" s="59">
        <v>3.0162160976997172</v>
      </c>
      <c r="R496" s="59">
        <v>0.56701908309489735</v>
      </c>
      <c r="S496" s="59">
        <v>2379.7284304789946</v>
      </c>
      <c r="T496" s="59">
        <v>980</v>
      </c>
      <c r="U496" s="59">
        <v>8.6893901261994877</v>
      </c>
      <c r="V496" s="59">
        <v>5.7836206917972621</v>
      </c>
      <c r="W496" s="93">
        <v>25.110589686899431</v>
      </c>
      <c r="X496" s="60"/>
      <c r="Y496" s="59">
        <v>2.6963422597899069</v>
      </c>
      <c r="Z496" s="59">
        <v>0.58002721256188872</v>
      </c>
      <c r="AA496" s="58">
        <v>0.13537254492807962</v>
      </c>
      <c r="AB496" s="58">
        <v>0.10274512821872307</v>
      </c>
    </row>
    <row r="497" spans="1:28">
      <c r="A497" s="64" t="s">
        <v>1247</v>
      </c>
      <c r="B497" s="64"/>
      <c r="C497" s="59">
        <v>0.58823529411764708</v>
      </c>
      <c r="D497" s="59">
        <v>2.1799307958477513E-2</v>
      </c>
      <c r="E497" s="58">
        <v>2.3E-2</v>
      </c>
      <c r="F497" s="58">
        <v>1.7000000000000001E-2</v>
      </c>
      <c r="G497" s="58">
        <v>6.4999999999999997E-4</v>
      </c>
      <c r="H497" s="58">
        <v>2.0000000000000001E-4</v>
      </c>
      <c r="I497" s="58">
        <v>0.47409982303501746</v>
      </c>
      <c r="J497" s="58">
        <v>0.21</v>
      </c>
      <c r="K497" s="58">
        <v>0.12</v>
      </c>
      <c r="L497" s="58">
        <v>6.3000000000000003E-4</v>
      </c>
      <c r="M497" s="58">
        <v>4.0000000000000002E-4</v>
      </c>
      <c r="N497" s="60"/>
      <c r="O497" s="59">
        <v>23.089289708574238</v>
      </c>
      <c r="P497" s="59">
        <v>16.873423172401075</v>
      </c>
      <c r="Q497" s="59">
        <v>4.1888080032045298</v>
      </c>
      <c r="R497" s="59">
        <v>1.2884453469467247</v>
      </c>
      <c r="S497" s="59">
        <v>2905.5450548633094</v>
      </c>
      <c r="T497" s="59">
        <v>1300</v>
      </c>
      <c r="U497" s="59">
        <v>12.729694457999916</v>
      </c>
      <c r="V497" s="59">
        <v>7.2385507576926384</v>
      </c>
      <c r="W497" s="93">
        <v>18.141779396743463</v>
      </c>
      <c r="X497" s="60"/>
      <c r="Y497" s="59">
        <v>3.4073601728989491</v>
      </c>
      <c r="Z497" s="59">
        <v>1.208278560458987</v>
      </c>
      <c r="AA497" s="58">
        <v>0.20752676279985371</v>
      </c>
      <c r="AB497" s="58">
        <v>0.15420689231225812</v>
      </c>
    </row>
  </sheetData>
  <sortState xmlns:xlrd2="http://schemas.microsoft.com/office/spreadsheetml/2017/richdata2" ref="A190:AD245">
    <sortCondition ref="A190:A245"/>
  </sortState>
  <mergeCells count="3">
    <mergeCell ref="E1:M1"/>
    <mergeCell ref="O1:W1"/>
    <mergeCell ref="Y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Sample location info (SM1)</vt:lpstr>
      <vt:lpstr>EMPA standard summary (SM2)</vt:lpstr>
      <vt:lpstr>LA-ICP-MS glass set up (SM3)</vt:lpstr>
      <vt:lpstr>LA-ICP-MS glass standards (SM4)</vt:lpstr>
      <vt:lpstr>Major + TE data (SM5)</vt:lpstr>
      <vt:lpstr>LA-ICP-MS U-Pb set up (SM6)</vt:lpstr>
      <vt:lpstr>U-Pb age summary (SM7)</vt:lpstr>
      <vt:lpstr>U-Pb geochron data (SM8)</vt:lpstr>
    </vt:vector>
  </TitlesOfParts>
  <Manager/>
  <Company>University of Waikato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Prentice, Marlena</dc:creator>
  <cp:keywords/>
  <dc:description/>
  <cp:lastModifiedBy>Marlena Prentice</cp:lastModifiedBy>
  <cp:revision/>
  <dcterms:created xsi:type="dcterms:W3CDTF">2021-02-23T03:36:01Z</dcterms:created>
  <dcterms:modified xsi:type="dcterms:W3CDTF">2023-06-20T01:27:20Z</dcterms:modified>
  <cp:category/>
  <cp:contentStatus/>
</cp:coreProperties>
</file>