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drawings/drawing11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drawings/drawing14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drawings/drawing15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drawings/drawing18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9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2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4.xml" ContentType="application/vnd.openxmlformats-officedocument.themeOverride+xml"/>
  <Override PartName="/xl/drawings/drawing23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5.xml" ContentType="application/vnd.openxmlformats-officedocument.themeOverrid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16.xml" ContentType="application/vnd.openxmlformats-officedocument.themeOverrid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6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8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9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0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1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2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3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4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5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\Documents\UNI2016\PSYC593 - Thesis\Data\"/>
    </mc:Choice>
  </mc:AlternateContent>
  <bookViews>
    <workbookView xWindow="0" yWindow="0" windowWidth="28800" windowHeight="12435" xr2:uid="{00000000-000D-0000-FFFF-FFFF00000000}"/>
  </bookViews>
  <sheets>
    <sheet name="121" sheetId="1" r:id="rId1"/>
    <sheet name="122" sheetId="2" r:id="rId2"/>
    <sheet name="123" sheetId="3" r:id="rId3"/>
    <sheet name="124" sheetId="4" r:id="rId4"/>
    <sheet name="125" sheetId="5" r:id="rId5"/>
    <sheet name="126" sheetId="6" r:id="rId6"/>
    <sheet name="Summary Data" sheetId="7" r:id="rId7"/>
    <sheet name="Regression Graph" sheetId="18" r:id="rId8"/>
    <sheet name="ROC" sheetId="17" r:id="rId9"/>
    <sheet name="BvsR" sheetId="19" r:id="rId10"/>
  </sheets>
  <externalReferences>
    <externalReference r:id="rId11"/>
  </externalReferences>
  <definedNames>
    <definedName name="_xlnm._FilterDatabase" localSheetId="0" hidden="1">'121'!$A$192:$A$195</definedName>
    <definedName name="_xlnm._FilterDatabase" localSheetId="1" hidden="1">'122'!$A$243:$A$246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3" i="17" l="1"/>
  <c r="U24" i="17"/>
  <c r="U25" i="17"/>
  <c r="U26" i="17"/>
  <c r="U27" i="17"/>
  <c r="U28" i="17"/>
  <c r="U29" i="17"/>
  <c r="U30" i="17"/>
  <c r="U22" i="17"/>
  <c r="T23" i="17"/>
  <c r="T24" i="17"/>
  <c r="T25" i="17"/>
  <c r="T26" i="17"/>
  <c r="T22" i="17"/>
  <c r="S23" i="17"/>
  <c r="S24" i="17"/>
  <c r="S25" i="17"/>
  <c r="S26" i="17"/>
  <c r="S27" i="17"/>
  <c r="S28" i="17"/>
  <c r="S22" i="17"/>
  <c r="R23" i="17"/>
  <c r="R24" i="17"/>
  <c r="R25" i="17"/>
  <c r="R26" i="17"/>
  <c r="R27" i="17"/>
  <c r="R28" i="17"/>
  <c r="R29" i="17"/>
  <c r="R30" i="17"/>
  <c r="R31" i="17"/>
  <c r="R32" i="17"/>
  <c r="R33" i="17"/>
  <c r="R22" i="17"/>
  <c r="Q23" i="17"/>
  <c r="Q24" i="17"/>
  <c r="Q25" i="17"/>
  <c r="Q26" i="17"/>
  <c r="Q27" i="17"/>
  <c r="Q28" i="17"/>
  <c r="Q29" i="17"/>
  <c r="Q30" i="17"/>
  <c r="Q31" i="17"/>
  <c r="Q32" i="17"/>
  <c r="Q22" i="17"/>
  <c r="P23" i="17"/>
  <c r="P24" i="17"/>
  <c r="P25" i="17"/>
  <c r="P26" i="17"/>
  <c r="P27" i="17"/>
  <c r="P28" i="17"/>
  <c r="P29" i="17"/>
  <c r="P30" i="17"/>
  <c r="P22" i="17"/>
  <c r="M27" i="19"/>
  <c r="L27" i="19"/>
  <c r="K27" i="19"/>
  <c r="J27" i="19"/>
  <c r="I27" i="19"/>
  <c r="H27" i="19"/>
  <c r="G27" i="19"/>
  <c r="F27" i="19"/>
  <c r="E27" i="19"/>
  <c r="D27" i="19"/>
  <c r="C27" i="19"/>
  <c r="O27" i="19" s="1"/>
  <c r="B27" i="19"/>
  <c r="N27" i="19" s="1"/>
  <c r="O26" i="19"/>
  <c r="N26" i="19"/>
  <c r="M25" i="19"/>
  <c r="L25" i="19"/>
  <c r="K25" i="19"/>
  <c r="J25" i="19"/>
  <c r="I25" i="19"/>
  <c r="H25" i="19"/>
  <c r="G25" i="19"/>
  <c r="F25" i="19"/>
  <c r="E25" i="19"/>
  <c r="D25" i="19"/>
  <c r="C25" i="19"/>
  <c r="O25" i="19" s="1"/>
  <c r="B25" i="19"/>
  <c r="N25" i="19" s="1"/>
  <c r="O24" i="19"/>
  <c r="N24" i="19"/>
  <c r="M23" i="19"/>
  <c r="L23" i="19"/>
  <c r="K23" i="19"/>
  <c r="J23" i="19"/>
  <c r="I23" i="19"/>
  <c r="H23" i="19"/>
  <c r="G23" i="19"/>
  <c r="F23" i="19"/>
  <c r="E23" i="19"/>
  <c r="D23" i="19"/>
  <c r="C23" i="19"/>
  <c r="O23" i="19" s="1"/>
  <c r="B23" i="19"/>
  <c r="N23" i="19" s="1"/>
  <c r="O22" i="19"/>
  <c r="N22" i="19"/>
  <c r="M21" i="19"/>
  <c r="L21" i="19"/>
  <c r="K21" i="19"/>
  <c r="J21" i="19"/>
  <c r="I21" i="19"/>
  <c r="H21" i="19"/>
  <c r="G21" i="19"/>
  <c r="F21" i="19"/>
  <c r="E21" i="19"/>
  <c r="D21" i="19"/>
  <c r="C21" i="19"/>
  <c r="O21" i="19" s="1"/>
  <c r="B21" i="19"/>
  <c r="N21" i="19" s="1"/>
  <c r="O20" i="19"/>
  <c r="N20" i="19"/>
  <c r="G15" i="19"/>
  <c r="F15" i="19"/>
  <c r="G14" i="19"/>
  <c r="F14" i="19"/>
  <c r="E14" i="19"/>
  <c r="D14" i="19"/>
  <c r="G13" i="19"/>
  <c r="F13" i="19"/>
  <c r="E13" i="19"/>
  <c r="D13" i="19"/>
  <c r="M12" i="19"/>
  <c r="L12" i="19"/>
  <c r="G12" i="19"/>
  <c r="F12" i="19"/>
  <c r="E12" i="19"/>
  <c r="D12" i="19"/>
  <c r="C12" i="19"/>
  <c r="B12" i="19"/>
  <c r="M11" i="19"/>
  <c r="L11" i="19"/>
  <c r="G11" i="19"/>
  <c r="F11" i="19"/>
  <c r="E11" i="19"/>
  <c r="D11" i="19"/>
  <c r="C11" i="19"/>
  <c r="B11" i="19"/>
  <c r="M10" i="19"/>
  <c r="L10" i="19"/>
  <c r="I10" i="19"/>
  <c r="H10" i="19"/>
  <c r="G10" i="19"/>
  <c r="F10" i="19"/>
  <c r="E10" i="19"/>
  <c r="D10" i="19"/>
  <c r="C10" i="19"/>
  <c r="B10" i="19"/>
  <c r="M9" i="19"/>
  <c r="L9" i="19"/>
  <c r="I9" i="19"/>
  <c r="H9" i="19"/>
  <c r="G9" i="19"/>
  <c r="F9" i="19"/>
  <c r="E9" i="19"/>
  <c r="D9" i="19"/>
  <c r="C9" i="19"/>
  <c r="B9" i="19"/>
  <c r="M8" i="19"/>
  <c r="L8" i="19"/>
  <c r="K8" i="19"/>
  <c r="J8" i="19"/>
  <c r="I8" i="19"/>
  <c r="H8" i="19"/>
  <c r="G8" i="19"/>
  <c r="F8" i="19"/>
  <c r="E8" i="19"/>
  <c r="D8" i="19"/>
  <c r="C8" i="19"/>
  <c r="B8" i="19"/>
  <c r="M7" i="19"/>
  <c r="L7" i="19"/>
  <c r="K7" i="19"/>
  <c r="J7" i="19"/>
  <c r="I7" i="19"/>
  <c r="H7" i="19"/>
  <c r="G7" i="19"/>
  <c r="F7" i="19"/>
  <c r="E7" i="19"/>
  <c r="D7" i="19"/>
  <c r="C7" i="19"/>
  <c r="B7" i="19"/>
  <c r="M6" i="19"/>
  <c r="L6" i="19"/>
  <c r="K6" i="19"/>
  <c r="J6" i="19"/>
  <c r="I6" i="19"/>
  <c r="H6" i="19"/>
  <c r="G6" i="19"/>
  <c r="F6" i="19"/>
  <c r="E6" i="19"/>
  <c r="D6" i="19"/>
  <c r="C6" i="19"/>
  <c r="B6" i="19"/>
  <c r="M5" i="19"/>
  <c r="L5" i="19"/>
  <c r="K5" i="19"/>
  <c r="J5" i="19"/>
  <c r="I5" i="19"/>
  <c r="H5" i="19"/>
  <c r="G5" i="19"/>
  <c r="F5" i="19"/>
  <c r="E5" i="19"/>
  <c r="D5" i="19"/>
  <c r="C5" i="19"/>
  <c r="B5" i="19"/>
  <c r="M4" i="19"/>
  <c r="L4" i="19"/>
  <c r="K4" i="19"/>
  <c r="J4" i="19"/>
  <c r="I4" i="19"/>
  <c r="H4" i="19"/>
  <c r="G4" i="19"/>
  <c r="F4" i="19"/>
  <c r="E4" i="19"/>
  <c r="D4" i="19"/>
  <c r="C4" i="19"/>
  <c r="B4" i="19"/>
  <c r="Q5" i="17" l="1"/>
  <c r="Q6" i="17"/>
  <c r="Q7" i="17"/>
  <c r="Q8" i="17"/>
  <c r="Q9" i="17"/>
  <c r="Q10" i="17"/>
  <c r="E3" i="18"/>
  <c r="E2" i="18"/>
  <c r="H5" i="18"/>
  <c r="H7" i="18"/>
  <c r="H8" i="18"/>
  <c r="H6" i="18"/>
  <c r="H4" i="18"/>
  <c r="R22" i="7" l="1"/>
  <c r="R23" i="7" l="1"/>
  <c r="R24" i="7"/>
  <c r="R25" i="7"/>
  <c r="R26" i="7"/>
  <c r="AH220" i="4"/>
  <c r="AI220" i="4"/>
  <c r="AK220" i="4"/>
  <c r="AH221" i="4"/>
  <c r="AJ221" i="4" s="1"/>
  <c r="AI221" i="4"/>
  <c r="AK221" i="4"/>
  <c r="AH222" i="4"/>
  <c r="AI222" i="4"/>
  <c r="AK222" i="4"/>
  <c r="AH223" i="4"/>
  <c r="AI223" i="4"/>
  <c r="AK223" i="4"/>
  <c r="AH224" i="4"/>
  <c r="AI224" i="4"/>
  <c r="AK224" i="4"/>
  <c r="AH225" i="4"/>
  <c r="AI225" i="4"/>
  <c r="AK225" i="4"/>
  <c r="AH226" i="4"/>
  <c r="AI226" i="4"/>
  <c r="AK226" i="4"/>
  <c r="AH227" i="4"/>
  <c r="AI227" i="4"/>
  <c r="AK227" i="4"/>
  <c r="AH228" i="4"/>
  <c r="AI228" i="4"/>
  <c r="AK228" i="4"/>
  <c r="AH229" i="4"/>
  <c r="AJ229" i="4" s="1"/>
  <c r="AI229" i="4"/>
  <c r="AK229" i="4"/>
  <c r="AH230" i="4"/>
  <c r="AI230" i="4"/>
  <c r="AK230" i="4"/>
  <c r="AH231" i="4"/>
  <c r="AI231" i="4"/>
  <c r="AK231" i="4"/>
  <c r="AH232" i="4"/>
  <c r="AI232" i="4"/>
  <c r="AK232" i="4"/>
  <c r="AH233" i="4"/>
  <c r="AI233" i="4"/>
  <c r="AK233" i="4"/>
  <c r="AJ228" i="4" l="1"/>
  <c r="AJ224" i="4"/>
  <c r="AJ230" i="4"/>
  <c r="AJ231" i="4"/>
  <c r="AJ222" i="4"/>
  <c r="AJ233" i="4"/>
  <c r="AJ223" i="4"/>
  <c r="AJ232" i="4"/>
  <c r="AJ225" i="4"/>
  <c r="AJ226" i="4"/>
  <c r="AJ227" i="4"/>
  <c r="AJ220" i="4"/>
  <c r="AH250" i="6"/>
  <c r="AI250" i="6"/>
  <c r="AK250" i="6"/>
  <c r="AH251" i="6"/>
  <c r="AI251" i="6"/>
  <c r="AK251" i="6"/>
  <c r="AH252" i="6"/>
  <c r="AI252" i="6"/>
  <c r="AK252" i="6"/>
  <c r="AH253" i="6"/>
  <c r="AI253" i="6"/>
  <c r="AK253" i="6"/>
  <c r="AH254" i="6"/>
  <c r="AI254" i="6"/>
  <c r="AK254" i="6"/>
  <c r="AH255" i="6"/>
  <c r="AI255" i="6"/>
  <c r="AK255" i="6"/>
  <c r="AH256" i="6"/>
  <c r="AI256" i="6"/>
  <c r="AK256" i="6"/>
  <c r="AH257" i="6"/>
  <c r="AI257" i="6"/>
  <c r="AK257" i="6"/>
  <c r="AH258" i="6"/>
  <c r="AI258" i="6"/>
  <c r="AK258" i="6"/>
  <c r="AH259" i="6"/>
  <c r="AI259" i="6"/>
  <c r="AK259" i="6"/>
  <c r="AH260" i="6"/>
  <c r="AI260" i="6"/>
  <c r="AK260" i="6"/>
  <c r="AH261" i="6"/>
  <c r="AI261" i="6"/>
  <c r="AK261" i="6"/>
  <c r="AH262" i="6"/>
  <c r="AI262" i="6"/>
  <c r="AK262" i="6"/>
  <c r="AH263" i="6"/>
  <c r="AI263" i="6"/>
  <c r="AK263" i="6"/>
  <c r="AH264" i="6"/>
  <c r="AI264" i="6"/>
  <c r="AK264" i="6"/>
  <c r="AH265" i="6"/>
  <c r="AI265" i="6"/>
  <c r="AK265" i="6"/>
  <c r="AH266" i="6"/>
  <c r="AI266" i="6"/>
  <c r="AK266" i="6"/>
  <c r="AH267" i="6"/>
  <c r="AI267" i="6"/>
  <c r="AK267" i="6"/>
  <c r="AH268" i="6"/>
  <c r="AI268" i="6"/>
  <c r="AK268" i="6"/>
  <c r="AH269" i="6"/>
  <c r="AI269" i="6"/>
  <c r="AK269" i="6"/>
  <c r="AH270" i="6"/>
  <c r="AI270" i="6"/>
  <c r="AK270" i="6"/>
  <c r="AH272" i="6"/>
  <c r="AI272" i="6"/>
  <c r="AK272" i="6"/>
  <c r="AH273" i="6"/>
  <c r="AI273" i="6"/>
  <c r="AK273" i="6"/>
  <c r="AH274" i="6"/>
  <c r="AI274" i="6"/>
  <c r="AK274" i="6"/>
  <c r="AH275" i="6"/>
  <c r="AI275" i="6"/>
  <c r="AK275" i="6"/>
  <c r="AH225" i="5"/>
  <c r="AI225" i="5"/>
  <c r="AK225" i="5"/>
  <c r="AH226" i="5"/>
  <c r="AI226" i="5"/>
  <c r="AK226" i="5"/>
  <c r="AH227" i="5"/>
  <c r="AI227" i="5"/>
  <c r="AK227" i="5"/>
  <c r="AH228" i="5"/>
  <c r="AI228" i="5"/>
  <c r="AK228" i="5"/>
  <c r="AH229" i="5"/>
  <c r="AI229" i="5"/>
  <c r="AK229" i="5"/>
  <c r="AH230" i="5"/>
  <c r="AI230" i="5"/>
  <c r="AK230" i="5"/>
  <c r="AH231" i="5"/>
  <c r="AI231" i="5"/>
  <c r="AK231" i="5"/>
  <c r="AH232" i="5"/>
  <c r="AI232" i="5"/>
  <c r="AK232" i="5"/>
  <c r="AH233" i="5"/>
  <c r="AI233" i="5"/>
  <c r="AK233" i="5"/>
  <c r="AH234" i="5"/>
  <c r="AI234" i="5"/>
  <c r="AK234" i="5"/>
  <c r="AH235" i="5"/>
  <c r="AI235" i="5"/>
  <c r="AK235" i="5"/>
  <c r="AH236" i="5"/>
  <c r="AI236" i="5"/>
  <c r="AK236" i="5"/>
  <c r="AH237" i="5"/>
  <c r="AI237" i="5"/>
  <c r="AK237" i="5"/>
  <c r="AH238" i="5"/>
  <c r="AI238" i="5"/>
  <c r="AK238" i="5"/>
  <c r="AH239" i="5"/>
  <c r="AI239" i="5"/>
  <c r="AK239" i="5"/>
  <c r="AH240" i="5"/>
  <c r="AI240" i="5"/>
  <c r="AK240" i="5"/>
  <c r="AH241" i="5"/>
  <c r="AI241" i="5"/>
  <c r="AK241" i="5"/>
  <c r="AH242" i="5"/>
  <c r="AI242" i="5"/>
  <c r="AK242" i="5"/>
  <c r="AH243" i="5"/>
  <c r="AI243" i="5"/>
  <c r="AK243" i="5"/>
  <c r="AH244" i="5"/>
  <c r="AI244" i="5"/>
  <c r="AK244" i="5"/>
  <c r="AH265" i="3"/>
  <c r="AI265" i="3"/>
  <c r="AK265" i="3"/>
  <c r="AH266" i="3"/>
  <c r="AI266" i="3"/>
  <c r="AK266" i="3"/>
  <c r="AH267" i="3"/>
  <c r="AI267" i="3"/>
  <c r="AK267" i="3"/>
  <c r="AH268" i="3"/>
  <c r="AI268" i="3"/>
  <c r="AK268" i="3"/>
  <c r="AH269" i="3"/>
  <c r="AI269" i="3"/>
  <c r="AK269" i="3"/>
  <c r="AH270" i="3"/>
  <c r="AI270" i="3"/>
  <c r="AK270" i="3"/>
  <c r="AH271" i="3"/>
  <c r="AI271" i="3"/>
  <c r="AK271" i="3"/>
  <c r="AH272" i="3"/>
  <c r="AI272" i="3"/>
  <c r="AK272" i="3"/>
  <c r="AH273" i="3"/>
  <c r="AI273" i="3"/>
  <c r="AK273" i="3"/>
  <c r="AH274" i="3"/>
  <c r="AI274" i="3"/>
  <c r="AK274" i="3"/>
  <c r="AH275" i="3"/>
  <c r="AI275" i="3"/>
  <c r="AK275" i="3"/>
  <c r="AH276" i="3"/>
  <c r="AI276" i="3"/>
  <c r="AK276" i="3"/>
  <c r="AH277" i="3"/>
  <c r="AI277" i="3"/>
  <c r="AK277" i="3"/>
  <c r="AH278" i="3"/>
  <c r="AI278" i="3"/>
  <c r="AK278" i="3"/>
  <c r="AH279" i="3"/>
  <c r="AI279" i="3"/>
  <c r="AK279" i="3"/>
  <c r="AH280" i="3"/>
  <c r="AI280" i="3"/>
  <c r="AK280" i="3"/>
  <c r="AH281" i="3"/>
  <c r="AI281" i="3"/>
  <c r="AK281" i="3"/>
  <c r="AH282" i="3"/>
  <c r="AI282" i="3"/>
  <c r="AK282" i="3"/>
  <c r="AH283" i="3"/>
  <c r="AI283" i="3"/>
  <c r="AK283" i="3"/>
  <c r="AH284" i="3"/>
  <c r="AI284" i="3"/>
  <c r="AK284" i="3"/>
  <c r="AH257" i="2"/>
  <c r="AI257" i="2"/>
  <c r="AK257" i="2"/>
  <c r="AH258" i="2"/>
  <c r="AI258" i="2"/>
  <c r="AK258" i="2"/>
  <c r="AH259" i="2"/>
  <c r="AI259" i="2"/>
  <c r="AK259" i="2"/>
  <c r="AH260" i="2"/>
  <c r="AI260" i="2"/>
  <c r="AK260" i="2"/>
  <c r="AH261" i="2"/>
  <c r="AI261" i="2"/>
  <c r="AK261" i="2"/>
  <c r="AH262" i="2"/>
  <c r="AI262" i="2"/>
  <c r="AK262" i="2"/>
  <c r="AH263" i="2"/>
  <c r="AI263" i="2"/>
  <c r="AK263" i="2"/>
  <c r="AH264" i="2"/>
  <c r="AI264" i="2"/>
  <c r="AK264" i="2"/>
  <c r="AH265" i="2"/>
  <c r="AI265" i="2"/>
  <c r="AK265" i="2"/>
  <c r="AH266" i="2"/>
  <c r="AI266" i="2"/>
  <c r="AK266" i="2"/>
  <c r="AH267" i="2"/>
  <c r="AI267" i="2"/>
  <c r="AK267" i="2"/>
  <c r="AH268" i="2"/>
  <c r="AI268" i="2"/>
  <c r="AK268" i="2"/>
  <c r="AH269" i="2"/>
  <c r="AI269" i="2"/>
  <c r="AK269" i="2"/>
  <c r="AH270" i="2"/>
  <c r="AI270" i="2"/>
  <c r="AK270" i="2"/>
  <c r="AH271" i="2"/>
  <c r="AI271" i="2"/>
  <c r="AK271" i="2"/>
  <c r="AH272" i="2"/>
  <c r="AI272" i="2"/>
  <c r="AK272" i="2"/>
  <c r="AH273" i="2"/>
  <c r="AI273" i="2"/>
  <c r="AK273" i="2"/>
  <c r="AH274" i="2"/>
  <c r="AI274" i="2"/>
  <c r="AK274" i="2"/>
  <c r="AH275" i="2"/>
  <c r="AI275" i="2"/>
  <c r="AK275" i="2"/>
  <c r="AH276" i="2"/>
  <c r="AI276" i="2"/>
  <c r="AK276" i="2"/>
  <c r="AH277" i="2"/>
  <c r="AI277" i="2"/>
  <c r="AK277" i="2"/>
  <c r="AH278" i="2"/>
  <c r="AI278" i="2"/>
  <c r="AK278" i="2"/>
  <c r="AH279" i="2"/>
  <c r="AI279" i="2"/>
  <c r="AK279" i="2"/>
  <c r="AH280" i="2"/>
  <c r="AI280" i="2"/>
  <c r="AK280" i="2"/>
  <c r="AH281" i="2"/>
  <c r="AI281" i="2"/>
  <c r="AK281" i="2"/>
  <c r="AH282" i="2"/>
  <c r="AI282" i="2"/>
  <c r="AK282" i="2"/>
  <c r="AH283" i="2"/>
  <c r="AI283" i="2"/>
  <c r="AK283" i="2"/>
  <c r="AH284" i="2"/>
  <c r="AI284" i="2"/>
  <c r="AK284" i="2"/>
  <c r="AH285" i="2"/>
  <c r="AI285" i="2"/>
  <c r="AK285" i="2"/>
  <c r="AI256" i="2"/>
  <c r="AK256" i="2"/>
  <c r="AH262" i="1"/>
  <c r="AI262" i="1"/>
  <c r="AK262" i="1"/>
  <c r="AH263" i="1"/>
  <c r="AI263" i="1"/>
  <c r="AK263" i="1"/>
  <c r="AH264" i="1"/>
  <c r="AI264" i="1"/>
  <c r="AK264" i="1"/>
  <c r="AH265" i="1"/>
  <c r="AI265" i="1"/>
  <c r="AK265" i="1"/>
  <c r="AH266" i="1"/>
  <c r="AI266" i="1"/>
  <c r="AK266" i="1"/>
  <c r="AH267" i="1"/>
  <c r="AI267" i="1"/>
  <c r="AK267" i="1"/>
  <c r="AH268" i="1"/>
  <c r="AI268" i="1"/>
  <c r="AK268" i="1"/>
  <c r="AH269" i="1"/>
  <c r="AI269" i="1"/>
  <c r="AK269" i="1"/>
  <c r="AH270" i="1"/>
  <c r="AI270" i="1"/>
  <c r="AK270" i="1"/>
  <c r="AH271" i="1"/>
  <c r="AI271" i="1"/>
  <c r="AK271" i="1"/>
  <c r="AH272" i="1"/>
  <c r="AI272" i="1"/>
  <c r="AK272" i="1"/>
  <c r="AH273" i="1"/>
  <c r="AI273" i="1"/>
  <c r="AK273" i="1"/>
  <c r="AH274" i="1"/>
  <c r="AI274" i="1"/>
  <c r="AK274" i="1"/>
  <c r="AH275" i="1"/>
  <c r="AI275" i="1"/>
  <c r="AK275" i="1"/>
  <c r="AH276" i="1"/>
  <c r="AI276" i="1"/>
  <c r="AK276" i="1"/>
  <c r="AH277" i="1"/>
  <c r="AI277" i="1"/>
  <c r="AK277" i="1"/>
  <c r="AH278" i="1"/>
  <c r="AI278" i="1"/>
  <c r="AK278" i="1"/>
  <c r="AH279" i="1"/>
  <c r="AI279" i="1"/>
  <c r="AK279" i="1"/>
  <c r="AH280" i="1"/>
  <c r="AI280" i="1"/>
  <c r="AK280" i="1"/>
  <c r="AH281" i="1"/>
  <c r="AI281" i="1"/>
  <c r="AK281" i="1"/>
  <c r="AJ257" i="2" l="1"/>
  <c r="AJ263" i="6"/>
  <c r="AJ228" i="5"/>
  <c r="AJ250" i="6"/>
  <c r="AJ283" i="2"/>
  <c r="AJ281" i="1"/>
  <c r="AJ273" i="1"/>
  <c r="AJ283" i="3"/>
  <c r="AJ279" i="3"/>
  <c r="AJ275" i="3"/>
  <c r="AJ271" i="3"/>
  <c r="AJ267" i="3"/>
  <c r="AJ243" i="5"/>
  <c r="AJ235" i="5"/>
  <c r="AJ269" i="6"/>
  <c r="AJ255" i="6"/>
  <c r="AJ282" i="2"/>
  <c r="AJ278" i="2"/>
  <c r="AJ271" i="2"/>
  <c r="AJ264" i="6"/>
  <c r="AJ274" i="1"/>
  <c r="AJ275" i="1"/>
  <c r="AJ265" i="1"/>
  <c r="AJ274" i="2"/>
  <c r="AJ270" i="2"/>
  <c r="AJ266" i="2"/>
  <c r="AJ262" i="2"/>
  <c r="AJ258" i="2"/>
  <c r="AJ275" i="6"/>
  <c r="AJ266" i="6"/>
  <c r="AJ260" i="6"/>
  <c r="AJ256" i="6"/>
  <c r="AJ279" i="1"/>
  <c r="AJ270" i="1"/>
  <c r="AJ266" i="1"/>
  <c r="AJ225" i="5"/>
  <c r="AJ272" i="6"/>
  <c r="AJ276" i="3"/>
  <c r="AJ272" i="3"/>
  <c r="AJ244" i="5"/>
  <c r="AJ240" i="5"/>
  <c r="AJ239" i="5"/>
  <c r="AJ277" i="1"/>
  <c r="AJ271" i="1"/>
  <c r="AJ267" i="1"/>
  <c r="AJ279" i="2"/>
  <c r="AJ269" i="2"/>
  <c r="AJ264" i="2"/>
  <c r="AJ284" i="3"/>
  <c r="AJ274" i="3"/>
  <c r="AJ269" i="3"/>
  <c r="AJ230" i="5"/>
  <c r="AJ226" i="5"/>
  <c r="AJ267" i="6"/>
  <c r="AJ261" i="6"/>
  <c r="AJ251" i="6"/>
  <c r="AJ278" i="1"/>
  <c r="AJ267" i="2"/>
  <c r="AJ241" i="5"/>
  <c r="AJ231" i="5"/>
  <c r="AJ227" i="5"/>
  <c r="AJ274" i="6"/>
  <c r="AJ268" i="6"/>
  <c r="AJ258" i="6"/>
  <c r="AJ252" i="6"/>
  <c r="AJ269" i="1"/>
  <c r="AJ285" i="2"/>
  <c r="AJ280" i="2"/>
  <c r="AJ263" i="2"/>
  <c r="AJ268" i="3"/>
  <c r="AJ242" i="5"/>
  <c r="AJ237" i="5"/>
  <c r="AJ259" i="6"/>
  <c r="AJ253" i="6"/>
  <c r="AJ280" i="1"/>
  <c r="AJ272" i="1"/>
  <c r="AJ281" i="2"/>
  <c r="AJ276" i="2"/>
  <c r="AJ265" i="2"/>
  <c r="AJ260" i="2"/>
  <c r="AJ281" i="3"/>
  <c r="AJ270" i="3"/>
  <c r="AJ238" i="5"/>
  <c r="AJ233" i="5"/>
  <c r="AJ270" i="6"/>
  <c r="AJ262" i="6"/>
  <c r="AJ254" i="6"/>
  <c r="AJ264" i="1"/>
  <c r="AJ263" i="1"/>
  <c r="AJ262" i="1"/>
  <c r="AJ277" i="2"/>
  <c r="AJ272" i="2"/>
  <c r="AJ261" i="2"/>
  <c r="AJ282" i="3"/>
  <c r="AJ277" i="3"/>
  <c r="AJ266" i="3"/>
  <c r="AJ265" i="3"/>
  <c r="AJ236" i="5"/>
  <c r="AJ234" i="5"/>
  <c r="AJ229" i="5"/>
  <c r="AJ273" i="6"/>
  <c r="AJ265" i="6"/>
  <c r="AJ257" i="6"/>
  <c r="AJ276" i="1"/>
  <c r="AJ268" i="1"/>
  <c r="AJ284" i="2"/>
  <c r="AJ275" i="2"/>
  <c r="AJ273" i="2"/>
  <c r="AJ268" i="2"/>
  <c r="AJ259" i="2"/>
  <c r="AJ280" i="3"/>
  <c r="AJ278" i="3"/>
  <c r="AJ273" i="3"/>
  <c r="AJ232" i="5"/>
  <c r="AH211" i="5"/>
  <c r="AI211" i="5"/>
  <c r="AK211" i="5"/>
  <c r="AH212" i="5"/>
  <c r="AI212" i="5"/>
  <c r="AK212" i="5"/>
  <c r="AH213" i="5"/>
  <c r="AI213" i="5"/>
  <c r="AK213" i="5"/>
  <c r="AH214" i="5"/>
  <c r="AI214" i="5"/>
  <c r="AK214" i="5"/>
  <c r="AH215" i="5"/>
  <c r="AI215" i="5"/>
  <c r="AK215" i="5"/>
  <c r="AH216" i="5"/>
  <c r="AI216" i="5"/>
  <c r="AK216" i="5"/>
  <c r="AH217" i="5"/>
  <c r="AI217" i="5"/>
  <c r="AK217" i="5"/>
  <c r="AH218" i="5"/>
  <c r="AI218" i="5"/>
  <c r="AK218" i="5"/>
  <c r="AH219" i="5"/>
  <c r="AI219" i="5"/>
  <c r="AK219" i="5"/>
  <c r="AH220" i="5"/>
  <c r="AI220" i="5"/>
  <c r="AK220" i="5"/>
  <c r="AH221" i="5"/>
  <c r="AI221" i="5"/>
  <c r="AK221" i="5"/>
  <c r="AH222" i="5"/>
  <c r="AI222" i="5"/>
  <c r="AK222" i="5"/>
  <c r="AH223" i="5"/>
  <c r="AI223" i="5"/>
  <c r="AK223" i="5"/>
  <c r="AH224" i="5"/>
  <c r="AI224" i="5"/>
  <c r="AK224" i="5"/>
  <c r="AH211" i="4"/>
  <c r="AI211" i="4"/>
  <c r="AK211" i="4"/>
  <c r="AH212" i="4"/>
  <c r="AI212" i="4"/>
  <c r="AK212" i="4"/>
  <c r="AH213" i="4"/>
  <c r="AI213" i="4"/>
  <c r="AK213" i="4"/>
  <c r="AH214" i="4"/>
  <c r="AI214" i="4"/>
  <c r="AK214" i="4"/>
  <c r="AH215" i="4"/>
  <c r="AI215" i="4"/>
  <c r="AK215" i="4"/>
  <c r="AH216" i="4"/>
  <c r="AI216" i="4"/>
  <c r="AK216" i="4"/>
  <c r="AH217" i="4"/>
  <c r="AI217" i="4"/>
  <c r="AK217" i="4"/>
  <c r="AH218" i="4"/>
  <c r="AI218" i="4"/>
  <c r="AK218" i="4"/>
  <c r="AH219" i="4"/>
  <c r="AI219" i="4"/>
  <c r="AK219" i="4"/>
  <c r="AH258" i="3"/>
  <c r="AI258" i="3"/>
  <c r="AK258" i="3"/>
  <c r="AH259" i="3"/>
  <c r="AI259" i="3"/>
  <c r="AK259" i="3"/>
  <c r="AH260" i="3"/>
  <c r="AI260" i="3"/>
  <c r="AK260" i="3"/>
  <c r="AH261" i="3"/>
  <c r="AI261" i="3"/>
  <c r="AK261" i="3"/>
  <c r="AH262" i="3"/>
  <c r="AI262" i="3"/>
  <c r="AK262" i="3"/>
  <c r="AH263" i="3"/>
  <c r="AI263" i="3"/>
  <c r="AK263" i="3"/>
  <c r="AH264" i="3"/>
  <c r="AI264" i="3"/>
  <c r="AK264" i="3"/>
  <c r="AH255" i="1"/>
  <c r="AI255" i="1"/>
  <c r="AK255" i="1"/>
  <c r="AH256" i="1"/>
  <c r="AI256" i="1"/>
  <c r="AK256" i="1"/>
  <c r="AH257" i="1"/>
  <c r="AI257" i="1"/>
  <c r="AK257" i="1"/>
  <c r="AH258" i="1"/>
  <c r="AI258" i="1"/>
  <c r="AK258" i="1"/>
  <c r="AH259" i="1"/>
  <c r="AI259" i="1"/>
  <c r="AK259" i="1"/>
  <c r="AH260" i="1"/>
  <c r="AI260" i="1"/>
  <c r="AK260" i="1"/>
  <c r="AH261" i="1"/>
  <c r="AI261" i="1"/>
  <c r="AK261" i="1"/>
  <c r="C13" i="17" l="1"/>
  <c r="B13" i="17"/>
  <c r="I16" i="17"/>
  <c r="H16" i="17"/>
  <c r="T16" i="17" s="1"/>
  <c r="AJ215" i="5"/>
  <c r="AJ211" i="5"/>
  <c r="AJ260" i="3"/>
  <c r="AJ218" i="4"/>
  <c r="AJ261" i="1"/>
  <c r="AJ260" i="1"/>
  <c r="AJ213" i="4"/>
  <c r="AJ214" i="5"/>
  <c r="AJ263" i="3"/>
  <c r="AJ217" i="4"/>
  <c r="AJ258" i="1"/>
  <c r="AJ224" i="5"/>
  <c r="AJ216" i="5"/>
  <c r="AJ219" i="4"/>
  <c r="AJ223" i="5"/>
  <c r="AJ219" i="5"/>
  <c r="AJ257" i="1"/>
  <c r="AJ259" i="3"/>
  <c r="AJ216" i="4"/>
  <c r="AJ222" i="5"/>
  <c r="AJ221" i="5"/>
  <c r="AJ264" i="3"/>
  <c r="AJ262" i="3"/>
  <c r="AJ214" i="4"/>
  <c r="AJ212" i="4"/>
  <c r="AJ211" i="4"/>
  <c r="AJ220" i="5"/>
  <c r="AJ213" i="5"/>
  <c r="AJ212" i="5"/>
  <c r="AJ261" i="3"/>
  <c r="F15" i="7"/>
  <c r="C12" i="7"/>
  <c r="AJ259" i="1"/>
  <c r="B12" i="7"/>
  <c r="AJ256" i="1"/>
  <c r="AJ255" i="1"/>
  <c r="G15" i="7"/>
  <c r="AJ258" i="3"/>
  <c r="AJ215" i="4"/>
  <c r="AJ218" i="5"/>
  <c r="AJ217" i="5"/>
  <c r="AH240" i="6"/>
  <c r="AI240" i="6"/>
  <c r="AK240" i="6"/>
  <c r="AH241" i="6"/>
  <c r="AI241" i="6"/>
  <c r="AK241" i="6"/>
  <c r="AH242" i="6"/>
  <c r="AI242" i="6"/>
  <c r="AK242" i="6"/>
  <c r="AH243" i="6"/>
  <c r="AI243" i="6"/>
  <c r="AK243" i="6"/>
  <c r="AH244" i="6"/>
  <c r="AI244" i="6"/>
  <c r="AK244" i="6"/>
  <c r="AH245" i="6"/>
  <c r="AI245" i="6"/>
  <c r="AK245" i="6"/>
  <c r="AH246" i="6"/>
  <c r="Q13" i="17" s="1"/>
  <c r="AI246" i="6"/>
  <c r="AK246" i="6"/>
  <c r="AH247" i="6"/>
  <c r="AI247" i="6"/>
  <c r="AK247" i="6"/>
  <c r="AH248" i="6"/>
  <c r="AI248" i="6"/>
  <c r="AK248" i="6"/>
  <c r="AH249" i="6"/>
  <c r="AI249" i="6"/>
  <c r="AK249" i="6"/>
  <c r="J16" i="17" l="1"/>
  <c r="V16" i="17" s="1"/>
  <c r="U16" i="17"/>
  <c r="D13" i="17"/>
  <c r="R13" i="17"/>
  <c r="S13" i="17" s="1"/>
  <c r="AJ248" i="6"/>
  <c r="AJ241" i="6"/>
  <c r="AJ245" i="6"/>
  <c r="AJ246" i="6"/>
  <c r="AJ242" i="6"/>
  <c r="AJ243" i="6"/>
  <c r="AJ249" i="6"/>
  <c r="AJ244" i="6"/>
  <c r="M12" i="7"/>
  <c r="AJ247" i="6"/>
  <c r="L12" i="7"/>
  <c r="AJ240" i="6"/>
  <c r="AH248" i="2"/>
  <c r="AI248" i="2"/>
  <c r="AK248" i="2"/>
  <c r="AH249" i="2"/>
  <c r="AI249" i="2"/>
  <c r="AK249" i="2"/>
  <c r="AH250" i="2"/>
  <c r="AI250" i="2"/>
  <c r="AK250" i="2"/>
  <c r="AH251" i="2"/>
  <c r="AI251" i="2"/>
  <c r="AK251" i="2"/>
  <c r="AH252" i="2"/>
  <c r="AI252" i="2"/>
  <c r="AK252" i="2"/>
  <c r="AH253" i="2"/>
  <c r="AI253" i="2"/>
  <c r="AK253" i="2"/>
  <c r="AH254" i="2"/>
  <c r="AI254" i="2"/>
  <c r="AK254" i="2"/>
  <c r="AH255" i="2"/>
  <c r="AI255" i="2"/>
  <c r="AK255" i="2"/>
  <c r="AH256" i="2"/>
  <c r="AJ256" i="2" s="1"/>
  <c r="AH251" i="3"/>
  <c r="AI251" i="3"/>
  <c r="AK251" i="3"/>
  <c r="AH252" i="3"/>
  <c r="AI252" i="3"/>
  <c r="AK252" i="3"/>
  <c r="AH253" i="3"/>
  <c r="AI253" i="3"/>
  <c r="AK253" i="3"/>
  <c r="AH254" i="3"/>
  <c r="H15" i="17" s="1"/>
  <c r="AI254" i="3"/>
  <c r="AK254" i="3"/>
  <c r="AH255" i="3"/>
  <c r="AI255" i="3"/>
  <c r="AK255" i="3"/>
  <c r="AH256" i="3"/>
  <c r="AI256" i="3"/>
  <c r="AK256" i="3"/>
  <c r="AH257" i="3"/>
  <c r="AI257" i="3"/>
  <c r="AK257" i="3"/>
  <c r="AH248" i="1"/>
  <c r="AI248" i="1"/>
  <c r="AK248" i="1"/>
  <c r="AH249" i="1"/>
  <c r="AI249" i="1"/>
  <c r="AK249" i="1"/>
  <c r="AH250" i="1"/>
  <c r="AI250" i="1"/>
  <c r="AK250" i="1"/>
  <c r="AH251" i="1"/>
  <c r="AI251" i="1"/>
  <c r="AK251" i="1"/>
  <c r="AH252" i="1"/>
  <c r="AI252" i="1"/>
  <c r="AK252" i="1"/>
  <c r="AH253" i="1"/>
  <c r="AI253" i="1"/>
  <c r="AK253" i="1"/>
  <c r="AH254" i="1"/>
  <c r="AI254" i="1"/>
  <c r="AK254" i="1"/>
  <c r="C12" i="17" l="1"/>
  <c r="F15" i="17"/>
  <c r="B12" i="17"/>
  <c r="I15" i="17"/>
  <c r="J15" i="17" s="1"/>
  <c r="E15" i="17"/>
  <c r="T15" i="17" s="1"/>
  <c r="AJ250" i="1"/>
  <c r="AJ256" i="3"/>
  <c r="AJ249" i="1"/>
  <c r="AJ253" i="3"/>
  <c r="AJ254" i="2"/>
  <c r="AJ251" i="1"/>
  <c r="AJ252" i="2"/>
  <c r="AJ251" i="2"/>
  <c r="AJ257" i="3"/>
  <c r="AJ248" i="2"/>
  <c r="AJ253" i="1"/>
  <c r="AJ254" i="1"/>
  <c r="AJ248" i="1"/>
  <c r="AJ254" i="3"/>
  <c r="G14" i="7"/>
  <c r="AJ252" i="3"/>
  <c r="AJ251" i="3"/>
  <c r="AJ255" i="2"/>
  <c r="AJ250" i="2"/>
  <c r="F14" i="7"/>
  <c r="AJ253" i="2"/>
  <c r="E14" i="7"/>
  <c r="C11" i="7"/>
  <c r="AJ252" i="1"/>
  <c r="B11" i="7"/>
  <c r="AJ255" i="3"/>
  <c r="D14" i="7"/>
  <c r="AJ249" i="2"/>
  <c r="AH239" i="6"/>
  <c r="AI239" i="6"/>
  <c r="AK239" i="6"/>
  <c r="AH210" i="5"/>
  <c r="AI210" i="5"/>
  <c r="AK210" i="5"/>
  <c r="AH250" i="3"/>
  <c r="AI250" i="3"/>
  <c r="AK250" i="3"/>
  <c r="AH243" i="2"/>
  <c r="AI243" i="2"/>
  <c r="AK243" i="2"/>
  <c r="AH244" i="2"/>
  <c r="AI244" i="2"/>
  <c r="AK244" i="2"/>
  <c r="AH245" i="2"/>
  <c r="AI245" i="2"/>
  <c r="AK245" i="2"/>
  <c r="AH246" i="2"/>
  <c r="AI246" i="2"/>
  <c r="AK246" i="2"/>
  <c r="AH247" i="2"/>
  <c r="AI247" i="2"/>
  <c r="AK247" i="2"/>
  <c r="AH247" i="1"/>
  <c r="AI247" i="1"/>
  <c r="AK247" i="1"/>
  <c r="G15" i="17" l="1"/>
  <c r="V15" i="17" s="1"/>
  <c r="U15" i="17"/>
  <c r="D12" i="17"/>
  <c r="AJ239" i="6"/>
  <c r="AJ210" i="5"/>
  <c r="AJ247" i="2"/>
  <c r="AJ250" i="3"/>
  <c r="AJ247" i="1"/>
  <c r="AJ244" i="2"/>
  <c r="AJ246" i="2"/>
  <c r="AJ245" i="2"/>
  <c r="AJ243" i="2"/>
  <c r="AH232" i="6"/>
  <c r="AI232" i="6"/>
  <c r="AK232" i="6"/>
  <c r="AH233" i="6"/>
  <c r="AI233" i="6"/>
  <c r="AK233" i="6"/>
  <c r="AH234" i="6"/>
  <c r="AJ234" i="6" s="1"/>
  <c r="AI234" i="6"/>
  <c r="AK234" i="6"/>
  <c r="AH235" i="6"/>
  <c r="AI235" i="6"/>
  <c r="AK235" i="6"/>
  <c r="AH236" i="6"/>
  <c r="AI236" i="6"/>
  <c r="AK236" i="6"/>
  <c r="AH237" i="6"/>
  <c r="AI237" i="6"/>
  <c r="AK237" i="6"/>
  <c r="AH238" i="6"/>
  <c r="AJ238" i="6" s="1"/>
  <c r="AI238" i="6"/>
  <c r="AK238" i="6"/>
  <c r="AH208" i="5"/>
  <c r="AI208" i="5"/>
  <c r="AK208" i="5"/>
  <c r="AH209" i="5"/>
  <c r="AI209" i="5"/>
  <c r="AK209" i="5"/>
  <c r="AH203" i="4"/>
  <c r="AI203" i="4"/>
  <c r="AK203" i="4"/>
  <c r="AH204" i="4"/>
  <c r="AI204" i="4"/>
  <c r="AK204" i="4"/>
  <c r="AH205" i="4"/>
  <c r="AI205" i="4"/>
  <c r="AK205" i="4"/>
  <c r="AH206" i="4"/>
  <c r="AI206" i="4"/>
  <c r="AK206" i="4"/>
  <c r="AH207" i="4"/>
  <c r="AI207" i="4"/>
  <c r="AK207" i="4"/>
  <c r="AH209" i="4"/>
  <c r="AI209" i="4"/>
  <c r="AK209" i="4"/>
  <c r="AH210" i="4"/>
  <c r="AI210" i="4"/>
  <c r="AJ210" i="4" s="1"/>
  <c r="AK210" i="4"/>
  <c r="AH243" i="3"/>
  <c r="AI243" i="3"/>
  <c r="AK243" i="3"/>
  <c r="AH244" i="3"/>
  <c r="AI244" i="3"/>
  <c r="AK244" i="3"/>
  <c r="AH245" i="3"/>
  <c r="AJ245" i="3" s="1"/>
  <c r="AI245" i="3"/>
  <c r="AK245" i="3"/>
  <c r="AH246" i="3"/>
  <c r="AI246" i="3"/>
  <c r="AJ246" i="3" s="1"/>
  <c r="AK246" i="3"/>
  <c r="AH247" i="3"/>
  <c r="AI247" i="3"/>
  <c r="AK247" i="3"/>
  <c r="AH248" i="3"/>
  <c r="AI248" i="3"/>
  <c r="AK248" i="3"/>
  <c r="AH249" i="3"/>
  <c r="AI249" i="3"/>
  <c r="AK249" i="3"/>
  <c r="I14" i="17" l="1"/>
  <c r="J14" i="17" s="1"/>
  <c r="R12" i="17"/>
  <c r="S12" i="17" s="1"/>
  <c r="H14" i="17"/>
  <c r="Q12" i="17"/>
  <c r="AJ244" i="3"/>
  <c r="AJ206" i="4"/>
  <c r="AJ207" i="4"/>
  <c r="AJ209" i="4"/>
  <c r="AJ204" i="4"/>
  <c r="AJ233" i="6"/>
  <c r="AJ249" i="3"/>
  <c r="AJ248" i="3"/>
  <c r="AJ205" i="4"/>
  <c r="AJ208" i="5"/>
  <c r="AJ203" i="4"/>
  <c r="AJ209" i="5"/>
  <c r="AJ232" i="6"/>
  <c r="G13" i="7"/>
  <c r="AJ247" i="3"/>
  <c r="F13" i="7"/>
  <c r="M11" i="7"/>
  <c r="AJ235" i="6"/>
  <c r="AJ236" i="6"/>
  <c r="L11" i="7"/>
  <c r="AJ243" i="3"/>
  <c r="AJ237" i="6"/>
  <c r="AH204" i="5"/>
  <c r="AI204" i="5"/>
  <c r="AK204" i="5"/>
  <c r="AH206" i="5"/>
  <c r="AI206" i="5"/>
  <c r="AK206" i="5"/>
  <c r="AH207" i="5"/>
  <c r="AI207" i="5"/>
  <c r="AK207" i="5"/>
  <c r="AH229" i="2"/>
  <c r="AI229" i="2"/>
  <c r="AK229" i="2"/>
  <c r="AH230" i="2"/>
  <c r="AI230" i="2"/>
  <c r="AK230" i="2"/>
  <c r="AH231" i="2"/>
  <c r="AI231" i="2"/>
  <c r="AK231" i="2"/>
  <c r="AH232" i="2"/>
  <c r="AI232" i="2"/>
  <c r="AK232" i="2"/>
  <c r="AH233" i="2"/>
  <c r="AI233" i="2"/>
  <c r="AK233" i="2"/>
  <c r="AH234" i="2"/>
  <c r="AI234" i="2"/>
  <c r="AK234" i="2"/>
  <c r="AH235" i="2"/>
  <c r="AI235" i="2"/>
  <c r="AK235" i="2"/>
  <c r="AH236" i="2"/>
  <c r="AI236" i="2"/>
  <c r="AK236" i="2"/>
  <c r="AH237" i="2"/>
  <c r="AI237" i="2"/>
  <c r="AK237" i="2"/>
  <c r="AH238" i="2"/>
  <c r="AI238" i="2"/>
  <c r="AK238" i="2"/>
  <c r="AH239" i="2"/>
  <c r="AJ239" i="2" s="1"/>
  <c r="AI239" i="2"/>
  <c r="AK239" i="2"/>
  <c r="AH240" i="2"/>
  <c r="AI240" i="2"/>
  <c r="AK240" i="2"/>
  <c r="AH241" i="2"/>
  <c r="AI241" i="2"/>
  <c r="AK241" i="2"/>
  <c r="AH242" i="2"/>
  <c r="AI242" i="2"/>
  <c r="AK242" i="2"/>
  <c r="AH243" i="1"/>
  <c r="AI243" i="1"/>
  <c r="AK243" i="1"/>
  <c r="AH244" i="1"/>
  <c r="AI244" i="1"/>
  <c r="AK244" i="1"/>
  <c r="AH246" i="1"/>
  <c r="AI246" i="1"/>
  <c r="AK246" i="1"/>
  <c r="C11" i="17" l="1"/>
  <c r="B11" i="17"/>
  <c r="AJ235" i="2"/>
  <c r="AJ231" i="2"/>
  <c r="AJ234" i="2"/>
  <c r="AJ207" i="5"/>
  <c r="AJ242" i="2"/>
  <c r="AJ237" i="2"/>
  <c r="AJ246" i="1"/>
  <c r="AJ230" i="2"/>
  <c r="C10" i="7"/>
  <c r="AJ244" i="1"/>
  <c r="AJ243" i="1"/>
  <c r="B10" i="7"/>
  <c r="AJ240" i="2"/>
  <c r="AJ238" i="2"/>
  <c r="AJ233" i="2"/>
  <c r="AJ206" i="5"/>
  <c r="AJ236" i="2"/>
  <c r="AJ241" i="2"/>
  <c r="AJ232" i="2"/>
  <c r="AJ229" i="2"/>
  <c r="AJ204" i="5"/>
  <c r="AH231" i="6"/>
  <c r="AI231" i="6"/>
  <c r="AK231" i="6"/>
  <c r="AH194" i="5"/>
  <c r="AI194" i="5"/>
  <c r="AK194" i="5"/>
  <c r="AH195" i="5"/>
  <c r="AI195" i="5"/>
  <c r="AK195" i="5"/>
  <c r="AH196" i="5"/>
  <c r="AI196" i="5"/>
  <c r="AK196" i="5"/>
  <c r="AH197" i="5"/>
  <c r="AI197" i="5"/>
  <c r="AK197" i="5"/>
  <c r="AH200" i="5"/>
  <c r="AI200" i="5"/>
  <c r="AK200" i="5"/>
  <c r="AH202" i="5"/>
  <c r="AI202" i="5"/>
  <c r="AK202" i="5"/>
  <c r="AH203" i="5"/>
  <c r="AI203" i="5"/>
  <c r="AK203" i="5"/>
  <c r="AH242" i="3"/>
  <c r="AI242" i="3"/>
  <c r="AK242" i="3"/>
  <c r="AH235" i="1"/>
  <c r="AI235" i="1"/>
  <c r="AK235" i="1"/>
  <c r="AH236" i="1"/>
  <c r="AI236" i="1"/>
  <c r="AK236" i="1"/>
  <c r="AH237" i="1"/>
  <c r="AI237" i="1"/>
  <c r="AK237" i="1"/>
  <c r="AH238" i="1"/>
  <c r="AI238" i="1"/>
  <c r="AK238" i="1"/>
  <c r="AH240" i="1"/>
  <c r="AI240" i="1"/>
  <c r="AK240" i="1"/>
  <c r="AH241" i="1"/>
  <c r="AI241" i="1"/>
  <c r="AK241" i="1"/>
  <c r="AH242" i="1"/>
  <c r="AI242" i="1"/>
  <c r="AK242" i="1"/>
  <c r="D11" i="17" l="1"/>
  <c r="AJ240" i="1"/>
  <c r="AJ202" i="5"/>
  <c r="AJ237" i="1"/>
  <c r="AJ241" i="1"/>
  <c r="AJ235" i="1"/>
  <c r="AJ195" i="5"/>
  <c r="AJ197" i="5"/>
  <c r="AJ196" i="5"/>
  <c r="AJ238" i="1"/>
  <c r="AJ242" i="3"/>
  <c r="AJ231" i="6"/>
  <c r="AJ200" i="5"/>
  <c r="AJ194" i="5"/>
  <c r="AJ236" i="1"/>
  <c r="AJ203" i="5"/>
  <c r="AJ242" i="1"/>
  <c r="AH227" i="6"/>
  <c r="AI227" i="6"/>
  <c r="AK227" i="6"/>
  <c r="AH221" i="6"/>
  <c r="AI221" i="6"/>
  <c r="AK221" i="6"/>
  <c r="AH222" i="6"/>
  <c r="AI222" i="6"/>
  <c r="AK222" i="6"/>
  <c r="AH223" i="6"/>
  <c r="AI223" i="6"/>
  <c r="AK223" i="6"/>
  <c r="AH224" i="6"/>
  <c r="AI224" i="6"/>
  <c r="AK224" i="6"/>
  <c r="AH225" i="6"/>
  <c r="AI225" i="6"/>
  <c r="AK225" i="6"/>
  <c r="AH226" i="6"/>
  <c r="AI226" i="6"/>
  <c r="AK226" i="6"/>
  <c r="AH228" i="6"/>
  <c r="AI228" i="6"/>
  <c r="AK228" i="6"/>
  <c r="AH229" i="6"/>
  <c r="AI229" i="6"/>
  <c r="AK229" i="6"/>
  <c r="AH230" i="6"/>
  <c r="AI230" i="6"/>
  <c r="AK230" i="6"/>
  <c r="AH188" i="4"/>
  <c r="AI188" i="4"/>
  <c r="AK188" i="4"/>
  <c r="AH189" i="4"/>
  <c r="AI189" i="4"/>
  <c r="AK189" i="4"/>
  <c r="AH190" i="4"/>
  <c r="AI190" i="4"/>
  <c r="AK190" i="4"/>
  <c r="AH191" i="4"/>
  <c r="AI191" i="4"/>
  <c r="AK191" i="4"/>
  <c r="AH192" i="4"/>
  <c r="AI192" i="4"/>
  <c r="AK192" i="4"/>
  <c r="AH193" i="4"/>
  <c r="AI193" i="4"/>
  <c r="AK193" i="4"/>
  <c r="AH194" i="4"/>
  <c r="AI194" i="4"/>
  <c r="AK194" i="4"/>
  <c r="AH195" i="4"/>
  <c r="AI195" i="4"/>
  <c r="AK195" i="4"/>
  <c r="AH196" i="4"/>
  <c r="AI196" i="4"/>
  <c r="AK196" i="4"/>
  <c r="AH197" i="4"/>
  <c r="AI197" i="4"/>
  <c r="AK197" i="4"/>
  <c r="AH198" i="4"/>
  <c r="AI198" i="4"/>
  <c r="AK198" i="4"/>
  <c r="AH199" i="4"/>
  <c r="AI199" i="4"/>
  <c r="AK199" i="4"/>
  <c r="AH200" i="4"/>
  <c r="AI200" i="4"/>
  <c r="AK200" i="4"/>
  <c r="AH201" i="4"/>
  <c r="AI201" i="4"/>
  <c r="AK201" i="4"/>
  <c r="AH202" i="4"/>
  <c r="AI202" i="4"/>
  <c r="AK202" i="4"/>
  <c r="AH241" i="3"/>
  <c r="AI241" i="3"/>
  <c r="AK241" i="3"/>
  <c r="AH233" i="3"/>
  <c r="AI233" i="3"/>
  <c r="AK233" i="3"/>
  <c r="AH234" i="3"/>
  <c r="AI234" i="3"/>
  <c r="AK234" i="3"/>
  <c r="AH235" i="3"/>
  <c r="AI235" i="3"/>
  <c r="AK235" i="3"/>
  <c r="AH236" i="3"/>
  <c r="AI236" i="3"/>
  <c r="AK236" i="3"/>
  <c r="AH237" i="3"/>
  <c r="AI237" i="3"/>
  <c r="AK237" i="3"/>
  <c r="AH238" i="3"/>
  <c r="AI238" i="3"/>
  <c r="AK238" i="3"/>
  <c r="AH239" i="3"/>
  <c r="AI239" i="3"/>
  <c r="I13" i="17" s="1"/>
  <c r="J13" i="17" s="1"/>
  <c r="AK239" i="3"/>
  <c r="AH240" i="3"/>
  <c r="AI240" i="3"/>
  <c r="AK240" i="3"/>
  <c r="R11" i="17" l="1"/>
  <c r="S11" i="17" s="1"/>
  <c r="Q11" i="17"/>
  <c r="H13" i="17"/>
  <c r="F12" i="7"/>
  <c r="AJ230" i="6"/>
  <c r="AJ225" i="6"/>
  <c r="AJ221" i="6"/>
  <c r="AJ197" i="4"/>
  <c r="AJ224" i="6"/>
  <c r="AJ237" i="3"/>
  <c r="AJ233" i="3"/>
  <c r="AJ200" i="4"/>
  <c r="AJ196" i="4"/>
  <c r="AJ192" i="4"/>
  <c r="AJ189" i="4"/>
  <c r="AJ235" i="3"/>
  <c r="AJ202" i="4"/>
  <c r="AJ198" i="4"/>
  <c r="AJ194" i="4"/>
  <c r="AJ190" i="4"/>
  <c r="AJ240" i="3"/>
  <c r="AJ227" i="6"/>
  <c r="AJ236" i="3"/>
  <c r="AJ241" i="3"/>
  <c r="AJ193" i="4"/>
  <c r="AJ188" i="4"/>
  <c r="AJ222" i="6"/>
  <c r="L10" i="7"/>
  <c r="AJ223" i="6"/>
  <c r="AJ239" i="3"/>
  <c r="AJ234" i="3"/>
  <c r="AJ201" i="4"/>
  <c r="G12" i="7"/>
  <c r="AJ238" i="3"/>
  <c r="AJ195" i="4"/>
  <c r="AJ229" i="6"/>
  <c r="AJ199" i="4"/>
  <c r="AJ191" i="4"/>
  <c r="AJ228" i="6"/>
  <c r="M10" i="7"/>
  <c r="AJ226" i="6"/>
  <c r="AH228" i="1"/>
  <c r="AI228" i="1"/>
  <c r="AK228" i="1"/>
  <c r="AH229" i="1"/>
  <c r="AI229" i="1"/>
  <c r="AK229" i="1"/>
  <c r="AH230" i="1"/>
  <c r="AI230" i="1"/>
  <c r="AK230" i="1"/>
  <c r="AH231" i="1"/>
  <c r="AI231" i="1"/>
  <c r="C10" i="17" s="1"/>
  <c r="AK231" i="1"/>
  <c r="AH232" i="1"/>
  <c r="AI232" i="1"/>
  <c r="AK232" i="1"/>
  <c r="AH233" i="1"/>
  <c r="AI233" i="1"/>
  <c r="AK233" i="1"/>
  <c r="AH234" i="1"/>
  <c r="AI234" i="1"/>
  <c r="AK234" i="1"/>
  <c r="D10" i="17" l="1"/>
  <c r="B10" i="17"/>
  <c r="AJ233" i="1"/>
  <c r="AJ234" i="1"/>
  <c r="AJ230" i="1"/>
  <c r="B9" i="7"/>
  <c r="AJ232" i="1"/>
  <c r="AJ231" i="1"/>
  <c r="C9" i="7"/>
  <c r="AJ229" i="1"/>
  <c r="AJ228" i="1"/>
  <c r="AH218" i="6"/>
  <c r="AI218" i="6"/>
  <c r="AK218" i="6"/>
  <c r="AH219" i="6"/>
  <c r="AI219" i="6"/>
  <c r="AK219" i="6"/>
  <c r="AH220" i="6"/>
  <c r="AI220" i="6"/>
  <c r="AK220" i="6"/>
  <c r="AH226" i="3"/>
  <c r="AI226" i="3"/>
  <c r="AK226" i="3"/>
  <c r="AH227" i="3"/>
  <c r="AI227" i="3"/>
  <c r="AK227" i="3"/>
  <c r="AH228" i="3"/>
  <c r="AI228" i="3"/>
  <c r="AK228" i="3"/>
  <c r="AH229" i="3"/>
  <c r="AI229" i="3"/>
  <c r="AK229" i="3"/>
  <c r="AH230" i="3"/>
  <c r="AI230" i="3"/>
  <c r="AK230" i="3"/>
  <c r="AH231" i="3"/>
  <c r="AI231" i="3"/>
  <c r="AK231" i="3"/>
  <c r="AH232" i="3"/>
  <c r="AI232" i="3"/>
  <c r="AK232" i="3"/>
  <c r="I12" i="17" l="1"/>
  <c r="J12" i="17" s="1"/>
  <c r="AJ230" i="3"/>
  <c r="H12" i="17"/>
  <c r="AJ227" i="3"/>
  <c r="AJ219" i="6"/>
  <c r="G11" i="7"/>
  <c r="AJ232" i="3"/>
  <c r="AJ220" i="6"/>
  <c r="AJ231" i="3"/>
  <c r="AJ229" i="3"/>
  <c r="F11" i="7"/>
  <c r="AJ228" i="3"/>
  <c r="AJ226" i="3"/>
  <c r="AJ218" i="6"/>
  <c r="AH213" i="6"/>
  <c r="AI213" i="6"/>
  <c r="AK213" i="6"/>
  <c r="AH214" i="6"/>
  <c r="AI214" i="6"/>
  <c r="AK214" i="6"/>
  <c r="AH215" i="6"/>
  <c r="AI215" i="6"/>
  <c r="AK215" i="6"/>
  <c r="AH216" i="6"/>
  <c r="AI216" i="6"/>
  <c r="AK216" i="6"/>
  <c r="AH217" i="6"/>
  <c r="AI217" i="6"/>
  <c r="AK217" i="6"/>
  <c r="AH189" i="5"/>
  <c r="AI189" i="5"/>
  <c r="AK189" i="5"/>
  <c r="AH190" i="5"/>
  <c r="AI190" i="5"/>
  <c r="AK190" i="5"/>
  <c r="AH191" i="5"/>
  <c r="AI191" i="5"/>
  <c r="AK191" i="5"/>
  <c r="AH192" i="5"/>
  <c r="AI192" i="5"/>
  <c r="AK192" i="5"/>
  <c r="AH193" i="5"/>
  <c r="AI193" i="5"/>
  <c r="AK193" i="5"/>
  <c r="AH222" i="2"/>
  <c r="AI222" i="2"/>
  <c r="AK222" i="2"/>
  <c r="AH223" i="2"/>
  <c r="AI223" i="2"/>
  <c r="AK223" i="2"/>
  <c r="AH224" i="2"/>
  <c r="AI224" i="2"/>
  <c r="AK224" i="2"/>
  <c r="AH225" i="2"/>
  <c r="AI225" i="2"/>
  <c r="AK225" i="2"/>
  <c r="AH226" i="2"/>
  <c r="AI226" i="2"/>
  <c r="AK226" i="2"/>
  <c r="AH227" i="2"/>
  <c r="AI227" i="2"/>
  <c r="AK227" i="2"/>
  <c r="AH228" i="2"/>
  <c r="AI228" i="2"/>
  <c r="AK228" i="2"/>
  <c r="AH221" i="1"/>
  <c r="AI221" i="1"/>
  <c r="AK221" i="1"/>
  <c r="AH222" i="1"/>
  <c r="AI222" i="1"/>
  <c r="AK222" i="1"/>
  <c r="AH223" i="1"/>
  <c r="AI223" i="1"/>
  <c r="AK223" i="1"/>
  <c r="AH224" i="1"/>
  <c r="AI224" i="1"/>
  <c r="C9" i="17" s="1"/>
  <c r="AK224" i="1"/>
  <c r="AH225" i="1"/>
  <c r="AI225" i="1"/>
  <c r="AK225" i="1"/>
  <c r="AH226" i="1"/>
  <c r="AI226" i="1"/>
  <c r="AK226" i="1"/>
  <c r="AH227" i="1"/>
  <c r="AI227" i="1"/>
  <c r="AK227" i="1"/>
  <c r="D9" i="17" l="1"/>
  <c r="B9" i="17"/>
  <c r="F14" i="17"/>
  <c r="E14" i="17"/>
  <c r="T14" i="17" s="1"/>
  <c r="O9" i="17"/>
  <c r="P9" i="17" s="1"/>
  <c r="N9" i="17"/>
  <c r="AJ223" i="2"/>
  <c r="AJ215" i="6"/>
  <c r="AJ223" i="1"/>
  <c r="AJ227" i="2"/>
  <c r="AJ191" i="5"/>
  <c r="AJ216" i="6"/>
  <c r="AJ224" i="1"/>
  <c r="AJ217" i="6"/>
  <c r="AJ193" i="5"/>
  <c r="AJ227" i="1"/>
  <c r="AJ226" i="1"/>
  <c r="AJ213" i="6"/>
  <c r="C8" i="7"/>
  <c r="AJ224" i="2"/>
  <c r="AJ192" i="5"/>
  <c r="AJ214" i="6"/>
  <c r="AJ225" i="2"/>
  <c r="D13" i="7"/>
  <c r="K8" i="7"/>
  <c r="AJ228" i="2"/>
  <c r="AJ226" i="2"/>
  <c r="AJ190" i="5"/>
  <c r="J8" i="7"/>
  <c r="AJ189" i="5"/>
  <c r="AJ225" i="1"/>
  <c r="B8" i="7"/>
  <c r="AJ222" i="1"/>
  <c r="AJ221" i="1"/>
  <c r="E13" i="7"/>
  <c r="AJ222" i="2"/>
  <c r="AH188" i="5"/>
  <c r="AI188" i="5"/>
  <c r="AK188" i="5"/>
  <c r="AH182" i="4"/>
  <c r="AI182" i="4"/>
  <c r="AK182" i="4"/>
  <c r="AH183" i="4"/>
  <c r="AI183" i="4"/>
  <c r="AK183" i="4"/>
  <c r="AH184" i="4"/>
  <c r="AI184" i="4"/>
  <c r="AK184" i="4"/>
  <c r="AH185" i="4"/>
  <c r="AI185" i="4"/>
  <c r="AK185" i="4"/>
  <c r="AH187" i="4"/>
  <c r="AI187" i="4"/>
  <c r="AK187" i="4"/>
  <c r="AH225" i="3"/>
  <c r="AI225" i="3"/>
  <c r="AK225" i="3"/>
  <c r="AH212" i="6"/>
  <c r="AI212" i="6"/>
  <c r="AK212" i="6"/>
  <c r="AH220" i="3"/>
  <c r="AI220" i="3"/>
  <c r="AK220" i="3"/>
  <c r="AH221" i="3"/>
  <c r="AI221" i="3"/>
  <c r="I11" i="17" s="1"/>
  <c r="J11" i="17" s="1"/>
  <c r="AK221" i="3"/>
  <c r="AH222" i="3"/>
  <c r="AI222" i="3"/>
  <c r="AK222" i="3"/>
  <c r="AH223" i="3"/>
  <c r="AI223" i="3"/>
  <c r="AK223" i="3"/>
  <c r="AH220" i="2"/>
  <c r="AI220" i="2"/>
  <c r="AK220" i="2"/>
  <c r="AH221" i="2"/>
  <c r="AI221" i="2"/>
  <c r="AK221" i="2"/>
  <c r="G14" i="17" l="1"/>
  <c r="V14" i="17" s="1"/>
  <c r="U14" i="17"/>
  <c r="H11" i="17"/>
  <c r="AJ225" i="3"/>
  <c r="AJ222" i="3"/>
  <c r="AJ220" i="3"/>
  <c r="AJ220" i="2"/>
  <c r="AJ221" i="2"/>
  <c r="AJ187" i="4"/>
  <c r="AJ182" i="4"/>
  <c r="G10" i="7"/>
  <c r="AJ183" i="4"/>
  <c r="AJ188" i="5"/>
  <c r="F10" i="7"/>
  <c r="AJ223" i="3"/>
  <c r="AJ212" i="6"/>
  <c r="AJ221" i="3"/>
  <c r="AJ185" i="4"/>
  <c r="AJ184" i="4"/>
  <c r="AH185" i="5"/>
  <c r="AI185" i="5"/>
  <c r="AK185" i="5"/>
  <c r="AH186" i="5"/>
  <c r="AI186" i="5"/>
  <c r="AK186" i="5"/>
  <c r="AH217" i="2"/>
  <c r="AI217" i="2"/>
  <c r="AK217" i="2"/>
  <c r="AH218" i="2"/>
  <c r="AI218" i="2"/>
  <c r="F13" i="17" s="1"/>
  <c r="AK218" i="2"/>
  <c r="AH219" i="2"/>
  <c r="AI219" i="2"/>
  <c r="AK219" i="2"/>
  <c r="AH218" i="1"/>
  <c r="AI218" i="1"/>
  <c r="AK218" i="1"/>
  <c r="AH219" i="1"/>
  <c r="AI219" i="1"/>
  <c r="AK219" i="1"/>
  <c r="AH220" i="1"/>
  <c r="AI220" i="1"/>
  <c r="AK220" i="1"/>
  <c r="G13" i="17" l="1"/>
  <c r="V13" i="17" s="1"/>
  <c r="U13" i="17"/>
  <c r="E13" i="17"/>
  <c r="T13" i="17" s="1"/>
  <c r="AJ218" i="2"/>
  <c r="AJ219" i="2"/>
  <c r="AJ219" i="1"/>
  <c r="AJ186" i="5"/>
  <c r="AJ218" i="1"/>
  <c r="AJ220" i="1"/>
  <c r="AJ217" i="2"/>
  <c r="E12" i="7"/>
  <c r="D12" i="7"/>
  <c r="AJ185" i="5"/>
  <c r="AH183" i="5"/>
  <c r="AI183" i="5"/>
  <c r="AK183" i="5"/>
  <c r="AH184" i="5"/>
  <c r="AI184" i="5"/>
  <c r="AK184" i="5"/>
  <c r="AH180" i="4"/>
  <c r="AI180" i="4"/>
  <c r="AK180" i="4"/>
  <c r="AH181" i="4"/>
  <c r="AI181" i="4"/>
  <c r="AK181" i="4"/>
  <c r="AH218" i="3"/>
  <c r="AI218" i="3"/>
  <c r="AK218" i="3"/>
  <c r="AH219" i="3"/>
  <c r="AI219" i="3"/>
  <c r="AK219" i="3"/>
  <c r="AH215" i="2"/>
  <c r="AI215" i="2"/>
  <c r="AK215" i="2"/>
  <c r="AH216" i="2"/>
  <c r="AI216" i="2"/>
  <c r="AK216" i="2"/>
  <c r="AH216" i="1"/>
  <c r="AI216" i="1"/>
  <c r="AK216" i="1"/>
  <c r="AH217" i="1"/>
  <c r="B8" i="17" s="1"/>
  <c r="AI217" i="1"/>
  <c r="AK217" i="1"/>
  <c r="C7" i="7" l="1"/>
  <c r="C8" i="17"/>
  <c r="AJ219" i="3"/>
  <c r="AJ184" i="5"/>
  <c r="AJ218" i="3"/>
  <c r="AJ183" i="5"/>
  <c r="AJ181" i="4"/>
  <c r="AJ217" i="1"/>
  <c r="B7" i="7"/>
  <c r="AJ216" i="1"/>
  <c r="AJ216" i="2"/>
  <c r="AJ215" i="2"/>
  <c r="AJ180" i="4"/>
  <c r="AH209" i="6"/>
  <c r="AI209" i="6"/>
  <c r="AK209" i="6"/>
  <c r="AH210" i="6"/>
  <c r="AI210" i="6"/>
  <c r="AK210" i="6"/>
  <c r="AH179" i="5"/>
  <c r="AI179" i="5"/>
  <c r="AK179" i="5"/>
  <c r="AH181" i="5"/>
  <c r="AI181" i="5"/>
  <c r="AK181" i="5"/>
  <c r="AH182" i="5"/>
  <c r="AI182" i="5"/>
  <c r="AK182" i="5"/>
  <c r="AH175" i="4"/>
  <c r="AI175" i="4"/>
  <c r="AK175" i="4"/>
  <c r="AI176" i="4"/>
  <c r="AJ176" i="4" s="1"/>
  <c r="AK176" i="4"/>
  <c r="AH177" i="4"/>
  <c r="AI177" i="4"/>
  <c r="AK177" i="4"/>
  <c r="AH178" i="4"/>
  <c r="AI178" i="4"/>
  <c r="AK178" i="4"/>
  <c r="AH179" i="4"/>
  <c r="AI179" i="4"/>
  <c r="AK179" i="4"/>
  <c r="AH215" i="3"/>
  <c r="AI215" i="3"/>
  <c r="AK215" i="3"/>
  <c r="AH216" i="3"/>
  <c r="AI216" i="3"/>
  <c r="AK216" i="3"/>
  <c r="AH217" i="3"/>
  <c r="AI217" i="3"/>
  <c r="AK217" i="3"/>
  <c r="AH208" i="2"/>
  <c r="AI208" i="2"/>
  <c r="AK208" i="2"/>
  <c r="AH209" i="2"/>
  <c r="AI209" i="2"/>
  <c r="AK209" i="2"/>
  <c r="AH210" i="2"/>
  <c r="AI210" i="2"/>
  <c r="AK210" i="2"/>
  <c r="AH211" i="2"/>
  <c r="AI211" i="2"/>
  <c r="AK211" i="2"/>
  <c r="AH212" i="2"/>
  <c r="AI212" i="2"/>
  <c r="AK212" i="2"/>
  <c r="AH213" i="2"/>
  <c r="AI213" i="2"/>
  <c r="AK213" i="2"/>
  <c r="AH214" i="2"/>
  <c r="AI214" i="2"/>
  <c r="AK214" i="2"/>
  <c r="AH209" i="1"/>
  <c r="AI209" i="1"/>
  <c r="AK209" i="1"/>
  <c r="AH210" i="1"/>
  <c r="AI210" i="1"/>
  <c r="AK210" i="1"/>
  <c r="AH211" i="1"/>
  <c r="AI211" i="1"/>
  <c r="AK211" i="1"/>
  <c r="AH212" i="1"/>
  <c r="AI212" i="1"/>
  <c r="AK212" i="1"/>
  <c r="AH213" i="1"/>
  <c r="AI213" i="1"/>
  <c r="AK213" i="1"/>
  <c r="AH214" i="1"/>
  <c r="AI214" i="1"/>
  <c r="AK214" i="1"/>
  <c r="AH215" i="1"/>
  <c r="AI215" i="1"/>
  <c r="AK215" i="1"/>
  <c r="D8" i="17" l="1"/>
  <c r="AJ213" i="2"/>
  <c r="AJ214" i="1"/>
  <c r="AJ217" i="3"/>
  <c r="AJ212" i="2"/>
  <c r="AJ208" i="2"/>
  <c r="AJ212" i="1"/>
  <c r="AJ178" i="4"/>
  <c r="AJ210" i="6"/>
  <c r="AJ179" i="5"/>
  <c r="AJ209" i="2"/>
  <c r="AJ215" i="3"/>
  <c r="AJ181" i="5"/>
  <c r="AJ210" i="1"/>
  <c r="AJ210" i="2"/>
  <c r="AJ216" i="3"/>
  <c r="AJ177" i="4"/>
  <c r="AJ182" i="5"/>
  <c r="AJ209" i="6"/>
  <c r="AJ213" i="1"/>
  <c r="AJ211" i="2"/>
  <c r="AJ211" i="1"/>
  <c r="AJ214" i="2"/>
  <c r="AJ215" i="1"/>
  <c r="AJ209" i="1"/>
  <c r="AJ179" i="4"/>
  <c r="AJ175" i="4"/>
  <c r="AH208" i="3"/>
  <c r="AI208" i="3"/>
  <c r="AK208" i="3"/>
  <c r="AH209" i="3"/>
  <c r="AI209" i="3"/>
  <c r="AK209" i="3"/>
  <c r="AH210" i="3"/>
  <c r="AI210" i="3"/>
  <c r="AK210" i="3"/>
  <c r="AH211" i="3"/>
  <c r="AI211" i="3"/>
  <c r="AK211" i="3"/>
  <c r="AH212" i="3"/>
  <c r="AI212" i="3"/>
  <c r="AK212" i="3"/>
  <c r="AH213" i="3"/>
  <c r="AI213" i="3"/>
  <c r="AK213" i="3"/>
  <c r="AH214" i="3"/>
  <c r="H10" i="17" s="1"/>
  <c r="AI214" i="3"/>
  <c r="AK214" i="3"/>
  <c r="AH172" i="5"/>
  <c r="AI172" i="5"/>
  <c r="AK172" i="5"/>
  <c r="AH173" i="5"/>
  <c r="AI173" i="5"/>
  <c r="AK173" i="5"/>
  <c r="AH174" i="5"/>
  <c r="AI174" i="5"/>
  <c r="AK174" i="5"/>
  <c r="AH175" i="5"/>
  <c r="AI175" i="5"/>
  <c r="AK175" i="5"/>
  <c r="AH176" i="5"/>
  <c r="AI176" i="5"/>
  <c r="AK176" i="5"/>
  <c r="AH177" i="5"/>
  <c r="AI177" i="5"/>
  <c r="AK177" i="5"/>
  <c r="AH178" i="5"/>
  <c r="AI178" i="5"/>
  <c r="AK178" i="5"/>
  <c r="G9" i="7" l="1"/>
  <c r="I10" i="17"/>
  <c r="J10" i="17" s="1"/>
  <c r="AJ178" i="5"/>
  <c r="AJ174" i="5"/>
  <c r="AJ211" i="3"/>
  <c r="AJ210" i="3"/>
  <c r="AJ209" i="3"/>
  <c r="AJ176" i="5"/>
  <c r="AJ212" i="3"/>
  <c r="AJ208" i="3"/>
  <c r="AJ175" i="5"/>
  <c r="AJ177" i="5"/>
  <c r="AJ173" i="5"/>
  <c r="AJ172" i="5"/>
  <c r="AJ213" i="3"/>
  <c r="AJ214" i="3"/>
  <c r="F9" i="7"/>
  <c r="AH207" i="6"/>
  <c r="AI207" i="6"/>
  <c r="AK207" i="6"/>
  <c r="AH208" i="6"/>
  <c r="AI208" i="6"/>
  <c r="AK208" i="6"/>
  <c r="AJ207" i="6" l="1"/>
  <c r="AJ208" i="6"/>
  <c r="AH200" i="6"/>
  <c r="AI200" i="6"/>
  <c r="AK200" i="6"/>
  <c r="AH201" i="6"/>
  <c r="AI201" i="6"/>
  <c r="AK201" i="6"/>
  <c r="AH202" i="6"/>
  <c r="AI202" i="6"/>
  <c r="AK202" i="6"/>
  <c r="AH203" i="6"/>
  <c r="AI203" i="6"/>
  <c r="AK203" i="6"/>
  <c r="AH204" i="6"/>
  <c r="AI204" i="6"/>
  <c r="AK204" i="6"/>
  <c r="AH205" i="6"/>
  <c r="AI205" i="6"/>
  <c r="AK205" i="6"/>
  <c r="AH206" i="6"/>
  <c r="AI206" i="6"/>
  <c r="AK206" i="6"/>
  <c r="AH168" i="4"/>
  <c r="AI168" i="4"/>
  <c r="AK168" i="4"/>
  <c r="AH169" i="4"/>
  <c r="AI169" i="4"/>
  <c r="AK169" i="4"/>
  <c r="AH170" i="4"/>
  <c r="AI170" i="4"/>
  <c r="AK170" i="4"/>
  <c r="AH171" i="4"/>
  <c r="AI171" i="4"/>
  <c r="AK171" i="4"/>
  <c r="AH172" i="4"/>
  <c r="AI172" i="4"/>
  <c r="AK172" i="4"/>
  <c r="AH173" i="4"/>
  <c r="AI173" i="4"/>
  <c r="AK173" i="4"/>
  <c r="AH174" i="4"/>
  <c r="AI174" i="4"/>
  <c r="AK174" i="4"/>
  <c r="AH201" i="2"/>
  <c r="AI201" i="2"/>
  <c r="AK201" i="2"/>
  <c r="AH202" i="2"/>
  <c r="AI202" i="2"/>
  <c r="AK202" i="2"/>
  <c r="AH203" i="2"/>
  <c r="AI203" i="2"/>
  <c r="AK203" i="2"/>
  <c r="AH204" i="2"/>
  <c r="AI204" i="2"/>
  <c r="AK204" i="2"/>
  <c r="AH205" i="2"/>
  <c r="AI205" i="2"/>
  <c r="AK205" i="2"/>
  <c r="AH206" i="2"/>
  <c r="AI206" i="2"/>
  <c r="AK206" i="2"/>
  <c r="AH207" i="2"/>
  <c r="AI207" i="2"/>
  <c r="AK207" i="2"/>
  <c r="AH202" i="1"/>
  <c r="AI202" i="1"/>
  <c r="AK202" i="1"/>
  <c r="AH203" i="1"/>
  <c r="AI203" i="1"/>
  <c r="AK203" i="1"/>
  <c r="AH204" i="1"/>
  <c r="AI204" i="1"/>
  <c r="AK204" i="1"/>
  <c r="AH205" i="1"/>
  <c r="AI205" i="1"/>
  <c r="C7" i="17" s="1"/>
  <c r="AK205" i="1"/>
  <c r="AH206" i="1"/>
  <c r="AI206" i="1"/>
  <c r="AK206" i="1"/>
  <c r="AH207" i="1"/>
  <c r="AI207" i="1"/>
  <c r="AK207" i="1"/>
  <c r="AH208" i="1"/>
  <c r="AI208" i="1"/>
  <c r="AK208" i="1"/>
  <c r="AH207" i="3"/>
  <c r="AI207" i="3"/>
  <c r="AK207" i="3"/>
  <c r="D7" i="17" l="1"/>
  <c r="B7" i="17"/>
  <c r="F12" i="17"/>
  <c r="E12" i="17"/>
  <c r="T12" i="17" s="1"/>
  <c r="L11" i="17"/>
  <c r="M11" i="17" s="1"/>
  <c r="K11" i="17"/>
  <c r="AJ174" i="4"/>
  <c r="AJ203" i="1"/>
  <c r="AJ206" i="6"/>
  <c r="AJ202" i="6"/>
  <c r="AJ208" i="1"/>
  <c r="AJ202" i="2"/>
  <c r="AJ172" i="4"/>
  <c r="AJ205" i="1"/>
  <c r="AJ207" i="2"/>
  <c r="AJ206" i="1"/>
  <c r="AJ202" i="1"/>
  <c r="AJ203" i="2"/>
  <c r="AJ169" i="4"/>
  <c r="D11" i="7"/>
  <c r="AJ201" i="6"/>
  <c r="AJ204" i="1"/>
  <c r="AJ203" i="6"/>
  <c r="AJ205" i="2"/>
  <c r="H26" i="7"/>
  <c r="AJ207" i="3"/>
  <c r="C6" i="7"/>
  <c r="AJ206" i="2"/>
  <c r="I10" i="7"/>
  <c r="AJ204" i="6"/>
  <c r="B6" i="7"/>
  <c r="AJ204" i="2"/>
  <c r="E11" i="7"/>
  <c r="AJ201" i="2"/>
  <c r="AJ171" i="4"/>
  <c r="H10" i="7"/>
  <c r="AJ205" i="6"/>
  <c r="AJ207" i="1"/>
  <c r="AJ173" i="4"/>
  <c r="AJ200" i="6"/>
  <c r="AJ170" i="4"/>
  <c r="AJ168" i="4"/>
  <c r="AH169" i="5"/>
  <c r="AI169" i="5"/>
  <c r="AK169" i="5"/>
  <c r="AH170" i="5"/>
  <c r="AI170" i="5"/>
  <c r="AK170" i="5"/>
  <c r="AH171" i="5"/>
  <c r="AI171" i="5"/>
  <c r="AK171" i="5"/>
  <c r="AH204" i="3"/>
  <c r="AI204" i="3"/>
  <c r="I9" i="17" s="1"/>
  <c r="J9" i="17" s="1"/>
  <c r="AK204" i="3"/>
  <c r="AH205" i="3"/>
  <c r="AI205" i="3"/>
  <c r="AK205" i="3"/>
  <c r="AH206" i="3"/>
  <c r="AI206" i="3"/>
  <c r="AK206" i="3"/>
  <c r="G12" i="17" l="1"/>
  <c r="V12" i="17" s="1"/>
  <c r="U12" i="17"/>
  <c r="H9" i="17"/>
  <c r="AJ169" i="5"/>
  <c r="AJ206" i="3"/>
  <c r="AJ170" i="5"/>
  <c r="G8" i="7"/>
  <c r="AJ171" i="5"/>
  <c r="AJ205" i="3"/>
  <c r="AJ204" i="3"/>
  <c r="F8" i="7"/>
  <c r="AH168" i="5"/>
  <c r="N8" i="17" s="1"/>
  <c r="AI168" i="5"/>
  <c r="AK168" i="5"/>
  <c r="AH203" i="3"/>
  <c r="AI203" i="3"/>
  <c r="AK203" i="3"/>
  <c r="K7" i="7" l="1"/>
  <c r="O8" i="17"/>
  <c r="P8" i="17" s="1"/>
  <c r="AJ203" i="3"/>
  <c r="AJ168" i="5"/>
  <c r="J7" i="7"/>
  <c r="AH198" i="6"/>
  <c r="AI198" i="6"/>
  <c r="AK198" i="6"/>
  <c r="AH199" i="6"/>
  <c r="AI199" i="6"/>
  <c r="AK199" i="6"/>
  <c r="AH159" i="5"/>
  <c r="AI159" i="5"/>
  <c r="AK159" i="5"/>
  <c r="AH164" i="5"/>
  <c r="AI164" i="5"/>
  <c r="AK164" i="5"/>
  <c r="AH165" i="5"/>
  <c r="AI165" i="5"/>
  <c r="AK165" i="5"/>
  <c r="AH167" i="5"/>
  <c r="AI167" i="5"/>
  <c r="AK167" i="5"/>
  <c r="AH165" i="4"/>
  <c r="AI165" i="4"/>
  <c r="AK165" i="4"/>
  <c r="AH166" i="4"/>
  <c r="AI166" i="4"/>
  <c r="AK166" i="4"/>
  <c r="AH167" i="4"/>
  <c r="AI167" i="4"/>
  <c r="AK167" i="4"/>
  <c r="AK164" i="4"/>
  <c r="AH200" i="3"/>
  <c r="AI200" i="3"/>
  <c r="AK200" i="3"/>
  <c r="AH201" i="3"/>
  <c r="AI201" i="3"/>
  <c r="AK201" i="3"/>
  <c r="AH202" i="3"/>
  <c r="AI202" i="3"/>
  <c r="AK202" i="3"/>
  <c r="AH199" i="2"/>
  <c r="AI199" i="2"/>
  <c r="AK199" i="2"/>
  <c r="AH200" i="2"/>
  <c r="AI200" i="2"/>
  <c r="AK200" i="2"/>
  <c r="AH199" i="1"/>
  <c r="AI199" i="1"/>
  <c r="AK199" i="1"/>
  <c r="AH200" i="1"/>
  <c r="AI200" i="1"/>
  <c r="AK200" i="1"/>
  <c r="AH201" i="1"/>
  <c r="AI201" i="1"/>
  <c r="AK201" i="1"/>
  <c r="AJ200" i="2" l="1"/>
  <c r="AJ200" i="3"/>
  <c r="AJ167" i="5"/>
  <c r="AJ165" i="5"/>
  <c r="AJ198" i="6"/>
  <c r="AJ200" i="1"/>
  <c r="AJ199" i="1"/>
  <c r="AJ201" i="3"/>
  <c r="AJ199" i="6"/>
  <c r="AJ202" i="3"/>
  <c r="AJ159" i="5"/>
  <c r="AJ199" i="2"/>
  <c r="AJ166" i="4"/>
  <c r="AJ164" i="5"/>
  <c r="AJ167" i="4"/>
  <c r="AJ201" i="1"/>
  <c r="AJ165" i="4"/>
  <c r="AH197" i="6"/>
  <c r="AI197" i="6"/>
  <c r="AK197" i="6"/>
  <c r="AH163" i="5"/>
  <c r="AI163" i="5"/>
  <c r="AK163" i="5"/>
  <c r="AH164" i="4"/>
  <c r="K10" i="17" s="1"/>
  <c r="AI164" i="4"/>
  <c r="AH198" i="2"/>
  <c r="AI198" i="2"/>
  <c r="AK198" i="2"/>
  <c r="AH198" i="1"/>
  <c r="B6" i="17" s="1"/>
  <c r="AI198" i="1"/>
  <c r="AK198" i="1"/>
  <c r="C5" i="7" l="1"/>
  <c r="C6" i="17"/>
  <c r="I9" i="7"/>
  <c r="L10" i="17"/>
  <c r="M10" i="17" s="1"/>
  <c r="AJ163" i="5"/>
  <c r="AJ197" i="6"/>
  <c r="AJ198" i="1"/>
  <c r="B5" i="7"/>
  <c r="AJ198" i="2"/>
  <c r="AJ164" i="4"/>
  <c r="H9" i="7"/>
  <c r="AH196" i="1"/>
  <c r="AI196" i="1"/>
  <c r="AK196" i="1"/>
  <c r="AH197" i="1"/>
  <c r="AI197" i="1"/>
  <c r="AK197" i="1"/>
  <c r="AH161" i="5"/>
  <c r="AI161" i="5"/>
  <c r="AK161" i="5"/>
  <c r="AH190" i="6"/>
  <c r="AI190" i="6"/>
  <c r="AK190" i="6"/>
  <c r="AH191" i="6"/>
  <c r="AI191" i="6"/>
  <c r="AK191" i="6"/>
  <c r="AH192" i="6"/>
  <c r="AI192" i="6"/>
  <c r="AK192" i="6"/>
  <c r="AH194" i="6"/>
  <c r="AI194" i="6"/>
  <c r="AK194" i="6"/>
  <c r="AH195" i="6"/>
  <c r="AI195" i="6"/>
  <c r="AK195" i="6"/>
  <c r="AH196" i="6"/>
  <c r="AI196" i="6"/>
  <c r="AK196" i="6"/>
  <c r="AH158" i="4"/>
  <c r="AI158" i="4"/>
  <c r="AK158" i="4"/>
  <c r="AH159" i="4"/>
  <c r="AI159" i="4"/>
  <c r="AK159" i="4"/>
  <c r="AH161" i="4"/>
  <c r="AI161" i="4"/>
  <c r="AK161" i="4"/>
  <c r="AH162" i="4"/>
  <c r="AI162" i="4"/>
  <c r="AK162" i="4"/>
  <c r="AH163" i="4"/>
  <c r="AI163" i="4"/>
  <c r="AK163" i="4"/>
  <c r="AH192" i="3"/>
  <c r="AI192" i="3"/>
  <c r="AK192" i="3"/>
  <c r="AH193" i="3"/>
  <c r="AI193" i="3"/>
  <c r="AK193" i="3"/>
  <c r="AH194" i="3"/>
  <c r="AI194" i="3"/>
  <c r="AK194" i="3"/>
  <c r="AH196" i="3"/>
  <c r="AI196" i="3"/>
  <c r="AK196" i="3"/>
  <c r="AH197" i="3"/>
  <c r="AI197" i="3"/>
  <c r="AK197" i="3"/>
  <c r="AH198" i="3"/>
  <c r="AI198" i="3"/>
  <c r="AK198" i="3"/>
  <c r="AH191" i="2"/>
  <c r="AI191" i="2"/>
  <c r="AK191" i="2"/>
  <c r="AH192" i="2"/>
  <c r="AI192" i="2"/>
  <c r="AK192" i="2"/>
  <c r="AH193" i="2"/>
  <c r="AI193" i="2"/>
  <c r="AK193" i="2"/>
  <c r="AH195" i="2"/>
  <c r="AI195" i="2"/>
  <c r="AK195" i="2"/>
  <c r="AH196" i="2"/>
  <c r="AI196" i="2"/>
  <c r="AK196" i="2"/>
  <c r="AH197" i="2"/>
  <c r="AI197" i="2"/>
  <c r="AK197" i="2"/>
  <c r="D6" i="17" l="1"/>
  <c r="E10" i="7"/>
  <c r="F11" i="17"/>
  <c r="L9" i="7"/>
  <c r="D10" i="7"/>
  <c r="E11" i="17"/>
  <c r="T11" i="17" s="1"/>
  <c r="M9" i="7"/>
  <c r="R10" i="17"/>
  <c r="S10" i="17" s="1"/>
  <c r="AJ190" i="6"/>
  <c r="AJ191" i="6"/>
  <c r="AJ196" i="1"/>
  <c r="AJ193" i="2"/>
  <c r="AJ198" i="3"/>
  <c r="AJ192" i="2"/>
  <c r="AJ196" i="3"/>
  <c r="AJ158" i="4"/>
  <c r="AJ161" i="4"/>
  <c r="AJ195" i="2"/>
  <c r="AJ197" i="3"/>
  <c r="AJ192" i="3"/>
  <c r="AJ159" i="4"/>
  <c r="AJ192" i="6"/>
  <c r="AJ197" i="1"/>
  <c r="AJ193" i="3"/>
  <c r="AJ196" i="6"/>
  <c r="AJ161" i="5"/>
  <c r="AJ197" i="2"/>
  <c r="AJ196" i="2"/>
  <c r="AJ194" i="6"/>
  <c r="AJ191" i="2"/>
  <c r="AJ194" i="3"/>
  <c r="AJ162" i="4"/>
  <c r="AJ195" i="6"/>
  <c r="AJ163" i="4"/>
  <c r="AH158" i="5"/>
  <c r="AI158" i="5"/>
  <c r="AK158" i="5"/>
  <c r="AH192" i="1"/>
  <c r="AI192" i="1"/>
  <c r="AK192" i="1"/>
  <c r="AH193" i="1"/>
  <c r="AI193" i="1"/>
  <c r="AK193" i="1"/>
  <c r="AH195" i="1"/>
  <c r="AI195" i="1"/>
  <c r="AK195" i="1"/>
  <c r="G11" i="17" l="1"/>
  <c r="V11" i="17" s="1"/>
  <c r="U11" i="17"/>
  <c r="AJ192" i="1"/>
  <c r="AJ193" i="1"/>
  <c r="AJ195" i="1"/>
  <c r="AJ158" i="5"/>
  <c r="AH156" i="5"/>
  <c r="AI156" i="5"/>
  <c r="AK156" i="5"/>
  <c r="AH157" i="4"/>
  <c r="AI157" i="4"/>
  <c r="AK157" i="4"/>
  <c r="AH191" i="1"/>
  <c r="AI191" i="1"/>
  <c r="AK191" i="1"/>
  <c r="AJ156" i="5" l="1"/>
  <c r="AJ191" i="1"/>
  <c r="AJ157" i="4"/>
  <c r="AK145" i="5"/>
  <c r="AK146" i="5"/>
  <c r="AK147" i="5"/>
  <c r="AK148" i="5"/>
  <c r="AK149" i="5"/>
  <c r="AK150" i="5"/>
  <c r="AK151" i="5"/>
  <c r="AK153" i="5"/>
  <c r="AK154" i="5"/>
  <c r="AK155" i="5"/>
  <c r="AI145" i="5"/>
  <c r="AI146" i="5"/>
  <c r="AI147" i="5"/>
  <c r="AI148" i="5"/>
  <c r="AI149" i="5"/>
  <c r="AI150" i="5"/>
  <c r="AI151" i="5"/>
  <c r="AI153" i="5"/>
  <c r="AI154" i="5"/>
  <c r="AI155" i="5"/>
  <c r="AH146" i="5"/>
  <c r="AH147" i="5"/>
  <c r="AH148" i="5"/>
  <c r="AH149" i="5"/>
  <c r="AH150" i="5"/>
  <c r="AH151" i="5"/>
  <c r="AH153" i="5"/>
  <c r="AH154" i="5"/>
  <c r="AH155" i="5"/>
  <c r="AH180" i="6"/>
  <c r="AI180" i="6"/>
  <c r="AK180" i="6"/>
  <c r="AH181" i="6"/>
  <c r="AI181" i="6"/>
  <c r="AK181" i="6"/>
  <c r="AH182" i="6"/>
  <c r="AI182" i="6"/>
  <c r="AK182" i="6"/>
  <c r="AH183" i="6"/>
  <c r="AI183" i="6"/>
  <c r="AK183" i="6"/>
  <c r="AH184" i="6"/>
  <c r="AI184" i="6"/>
  <c r="AK184" i="6"/>
  <c r="AH185" i="6"/>
  <c r="AI185" i="6"/>
  <c r="AK185" i="6"/>
  <c r="AH187" i="6"/>
  <c r="AI187" i="6"/>
  <c r="AK187" i="6"/>
  <c r="AH188" i="6"/>
  <c r="AI188" i="6"/>
  <c r="AK188" i="6"/>
  <c r="AH189" i="6"/>
  <c r="AI189" i="6"/>
  <c r="AK189" i="6"/>
  <c r="AH147" i="4"/>
  <c r="AI147" i="4"/>
  <c r="AK147" i="4"/>
  <c r="AH148" i="4"/>
  <c r="AI148" i="4"/>
  <c r="AK148" i="4"/>
  <c r="AH149" i="4"/>
  <c r="AI149" i="4"/>
  <c r="AK149" i="4"/>
  <c r="AH150" i="4"/>
  <c r="AI150" i="4"/>
  <c r="AK150" i="4"/>
  <c r="AH151" i="4"/>
  <c r="AI151" i="4"/>
  <c r="AK151" i="4"/>
  <c r="AH152" i="4"/>
  <c r="AI152" i="4"/>
  <c r="AK152" i="4"/>
  <c r="AH153" i="4"/>
  <c r="AI153" i="4"/>
  <c r="AK153" i="4"/>
  <c r="AH154" i="4"/>
  <c r="AI154" i="4"/>
  <c r="AK154" i="4"/>
  <c r="AH155" i="4"/>
  <c r="AI155" i="4"/>
  <c r="AK155" i="4"/>
  <c r="AH156" i="4"/>
  <c r="AI156" i="4"/>
  <c r="AK156" i="4"/>
  <c r="AH182" i="3"/>
  <c r="AI182" i="3"/>
  <c r="AK182" i="3"/>
  <c r="AH183" i="3"/>
  <c r="AI183" i="3"/>
  <c r="AK183" i="3"/>
  <c r="AH184" i="3"/>
  <c r="AI184" i="3"/>
  <c r="AK184" i="3"/>
  <c r="AH185" i="3"/>
  <c r="AI185" i="3"/>
  <c r="AK185" i="3"/>
  <c r="AH186" i="3"/>
  <c r="AI186" i="3"/>
  <c r="AK186" i="3"/>
  <c r="AH187" i="3"/>
  <c r="AI187" i="3"/>
  <c r="AK187" i="3"/>
  <c r="AH189" i="3"/>
  <c r="AI189" i="3"/>
  <c r="AK189" i="3"/>
  <c r="AH190" i="3"/>
  <c r="AI190" i="3"/>
  <c r="AK190" i="3"/>
  <c r="AH191" i="3"/>
  <c r="AI191" i="3"/>
  <c r="AK191" i="3"/>
  <c r="AH181" i="2"/>
  <c r="AI181" i="2"/>
  <c r="AK181" i="2"/>
  <c r="AH182" i="2"/>
  <c r="AI182" i="2"/>
  <c r="AK182" i="2"/>
  <c r="AH183" i="2"/>
  <c r="AI183" i="2"/>
  <c r="AK183" i="2"/>
  <c r="AH184" i="2"/>
  <c r="AI184" i="2"/>
  <c r="AK184" i="2"/>
  <c r="AH185" i="2"/>
  <c r="AI185" i="2"/>
  <c r="AK185" i="2"/>
  <c r="AH186" i="2"/>
  <c r="E10" i="17" s="1"/>
  <c r="T10" i="17" s="1"/>
  <c r="AI186" i="2"/>
  <c r="AK186" i="2"/>
  <c r="AH188" i="2"/>
  <c r="AI188" i="2"/>
  <c r="AK188" i="2"/>
  <c r="AH189" i="2"/>
  <c r="AI189" i="2"/>
  <c r="AK189" i="2"/>
  <c r="AH190" i="2"/>
  <c r="AI190" i="2"/>
  <c r="AK190" i="2"/>
  <c r="AI181" i="1"/>
  <c r="AK181" i="1"/>
  <c r="AI182" i="1"/>
  <c r="AK182" i="1"/>
  <c r="AI183" i="1"/>
  <c r="AK183" i="1"/>
  <c r="AI184" i="1"/>
  <c r="AK184" i="1"/>
  <c r="AI185" i="1"/>
  <c r="AK185" i="1"/>
  <c r="AI186" i="1"/>
  <c r="AK186" i="1"/>
  <c r="AI187" i="1"/>
  <c r="AK187" i="1"/>
  <c r="AI188" i="1"/>
  <c r="AK188" i="1"/>
  <c r="AI189" i="1"/>
  <c r="AK189" i="1"/>
  <c r="AI190" i="1"/>
  <c r="AK190" i="1"/>
  <c r="AH181" i="1"/>
  <c r="AH182" i="1"/>
  <c r="AH183" i="1"/>
  <c r="AH184" i="1"/>
  <c r="AH185" i="1"/>
  <c r="AH186" i="1"/>
  <c r="AH187" i="1"/>
  <c r="AH188" i="1"/>
  <c r="AH189" i="1"/>
  <c r="AH190" i="1"/>
  <c r="I8" i="17" l="1"/>
  <c r="J8" i="17" s="1"/>
  <c r="L9" i="17"/>
  <c r="M9" i="17" s="1"/>
  <c r="F10" i="17"/>
  <c r="H8" i="17"/>
  <c r="K9" i="17"/>
  <c r="R9" i="17"/>
  <c r="S9" i="17" s="1"/>
  <c r="AJ154" i="5"/>
  <c r="AJ149" i="5"/>
  <c r="AJ190" i="2"/>
  <c r="AJ182" i="2"/>
  <c r="AJ189" i="3"/>
  <c r="AJ184" i="3"/>
  <c r="AJ181" i="6"/>
  <c r="AJ155" i="5"/>
  <c r="AJ150" i="5"/>
  <c r="AJ146" i="5"/>
  <c r="AJ182" i="3"/>
  <c r="AJ153" i="4"/>
  <c r="AJ150" i="4"/>
  <c r="AJ149" i="4"/>
  <c r="AJ188" i="6"/>
  <c r="AJ153" i="5"/>
  <c r="AJ148" i="5"/>
  <c r="AJ188" i="1"/>
  <c r="AJ188" i="2"/>
  <c r="AJ183" i="6"/>
  <c r="AJ185" i="2"/>
  <c r="AJ184" i="2"/>
  <c r="AJ191" i="3"/>
  <c r="AJ190" i="3"/>
  <c r="AJ185" i="3"/>
  <c r="AJ148" i="4"/>
  <c r="AJ182" i="6"/>
  <c r="H25" i="7"/>
  <c r="AJ183" i="2"/>
  <c r="AJ181" i="2"/>
  <c r="H8" i="7"/>
  <c r="AJ180" i="6"/>
  <c r="AJ151" i="5"/>
  <c r="AJ147" i="5"/>
  <c r="D9" i="7"/>
  <c r="AJ189" i="1"/>
  <c r="AJ187" i="1"/>
  <c r="AJ185" i="1"/>
  <c r="AJ183" i="1"/>
  <c r="AJ189" i="2"/>
  <c r="AJ187" i="3"/>
  <c r="G7" i="7"/>
  <c r="AJ186" i="3"/>
  <c r="AJ189" i="6"/>
  <c r="M8" i="7"/>
  <c r="AJ184" i="6"/>
  <c r="AJ181" i="1"/>
  <c r="AJ186" i="2"/>
  <c r="F7" i="7"/>
  <c r="AJ183" i="3"/>
  <c r="AJ156" i="4"/>
  <c r="AJ151" i="4"/>
  <c r="AJ147" i="4"/>
  <c r="AJ187" i="6"/>
  <c r="AJ185" i="6"/>
  <c r="L8" i="7"/>
  <c r="AJ190" i="1"/>
  <c r="AJ186" i="1"/>
  <c r="AJ184" i="1"/>
  <c r="AJ182" i="1"/>
  <c r="E9" i="7"/>
  <c r="I8" i="7"/>
  <c r="AJ154" i="4"/>
  <c r="AJ152" i="4"/>
  <c r="AJ155" i="4"/>
  <c r="AH176" i="6"/>
  <c r="AI176" i="6"/>
  <c r="AK176" i="6"/>
  <c r="AH177" i="6"/>
  <c r="AI177" i="6"/>
  <c r="AK177" i="6"/>
  <c r="AH178" i="6"/>
  <c r="AI178" i="6"/>
  <c r="AK178" i="6"/>
  <c r="AH179" i="6"/>
  <c r="AI179" i="6"/>
  <c r="AJ179" i="6" s="1"/>
  <c r="AK179" i="6"/>
  <c r="AH142" i="5"/>
  <c r="AI142" i="5"/>
  <c r="AK142" i="5"/>
  <c r="AH143" i="5"/>
  <c r="AI143" i="5"/>
  <c r="AK143" i="5"/>
  <c r="AH144" i="5"/>
  <c r="AI144" i="5"/>
  <c r="AK144" i="5"/>
  <c r="AH145" i="5"/>
  <c r="AJ145" i="5" s="1"/>
  <c r="AH143" i="4"/>
  <c r="AI143" i="4"/>
  <c r="AK143" i="4"/>
  <c r="AH144" i="4"/>
  <c r="AI144" i="4"/>
  <c r="AK144" i="4"/>
  <c r="AH145" i="4"/>
  <c r="AI145" i="4"/>
  <c r="AK145" i="4"/>
  <c r="AH146" i="4"/>
  <c r="AI146" i="4"/>
  <c r="AK146" i="4"/>
  <c r="AH178" i="3"/>
  <c r="AI178" i="3"/>
  <c r="AK178" i="3"/>
  <c r="AH179" i="3"/>
  <c r="AI179" i="3"/>
  <c r="AK179" i="3"/>
  <c r="AH180" i="3"/>
  <c r="AI180" i="3"/>
  <c r="AK180" i="3"/>
  <c r="AH181" i="3"/>
  <c r="AI181" i="3"/>
  <c r="AK181" i="3"/>
  <c r="AK177" i="2"/>
  <c r="AK178" i="2"/>
  <c r="AK179" i="2"/>
  <c r="AK180" i="2"/>
  <c r="AI177" i="2"/>
  <c r="AI178" i="2"/>
  <c r="AI179" i="2"/>
  <c r="AI180" i="2"/>
  <c r="AH177" i="2"/>
  <c r="AJ177" i="2" s="1"/>
  <c r="AH178" i="2"/>
  <c r="AJ178" i="2" s="1"/>
  <c r="AH179" i="2"/>
  <c r="AJ179" i="2" s="1"/>
  <c r="AH180" i="2"/>
  <c r="AJ180" i="2" s="1"/>
  <c r="AK177" i="1"/>
  <c r="AK178" i="1"/>
  <c r="AK179" i="1"/>
  <c r="AK180" i="1"/>
  <c r="AI177" i="1"/>
  <c r="AI178" i="1"/>
  <c r="AI179" i="1"/>
  <c r="AI180" i="1"/>
  <c r="AH177" i="1"/>
  <c r="AJ177" i="1" s="1"/>
  <c r="AH178" i="1"/>
  <c r="AJ178" i="1" s="1"/>
  <c r="AH179" i="1"/>
  <c r="AJ179" i="1" s="1"/>
  <c r="AH180" i="1"/>
  <c r="AJ180" i="1" s="1"/>
  <c r="G10" i="17" l="1"/>
  <c r="V10" i="17" s="1"/>
  <c r="U10" i="17"/>
  <c r="AJ176" i="6"/>
  <c r="AJ181" i="3"/>
  <c r="AJ146" i="4"/>
  <c r="AJ144" i="5"/>
  <c r="AJ178" i="6"/>
  <c r="AJ177" i="6"/>
  <c r="AJ180" i="3"/>
  <c r="AJ179" i="3"/>
  <c r="AJ178" i="3"/>
  <c r="AJ143" i="5"/>
  <c r="AJ142" i="5"/>
  <c r="AJ145" i="4"/>
  <c r="AJ144" i="4"/>
  <c r="AJ143" i="4"/>
  <c r="AK169" i="6"/>
  <c r="AK170" i="6"/>
  <c r="AK171" i="6"/>
  <c r="AK172" i="6"/>
  <c r="AK173" i="6"/>
  <c r="AK174" i="6"/>
  <c r="AK175" i="6"/>
  <c r="AI169" i="6"/>
  <c r="AI170" i="6"/>
  <c r="AI171" i="6"/>
  <c r="AI172" i="6"/>
  <c r="AI173" i="6"/>
  <c r="AI174" i="6"/>
  <c r="AI175" i="6"/>
  <c r="AH169" i="6"/>
  <c r="AH170" i="6"/>
  <c r="AH171" i="6"/>
  <c r="AH172" i="6"/>
  <c r="AH173" i="6"/>
  <c r="AH174" i="6"/>
  <c r="AH175" i="6"/>
  <c r="AK135" i="5"/>
  <c r="AK136" i="5"/>
  <c r="AK138" i="5"/>
  <c r="AK140" i="5"/>
  <c r="AK141" i="5"/>
  <c r="AI135" i="5"/>
  <c r="AI136" i="5"/>
  <c r="AI138" i="5"/>
  <c r="AI140" i="5"/>
  <c r="AI141" i="5"/>
  <c r="AH135" i="5"/>
  <c r="AH136" i="5"/>
  <c r="AH138" i="5"/>
  <c r="AH140" i="5"/>
  <c r="AH141" i="5"/>
  <c r="AK136" i="4"/>
  <c r="AK137" i="4"/>
  <c r="AK138" i="4"/>
  <c r="AK139" i="4"/>
  <c r="AK140" i="4"/>
  <c r="AK141" i="4"/>
  <c r="AK142" i="4"/>
  <c r="AI136" i="4"/>
  <c r="AI137" i="4"/>
  <c r="AI138" i="4"/>
  <c r="AI139" i="4"/>
  <c r="AI140" i="4"/>
  <c r="AI141" i="4"/>
  <c r="AI142" i="4"/>
  <c r="AH136" i="4"/>
  <c r="AH137" i="4"/>
  <c r="AH138" i="4"/>
  <c r="AH139" i="4"/>
  <c r="K8" i="17" s="1"/>
  <c r="AH140" i="4"/>
  <c r="AH141" i="4"/>
  <c r="AH142" i="4"/>
  <c r="AK171" i="3"/>
  <c r="AK172" i="3"/>
  <c r="AK173" i="3"/>
  <c r="AK174" i="3"/>
  <c r="AK175" i="3"/>
  <c r="AK176" i="3"/>
  <c r="AK177" i="3"/>
  <c r="AI171" i="3"/>
  <c r="AI172" i="3"/>
  <c r="AI173" i="3"/>
  <c r="AI174" i="3"/>
  <c r="AI175" i="3"/>
  <c r="AI176" i="3"/>
  <c r="AI177" i="3"/>
  <c r="AH171" i="3"/>
  <c r="AH172" i="3"/>
  <c r="AH173" i="3"/>
  <c r="AH174" i="3"/>
  <c r="AH175" i="3"/>
  <c r="AH176" i="3"/>
  <c r="AH177" i="3"/>
  <c r="AK170" i="2"/>
  <c r="AK171" i="2"/>
  <c r="AK172" i="2"/>
  <c r="AK173" i="2"/>
  <c r="AK174" i="2"/>
  <c r="AK175" i="2"/>
  <c r="AK176" i="2"/>
  <c r="AI170" i="2"/>
  <c r="AI171" i="2"/>
  <c r="AI172" i="2"/>
  <c r="AI173" i="2"/>
  <c r="AI174" i="2"/>
  <c r="AI175" i="2"/>
  <c r="AI176" i="2"/>
  <c r="AH170" i="2"/>
  <c r="AH171" i="2"/>
  <c r="AH172" i="2"/>
  <c r="AH173" i="2"/>
  <c r="AH174" i="2"/>
  <c r="AH175" i="2"/>
  <c r="AH176" i="2"/>
  <c r="AJ176" i="2" s="1"/>
  <c r="AK171" i="1"/>
  <c r="AK172" i="1"/>
  <c r="AK173" i="1"/>
  <c r="AK174" i="1"/>
  <c r="AK175" i="1"/>
  <c r="AI171" i="1"/>
  <c r="AI172" i="1"/>
  <c r="AI173" i="1"/>
  <c r="AI174" i="1"/>
  <c r="AI175" i="1"/>
  <c r="AH171" i="1"/>
  <c r="AH172" i="1"/>
  <c r="AH173" i="1"/>
  <c r="AH174" i="1"/>
  <c r="AH175" i="1"/>
  <c r="F9" i="17" l="1"/>
  <c r="E9" i="17"/>
  <c r="T9" i="17" s="1"/>
  <c r="L8" i="17"/>
  <c r="M8" i="17" s="1"/>
  <c r="AJ136" i="5"/>
  <c r="AJ172" i="2"/>
  <c r="AJ174" i="3"/>
  <c r="AJ140" i="4"/>
  <c r="AJ173" i="6"/>
  <c r="AJ174" i="2"/>
  <c r="AJ176" i="3"/>
  <c r="AJ172" i="3"/>
  <c r="AJ142" i="4"/>
  <c r="AJ138" i="4"/>
  <c r="AJ175" i="6"/>
  <c r="AJ170" i="2"/>
  <c r="AJ172" i="1"/>
  <c r="AJ174" i="6"/>
  <c r="AJ175" i="3"/>
  <c r="AJ175" i="1"/>
  <c r="AJ171" i="1"/>
  <c r="AJ175" i="2"/>
  <c r="AJ171" i="2"/>
  <c r="AJ177" i="3"/>
  <c r="AJ173" i="1"/>
  <c r="AJ171" i="3"/>
  <c r="AJ141" i="5"/>
  <c r="AJ135" i="5"/>
  <c r="AJ170" i="6"/>
  <c r="AJ136" i="4"/>
  <c r="AJ171" i="6"/>
  <c r="AJ169" i="6"/>
  <c r="AJ173" i="3"/>
  <c r="AJ172" i="6"/>
  <c r="D8" i="7"/>
  <c r="AJ141" i="4"/>
  <c r="AJ137" i="4"/>
  <c r="AJ140" i="5"/>
  <c r="AJ174" i="1"/>
  <c r="AJ138" i="5"/>
  <c r="I7" i="7"/>
  <c r="AJ173" i="2"/>
  <c r="AJ139" i="4"/>
  <c r="H7" i="7"/>
  <c r="H24" i="7"/>
  <c r="E8" i="7"/>
  <c r="AK169" i="1"/>
  <c r="AI169" i="1"/>
  <c r="AH169" i="1"/>
  <c r="AK169" i="2"/>
  <c r="AI169" i="2"/>
  <c r="AH169" i="2"/>
  <c r="AK165" i="2"/>
  <c r="AK166" i="2"/>
  <c r="AK167" i="2"/>
  <c r="AK168" i="2"/>
  <c r="AI165" i="2"/>
  <c r="AI166" i="2"/>
  <c r="AI167" i="2"/>
  <c r="AI168" i="2"/>
  <c r="AH165" i="2"/>
  <c r="AJ165" i="2" s="1"/>
  <c r="AH166" i="2"/>
  <c r="AH167" i="2"/>
  <c r="AJ167" i="2" s="1"/>
  <c r="AH168" i="2"/>
  <c r="AJ168" i="2" s="1"/>
  <c r="AK165" i="1"/>
  <c r="AK166" i="1"/>
  <c r="AK167" i="1"/>
  <c r="AK168" i="1"/>
  <c r="AI165" i="1"/>
  <c r="AI166" i="1"/>
  <c r="AI167" i="1"/>
  <c r="AI168" i="1"/>
  <c r="AH165" i="1"/>
  <c r="AJ165" i="1" s="1"/>
  <c r="AH166" i="1"/>
  <c r="AH167" i="1"/>
  <c r="AJ167" i="1" s="1"/>
  <c r="AH168" i="1"/>
  <c r="AJ168" i="1" s="1"/>
  <c r="AK166" i="3"/>
  <c r="AK167" i="3"/>
  <c r="AK168" i="3"/>
  <c r="AK169" i="3"/>
  <c r="AK170" i="3"/>
  <c r="AI166" i="3"/>
  <c r="AI167" i="3"/>
  <c r="AI168" i="3"/>
  <c r="AI169" i="3"/>
  <c r="AI170" i="3"/>
  <c r="AH166" i="3"/>
  <c r="AH167" i="3"/>
  <c r="AH168" i="3"/>
  <c r="AH169" i="3"/>
  <c r="AH170" i="3"/>
  <c r="AK131" i="4"/>
  <c r="AK132" i="4"/>
  <c r="AK133" i="4"/>
  <c r="AK134" i="4"/>
  <c r="AK135" i="4"/>
  <c r="AI131" i="4"/>
  <c r="AI132" i="4"/>
  <c r="AI133" i="4"/>
  <c r="AI134" i="4"/>
  <c r="AI135" i="4"/>
  <c r="AH131" i="4"/>
  <c r="AH132" i="4"/>
  <c r="AH133" i="4"/>
  <c r="AH134" i="4"/>
  <c r="AH135" i="4"/>
  <c r="AH130" i="5"/>
  <c r="AH131" i="5"/>
  <c r="AH132" i="5"/>
  <c r="N7" i="17" s="1"/>
  <c r="AH133" i="5"/>
  <c r="AH134" i="5"/>
  <c r="AI130" i="5"/>
  <c r="AI131" i="5"/>
  <c r="AI132" i="5"/>
  <c r="AI133" i="5"/>
  <c r="AI134" i="5"/>
  <c r="AK130" i="5"/>
  <c r="AK131" i="5"/>
  <c r="AK132" i="5"/>
  <c r="AK133" i="5"/>
  <c r="AK134" i="5"/>
  <c r="AK164" i="6"/>
  <c r="AK165" i="6"/>
  <c r="AK166" i="6"/>
  <c r="AK167" i="6"/>
  <c r="AK168" i="6"/>
  <c r="AI164" i="6"/>
  <c r="AI165" i="6"/>
  <c r="AI166" i="6"/>
  <c r="AI167" i="6"/>
  <c r="AI168" i="6"/>
  <c r="AH164" i="6"/>
  <c r="AH165" i="6"/>
  <c r="AH166" i="6"/>
  <c r="AH167" i="6"/>
  <c r="AH168" i="6"/>
  <c r="G9" i="17" l="1"/>
  <c r="V9" i="17" s="1"/>
  <c r="U9" i="17"/>
  <c r="R8" i="17"/>
  <c r="S8" i="17" s="1"/>
  <c r="H7" i="17"/>
  <c r="K7" i="17"/>
  <c r="I7" i="17"/>
  <c r="J7" i="17" s="1"/>
  <c r="O7" i="17"/>
  <c r="P7" i="17" s="1"/>
  <c r="L7" i="17"/>
  <c r="M7" i="17" s="1"/>
  <c r="B5" i="17"/>
  <c r="C5" i="17"/>
  <c r="E8" i="17"/>
  <c r="T8" i="17" s="1"/>
  <c r="F8" i="17"/>
  <c r="AJ132" i="5"/>
  <c r="AJ168" i="3"/>
  <c r="AJ169" i="3"/>
  <c r="AJ169" i="1"/>
  <c r="AJ166" i="6"/>
  <c r="AJ170" i="3"/>
  <c r="AJ166" i="3"/>
  <c r="B4" i="7"/>
  <c r="C4" i="7"/>
  <c r="D7" i="7"/>
  <c r="E7" i="7"/>
  <c r="AJ134" i="5"/>
  <c r="AJ130" i="5"/>
  <c r="AJ133" i="4"/>
  <c r="AJ167" i="6"/>
  <c r="G6" i="7"/>
  <c r="AJ169" i="2"/>
  <c r="AJ168" i="6"/>
  <c r="AJ164" i="6"/>
  <c r="AJ135" i="4"/>
  <c r="AJ131" i="4"/>
  <c r="F6" i="7"/>
  <c r="AJ166" i="1"/>
  <c r="H23" i="7"/>
  <c r="L7" i="7"/>
  <c r="AJ132" i="4"/>
  <c r="H6" i="7"/>
  <c r="AJ166" i="2"/>
  <c r="M7" i="7"/>
  <c r="K6" i="7"/>
  <c r="I6" i="7"/>
  <c r="AJ167" i="3"/>
  <c r="AJ165" i="6"/>
  <c r="AJ131" i="5"/>
  <c r="J6" i="7"/>
  <c r="AJ134" i="4"/>
  <c r="AJ133" i="5"/>
  <c r="AK161" i="6"/>
  <c r="AK162" i="6"/>
  <c r="AK163" i="6"/>
  <c r="AI161" i="6"/>
  <c r="AI162" i="6"/>
  <c r="AI163" i="6"/>
  <c r="AH161" i="6"/>
  <c r="AH162" i="6"/>
  <c r="AH163" i="6"/>
  <c r="AK127" i="5"/>
  <c r="AK128" i="5"/>
  <c r="AK129" i="5"/>
  <c r="AI127" i="5"/>
  <c r="AI128" i="5"/>
  <c r="AI129" i="5"/>
  <c r="AH127" i="5"/>
  <c r="AH128" i="5"/>
  <c r="AH129" i="5"/>
  <c r="AK128" i="4"/>
  <c r="AK129" i="4"/>
  <c r="AK130" i="4"/>
  <c r="AI128" i="4"/>
  <c r="AI129" i="4"/>
  <c r="AI130" i="4"/>
  <c r="AH128" i="4"/>
  <c r="AH129" i="4"/>
  <c r="AH130" i="4"/>
  <c r="AK163" i="3"/>
  <c r="AK164" i="3"/>
  <c r="AK165" i="3"/>
  <c r="AI163" i="3"/>
  <c r="AI164" i="3"/>
  <c r="AI165" i="3"/>
  <c r="AH163" i="3"/>
  <c r="AH164" i="3"/>
  <c r="AH165" i="3"/>
  <c r="AK162" i="2"/>
  <c r="AK163" i="2"/>
  <c r="AK164" i="2"/>
  <c r="AI162" i="2"/>
  <c r="AI163" i="2"/>
  <c r="AI164" i="2"/>
  <c r="AH162" i="2"/>
  <c r="AH163" i="2"/>
  <c r="AH164" i="2"/>
  <c r="AK162" i="1"/>
  <c r="AK163" i="1"/>
  <c r="AK164" i="1"/>
  <c r="AI162" i="1"/>
  <c r="AI163" i="1"/>
  <c r="AI164" i="1"/>
  <c r="AH162" i="1"/>
  <c r="AH163" i="1"/>
  <c r="AH164" i="1"/>
  <c r="G8" i="17" l="1"/>
  <c r="V8" i="17" s="1"/>
  <c r="U8" i="17"/>
  <c r="D5" i="17"/>
  <c r="AJ163" i="1"/>
  <c r="AJ164" i="2"/>
  <c r="AJ128" i="4"/>
  <c r="AJ128" i="5"/>
  <c r="AJ163" i="6"/>
  <c r="AJ164" i="1"/>
  <c r="AJ163" i="3"/>
  <c r="AJ129" i="4"/>
  <c r="AJ129" i="5"/>
  <c r="AJ163" i="2"/>
  <c r="AJ165" i="3"/>
  <c r="AJ127" i="5"/>
  <c r="AJ162" i="6"/>
  <c r="AJ162" i="1"/>
  <c r="AJ162" i="2"/>
  <c r="AJ164" i="3"/>
  <c r="AJ130" i="4"/>
  <c r="AJ161" i="6"/>
  <c r="AK158" i="6"/>
  <c r="AK159" i="6"/>
  <c r="AK160" i="6"/>
  <c r="AI158" i="6"/>
  <c r="AI159" i="6"/>
  <c r="AI160" i="6"/>
  <c r="AH158" i="6"/>
  <c r="AH159" i="6"/>
  <c r="AH160" i="6"/>
  <c r="AK126" i="4"/>
  <c r="AK127" i="4"/>
  <c r="AI126" i="4"/>
  <c r="AI127" i="4"/>
  <c r="AH126" i="4"/>
  <c r="AH127" i="4"/>
  <c r="AJ127" i="4" l="1"/>
  <c r="AJ159" i="6"/>
  <c r="AJ158" i="6"/>
  <c r="AJ126" i="4"/>
  <c r="AJ160" i="6"/>
  <c r="AK161" i="3"/>
  <c r="AK162" i="3"/>
  <c r="AI161" i="3"/>
  <c r="AI162" i="3"/>
  <c r="AH161" i="3"/>
  <c r="AH162" i="3"/>
  <c r="AK160" i="2"/>
  <c r="AK161" i="2"/>
  <c r="AI160" i="2"/>
  <c r="AI161" i="2"/>
  <c r="AH160" i="2"/>
  <c r="AH161" i="2"/>
  <c r="AK125" i="5"/>
  <c r="AK126" i="5"/>
  <c r="AI125" i="5"/>
  <c r="AI126" i="5"/>
  <c r="AH125" i="5"/>
  <c r="AH126" i="5"/>
  <c r="AK160" i="1"/>
  <c r="AK161" i="1"/>
  <c r="AI160" i="1"/>
  <c r="AI161" i="1"/>
  <c r="AH160" i="1"/>
  <c r="AH161" i="1"/>
  <c r="AJ126" i="5" l="1"/>
  <c r="AJ162" i="3"/>
  <c r="AJ160" i="1"/>
  <c r="AJ160" i="2"/>
  <c r="AJ161" i="1"/>
  <c r="AJ125" i="5"/>
  <c r="AJ161" i="3"/>
  <c r="AJ161" i="2"/>
  <c r="AK124" i="5"/>
  <c r="AI124" i="5"/>
  <c r="AH124" i="5"/>
  <c r="AK125" i="4"/>
  <c r="AI125" i="4"/>
  <c r="AH125" i="4"/>
  <c r="AK155" i="6"/>
  <c r="AK156" i="6"/>
  <c r="AK157" i="6"/>
  <c r="AI155" i="6"/>
  <c r="AI156" i="6"/>
  <c r="AI157" i="6"/>
  <c r="AH155" i="6"/>
  <c r="AH156" i="6"/>
  <c r="AH157" i="6"/>
  <c r="AK121" i="5"/>
  <c r="AK122" i="5"/>
  <c r="AK123" i="5"/>
  <c r="AI121" i="5"/>
  <c r="AI122" i="5"/>
  <c r="AI123" i="5"/>
  <c r="AH121" i="5"/>
  <c r="AH122" i="5"/>
  <c r="AH123" i="5"/>
  <c r="AK122" i="4"/>
  <c r="AK123" i="4"/>
  <c r="AK124" i="4"/>
  <c r="AI122" i="4"/>
  <c r="L6" i="17" s="1"/>
  <c r="M6" i="17" s="1"/>
  <c r="AI123" i="4"/>
  <c r="AI124" i="4"/>
  <c r="AH122" i="4"/>
  <c r="AH123" i="4"/>
  <c r="AH124" i="4"/>
  <c r="AK157" i="3"/>
  <c r="AK158" i="3"/>
  <c r="AK159" i="3"/>
  <c r="AK160" i="3"/>
  <c r="AI157" i="3"/>
  <c r="AI158" i="3"/>
  <c r="AI159" i="3"/>
  <c r="I6" i="17" s="1"/>
  <c r="J6" i="17" s="1"/>
  <c r="AI160" i="3"/>
  <c r="AH157" i="3"/>
  <c r="AJ157" i="3" s="1"/>
  <c r="AH158" i="3"/>
  <c r="AJ158" i="3" s="1"/>
  <c r="AH159" i="3"/>
  <c r="H6" i="17" s="1"/>
  <c r="AH160" i="3"/>
  <c r="AJ160" i="3" s="1"/>
  <c r="AK156" i="2"/>
  <c r="AK157" i="2"/>
  <c r="AK158" i="2"/>
  <c r="AK159" i="2"/>
  <c r="AI156" i="2"/>
  <c r="AI157" i="2"/>
  <c r="AI158" i="2"/>
  <c r="F7" i="17" s="1"/>
  <c r="AI159" i="2"/>
  <c r="AH156" i="2"/>
  <c r="AJ156" i="2" s="1"/>
  <c r="AH157" i="2"/>
  <c r="AJ157" i="2" s="1"/>
  <c r="AH158" i="2"/>
  <c r="E7" i="17" s="1"/>
  <c r="AH159" i="2"/>
  <c r="AJ159" i="2" s="1"/>
  <c r="AK156" i="1"/>
  <c r="AK157" i="1"/>
  <c r="AK158" i="1"/>
  <c r="AK159" i="1"/>
  <c r="AI156" i="1"/>
  <c r="AI157" i="1"/>
  <c r="AI158" i="1"/>
  <c r="AI159" i="1"/>
  <c r="AH156" i="1"/>
  <c r="AJ156" i="1" s="1"/>
  <c r="AH157" i="1"/>
  <c r="AJ157" i="1" s="1"/>
  <c r="AH158" i="1"/>
  <c r="AJ158" i="1" s="1"/>
  <c r="AH159" i="1"/>
  <c r="AJ159" i="1" s="1"/>
  <c r="G7" i="17" l="1"/>
  <c r="K6" i="17"/>
  <c r="O6" i="17"/>
  <c r="P6" i="17" s="1"/>
  <c r="N6" i="17"/>
  <c r="D6" i="7"/>
  <c r="E6" i="7"/>
  <c r="AJ123" i="4"/>
  <c r="AJ123" i="5"/>
  <c r="AJ156" i="6"/>
  <c r="AJ155" i="6"/>
  <c r="AJ122" i="5"/>
  <c r="J5" i="7"/>
  <c r="AJ157" i="6"/>
  <c r="AJ125" i="4"/>
  <c r="AJ124" i="5"/>
  <c r="AJ158" i="2"/>
  <c r="F5" i="7"/>
  <c r="G5" i="7"/>
  <c r="AJ159" i="3"/>
  <c r="AJ124" i="4"/>
  <c r="I5" i="7"/>
  <c r="AJ121" i="5"/>
  <c r="AJ122" i="4"/>
  <c r="H5" i="7"/>
  <c r="K5" i="7"/>
  <c r="AK153" i="6"/>
  <c r="AK154" i="6"/>
  <c r="AI153" i="6"/>
  <c r="AI154" i="6"/>
  <c r="AH153" i="6"/>
  <c r="AH154" i="6"/>
  <c r="AK119" i="5"/>
  <c r="AK120" i="5"/>
  <c r="AI119" i="5"/>
  <c r="AI120" i="5"/>
  <c r="AH119" i="5"/>
  <c r="AH120" i="5"/>
  <c r="AK120" i="4"/>
  <c r="AK121" i="4"/>
  <c r="AI120" i="4"/>
  <c r="AI121" i="4"/>
  <c r="AH120" i="4"/>
  <c r="AH121" i="4"/>
  <c r="AK155" i="3"/>
  <c r="AK156" i="3"/>
  <c r="AI155" i="3"/>
  <c r="AI156" i="3"/>
  <c r="AH155" i="3"/>
  <c r="AH156" i="3"/>
  <c r="AK154" i="2"/>
  <c r="AK155" i="2"/>
  <c r="AI154" i="2"/>
  <c r="AI155" i="2"/>
  <c r="AH154" i="2"/>
  <c r="AH155" i="2"/>
  <c r="AK154" i="1"/>
  <c r="AK155" i="1"/>
  <c r="AI154" i="1"/>
  <c r="AI155" i="1"/>
  <c r="AH154" i="1"/>
  <c r="AH155" i="1"/>
  <c r="L6" i="7" l="1"/>
  <c r="T7" i="17"/>
  <c r="M6" i="7"/>
  <c r="R7" i="17"/>
  <c r="AJ156" i="3"/>
  <c r="AJ120" i="5"/>
  <c r="AJ153" i="6"/>
  <c r="AJ155" i="2"/>
  <c r="AJ121" i="4"/>
  <c r="AJ155" i="1"/>
  <c r="AJ154" i="1"/>
  <c r="AJ155" i="3"/>
  <c r="AJ119" i="5"/>
  <c r="AJ154" i="2"/>
  <c r="AJ154" i="6"/>
  <c r="AJ120" i="4"/>
  <c r="AK151" i="6"/>
  <c r="AK152" i="6"/>
  <c r="AI151" i="6"/>
  <c r="AI152" i="6"/>
  <c r="AH151" i="6"/>
  <c r="AH152" i="6"/>
  <c r="AK117" i="5"/>
  <c r="AK118" i="5"/>
  <c r="AI117" i="5"/>
  <c r="AI118" i="5"/>
  <c r="AH117" i="5"/>
  <c r="AH118" i="5"/>
  <c r="AK118" i="4"/>
  <c r="AK119" i="4"/>
  <c r="AI118" i="4"/>
  <c r="AI119" i="4"/>
  <c r="AH118" i="4"/>
  <c r="AH119" i="4"/>
  <c r="AK153" i="3"/>
  <c r="AK154" i="3"/>
  <c r="AI153" i="3"/>
  <c r="AI154" i="3"/>
  <c r="AH153" i="3"/>
  <c r="AH154" i="3"/>
  <c r="AK152" i="2"/>
  <c r="AK153" i="2"/>
  <c r="AK151" i="2"/>
  <c r="AI152" i="2"/>
  <c r="AI153" i="2"/>
  <c r="AH152" i="2"/>
  <c r="AH153" i="2"/>
  <c r="AK153" i="1"/>
  <c r="AI153" i="1"/>
  <c r="AH153" i="1"/>
  <c r="S7" i="17" l="1"/>
  <c r="V7" i="17" s="1"/>
  <c r="U7" i="17"/>
  <c r="AJ118" i="4"/>
  <c r="AJ151" i="6"/>
  <c r="AJ153" i="1"/>
  <c r="AJ154" i="3"/>
  <c r="AJ118" i="5"/>
  <c r="AJ153" i="2"/>
  <c r="AJ153" i="3"/>
  <c r="AJ117" i="5"/>
  <c r="AJ152" i="2"/>
  <c r="AJ119" i="4"/>
  <c r="AJ152" i="6"/>
  <c r="AK150" i="1"/>
  <c r="AK151" i="1"/>
  <c r="AI150" i="1"/>
  <c r="AI151" i="1"/>
  <c r="AH150" i="1"/>
  <c r="AH151" i="1"/>
  <c r="AK150" i="2"/>
  <c r="AI150" i="2"/>
  <c r="AI151" i="2"/>
  <c r="AH150" i="2"/>
  <c r="AH151" i="2"/>
  <c r="AK151" i="3"/>
  <c r="AK152" i="3"/>
  <c r="AI151" i="3"/>
  <c r="AI152" i="3"/>
  <c r="AH151" i="3"/>
  <c r="AH152" i="3"/>
  <c r="AK116" i="4"/>
  <c r="AK117" i="4"/>
  <c r="AI116" i="4"/>
  <c r="AI117" i="4"/>
  <c r="AH116" i="4"/>
  <c r="AH117" i="4"/>
  <c r="AK115" i="5"/>
  <c r="AK116" i="5"/>
  <c r="AI115" i="5"/>
  <c r="AI116" i="5"/>
  <c r="AH115" i="5"/>
  <c r="AH116" i="5"/>
  <c r="AK149" i="6"/>
  <c r="AK150" i="6"/>
  <c r="AI149" i="6"/>
  <c r="AI150" i="6"/>
  <c r="AH149" i="6"/>
  <c r="AH150" i="6"/>
  <c r="F4" i="7" l="1"/>
  <c r="H5" i="17"/>
  <c r="G4" i="7"/>
  <c r="I5" i="17"/>
  <c r="J5" i="17" s="1"/>
  <c r="AJ149" i="6"/>
  <c r="AJ150" i="6"/>
  <c r="AJ150" i="2"/>
  <c r="AJ117" i="4"/>
  <c r="AJ150" i="1"/>
  <c r="AJ151" i="1"/>
  <c r="AJ116" i="5"/>
  <c r="AJ115" i="5"/>
  <c r="AJ151" i="3"/>
  <c r="AJ151" i="2"/>
  <c r="AJ152" i="3"/>
  <c r="AJ116" i="4"/>
  <c r="AK99" i="6"/>
  <c r="AK100" i="6"/>
  <c r="AK101" i="6"/>
  <c r="AK102" i="6"/>
  <c r="AK103" i="6"/>
  <c r="AK104" i="6"/>
  <c r="AK105" i="6"/>
  <c r="AK106" i="6"/>
  <c r="AK107" i="6"/>
  <c r="AK108" i="6"/>
  <c r="AK109" i="6"/>
  <c r="AK110" i="6"/>
  <c r="AK111" i="6"/>
  <c r="AK112" i="6"/>
  <c r="AK113" i="6"/>
  <c r="AK114" i="6"/>
  <c r="AK115" i="6"/>
  <c r="AK116" i="6"/>
  <c r="AK117" i="6"/>
  <c r="AK118" i="6"/>
  <c r="AK119" i="6"/>
  <c r="AK120" i="6"/>
  <c r="AK121" i="6"/>
  <c r="AK122" i="6"/>
  <c r="AK123" i="6"/>
  <c r="AK124" i="6"/>
  <c r="AK125" i="6"/>
  <c r="AK126" i="6"/>
  <c r="AK127" i="6"/>
  <c r="AK128" i="6"/>
  <c r="AK129" i="6"/>
  <c r="AK130" i="6"/>
  <c r="AK131" i="6"/>
  <c r="AK132" i="6"/>
  <c r="AK133" i="6"/>
  <c r="AK134" i="6"/>
  <c r="AK135" i="6"/>
  <c r="AK136" i="6"/>
  <c r="AK137" i="6"/>
  <c r="AK138" i="6"/>
  <c r="AK139" i="6"/>
  <c r="AK140" i="6"/>
  <c r="AK141" i="6"/>
  <c r="AK142" i="6"/>
  <c r="AK143" i="6"/>
  <c r="AK144" i="6"/>
  <c r="AK145" i="6"/>
  <c r="AK146" i="6"/>
  <c r="AK147" i="6"/>
  <c r="AK148" i="6"/>
  <c r="AK98" i="6"/>
  <c r="AI141" i="6"/>
  <c r="AI142" i="6"/>
  <c r="AI143" i="6"/>
  <c r="AI144" i="6"/>
  <c r="AI145" i="6"/>
  <c r="AI146" i="6"/>
  <c r="AI147" i="6"/>
  <c r="R6" i="17" s="1"/>
  <c r="S6" i="17" s="1"/>
  <c r="AI148" i="6"/>
  <c r="AH141" i="6"/>
  <c r="AJ141" i="6" s="1"/>
  <c r="AH142" i="6"/>
  <c r="AJ142" i="6" s="1"/>
  <c r="AH143" i="6"/>
  <c r="AJ143" i="6" s="1"/>
  <c r="AH144" i="6"/>
  <c r="AJ144" i="6" s="1"/>
  <c r="AH145" i="6"/>
  <c r="AJ145" i="6" s="1"/>
  <c r="AH146" i="6"/>
  <c r="AJ146" i="6" s="1"/>
  <c r="AH147" i="6"/>
  <c r="AH148" i="6"/>
  <c r="AJ148" i="6" s="1"/>
  <c r="AK63" i="5"/>
  <c r="AK64" i="5"/>
  <c r="AK65" i="5"/>
  <c r="AK66" i="5"/>
  <c r="AK67" i="5"/>
  <c r="AK68" i="5"/>
  <c r="AK69" i="5"/>
  <c r="AK70" i="5"/>
  <c r="AK71" i="5"/>
  <c r="AK72" i="5"/>
  <c r="AK73" i="5"/>
  <c r="AK74" i="5"/>
  <c r="AK75" i="5"/>
  <c r="AK76" i="5"/>
  <c r="AK78" i="5"/>
  <c r="AK79" i="5"/>
  <c r="AK80" i="5"/>
  <c r="AK81" i="5"/>
  <c r="AK82" i="5"/>
  <c r="AK84" i="5"/>
  <c r="AK85" i="5"/>
  <c r="AK86" i="5"/>
  <c r="AK87" i="5"/>
  <c r="AK88" i="5"/>
  <c r="AK89" i="5"/>
  <c r="AK90" i="5"/>
  <c r="AK91" i="5"/>
  <c r="AK92" i="5"/>
  <c r="AK93" i="5"/>
  <c r="AK94" i="5"/>
  <c r="AK95" i="5"/>
  <c r="AK96" i="5"/>
  <c r="AK97" i="5"/>
  <c r="AK98" i="5"/>
  <c r="AK99" i="5"/>
  <c r="AK100" i="5"/>
  <c r="AK101" i="5"/>
  <c r="AK102" i="5"/>
  <c r="AK103" i="5"/>
  <c r="AK104" i="5"/>
  <c r="AK105" i="5"/>
  <c r="AK106" i="5"/>
  <c r="AK107" i="5"/>
  <c r="AK108" i="5"/>
  <c r="AK109" i="5"/>
  <c r="AK110" i="5"/>
  <c r="AK111" i="5"/>
  <c r="AK112" i="5"/>
  <c r="AK113" i="5"/>
  <c r="AK114" i="5"/>
  <c r="AK62" i="5"/>
  <c r="AI107" i="5"/>
  <c r="AI108" i="5"/>
  <c r="AI109" i="5"/>
  <c r="AI110" i="5"/>
  <c r="AI111" i="5"/>
  <c r="AI112" i="5"/>
  <c r="AI113" i="5"/>
  <c r="AI114" i="5"/>
  <c r="AH107" i="5"/>
  <c r="AJ107" i="5" s="1"/>
  <c r="AH108" i="5"/>
  <c r="AJ108" i="5" s="1"/>
  <c r="AH109" i="5"/>
  <c r="AJ109" i="5" s="1"/>
  <c r="AH110" i="5"/>
  <c r="AJ110" i="5" s="1"/>
  <c r="AH111" i="5"/>
  <c r="AJ111" i="5" s="1"/>
  <c r="AH112" i="5"/>
  <c r="AJ112" i="5" s="1"/>
  <c r="AH113" i="5"/>
  <c r="AJ113" i="5" s="1"/>
  <c r="AH114" i="5"/>
  <c r="AJ114" i="5" s="1"/>
  <c r="AK125" i="1"/>
  <c r="AK127" i="1"/>
  <c r="AK128" i="1"/>
  <c r="AK129" i="1"/>
  <c r="AK130" i="1"/>
  <c r="AK131" i="1"/>
  <c r="AK132" i="1"/>
  <c r="AK133" i="1"/>
  <c r="AK134" i="1"/>
  <c r="AK135" i="1"/>
  <c r="AK136" i="1"/>
  <c r="AK137" i="1"/>
  <c r="AK138" i="1"/>
  <c r="AK139" i="1"/>
  <c r="AK140" i="1"/>
  <c r="AK141" i="1"/>
  <c r="AK142" i="1"/>
  <c r="AK143" i="1"/>
  <c r="AK144" i="1"/>
  <c r="AK145" i="1"/>
  <c r="AK146" i="1"/>
  <c r="AK148" i="1"/>
  <c r="AK149" i="1"/>
  <c r="AK124" i="1"/>
  <c r="AK110" i="2"/>
  <c r="AK111" i="2"/>
  <c r="AK112" i="2"/>
  <c r="AK113" i="2"/>
  <c r="AK114" i="2"/>
  <c r="AK115" i="2"/>
  <c r="AK116" i="2"/>
  <c r="AK117" i="2"/>
  <c r="AK118" i="2"/>
  <c r="AK119" i="2"/>
  <c r="AK120" i="2"/>
  <c r="AK121" i="2"/>
  <c r="AK122" i="2"/>
  <c r="AK123" i="2"/>
  <c r="AK124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K138" i="2"/>
  <c r="AK140" i="2"/>
  <c r="AK141" i="2"/>
  <c r="AK142" i="2"/>
  <c r="AK143" i="2"/>
  <c r="AK144" i="2"/>
  <c r="AK145" i="2"/>
  <c r="AK146" i="2"/>
  <c r="AK147" i="2"/>
  <c r="AK148" i="2"/>
  <c r="AK149" i="2"/>
  <c r="AK109" i="2"/>
  <c r="AK134" i="3"/>
  <c r="AK135" i="3"/>
  <c r="AK136" i="3"/>
  <c r="AK137" i="3"/>
  <c r="AK138" i="3"/>
  <c r="AK139" i="3"/>
  <c r="AK140" i="3"/>
  <c r="AK141" i="3"/>
  <c r="AK142" i="3"/>
  <c r="AK143" i="3"/>
  <c r="AK144" i="3"/>
  <c r="AK146" i="3"/>
  <c r="AK147" i="3"/>
  <c r="AK148" i="3"/>
  <c r="AK149" i="3"/>
  <c r="AK150" i="3"/>
  <c r="AK133" i="3"/>
  <c r="AK109" i="4"/>
  <c r="AK110" i="4"/>
  <c r="AK111" i="4"/>
  <c r="AK112" i="4"/>
  <c r="AK113" i="4"/>
  <c r="AK114" i="4"/>
  <c r="AK115" i="4"/>
  <c r="AK108" i="4"/>
  <c r="AI108" i="4"/>
  <c r="AI109" i="4"/>
  <c r="AI110" i="4"/>
  <c r="AI111" i="4"/>
  <c r="AI112" i="4"/>
  <c r="AI113" i="4"/>
  <c r="AI114" i="4"/>
  <c r="L5" i="17" s="1"/>
  <c r="M5" i="17" s="1"/>
  <c r="AI115" i="4"/>
  <c r="AH108" i="4"/>
  <c r="AJ108" i="4" s="1"/>
  <c r="AH109" i="4"/>
  <c r="AJ109" i="4" s="1"/>
  <c r="AH110" i="4"/>
  <c r="AJ110" i="4" s="1"/>
  <c r="AH111" i="4"/>
  <c r="AJ111" i="4" s="1"/>
  <c r="AH112" i="4"/>
  <c r="AJ112" i="4" s="1"/>
  <c r="AH113" i="4"/>
  <c r="AJ113" i="4" s="1"/>
  <c r="AH114" i="4"/>
  <c r="K5" i="17" s="1"/>
  <c r="AH115" i="4"/>
  <c r="AJ115" i="4" s="1"/>
  <c r="AI143" i="3"/>
  <c r="AI144" i="3"/>
  <c r="AI146" i="3"/>
  <c r="AI147" i="3"/>
  <c r="AI148" i="3"/>
  <c r="AI149" i="3"/>
  <c r="AI150" i="3"/>
  <c r="AH143" i="3"/>
  <c r="AH144" i="3"/>
  <c r="AH146" i="3"/>
  <c r="AH147" i="3"/>
  <c r="AH148" i="3"/>
  <c r="AH149" i="3"/>
  <c r="AH150" i="3"/>
  <c r="AI142" i="2"/>
  <c r="AI143" i="2"/>
  <c r="AI144" i="2"/>
  <c r="AI145" i="2"/>
  <c r="AI146" i="2"/>
  <c r="AI147" i="2"/>
  <c r="AI148" i="2"/>
  <c r="F6" i="17" s="1"/>
  <c r="AI149" i="2"/>
  <c r="AH142" i="2"/>
  <c r="AJ142" i="2" s="1"/>
  <c r="AH143" i="2"/>
  <c r="AJ143" i="2" s="1"/>
  <c r="AH144" i="2"/>
  <c r="AJ144" i="2" s="1"/>
  <c r="AH145" i="2"/>
  <c r="AJ145" i="2" s="1"/>
  <c r="AH146" i="2"/>
  <c r="AJ146" i="2" s="1"/>
  <c r="AH147" i="2"/>
  <c r="AJ147" i="2" s="1"/>
  <c r="AH148" i="2"/>
  <c r="E6" i="17" s="1"/>
  <c r="T6" i="17" s="1"/>
  <c r="AH149" i="2"/>
  <c r="AJ149" i="2" s="1"/>
  <c r="AI142" i="1"/>
  <c r="AI143" i="1"/>
  <c r="AI144" i="1"/>
  <c r="AI145" i="1"/>
  <c r="AI146" i="1"/>
  <c r="AI148" i="1"/>
  <c r="AI149" i="1"/>
  <c r="AH142" i="1"/>
  <c r="AH143" i="1"/>
  <c r="AH144" i="1"/>
  <c r="AH145" i="1"/>
  <c r="AH146" i="1"/>
  <c r="AH148" i="1"/>
  <c r="AH149" i="1"/>
  <c r="G6" i="17" l="1"/>
  <c r="V6" i="17" s="1"/>
  <c r="U6" i="17"/>
  <c r="I4" i="7"/>
  <c r="AJ145" i="1"/>
  <c r="E5" i="7"/>
  <c r="AJ149" i="3"/>
  <c r="AJ144" i="3"/>
  <c r="AJ150" i="3"/>
  <c r="AJ146" i="3"/>
  <c r="AJ149" i="1"/>
  <c r="AJ144" i="1"/>
  <c r="AJ148" i="3"/>
  <c r="AJ143" i="3"/>
  <c r="AJ143" i="1"/>
  <c r="AJ142" i="1"/>
  <c r="AJ147" i="3"/>
  <c r="AJ148" i="1"/>
  <c r="AJ146" i="1"/>
  <c r="AJ114" i="4"/>
  <c r="H4" i="7"/>
  <c r="AJ148" i="2"/>
  <c r="D5" i="7"/>
  <c r="L5" i="7"/>
  <c r="M5" i="7"/>
  <c r="AJ147" i="6"/>
  <c r="AI125" i="6"/>
  <c r="AI126" i="6"/>
  <c r="AI127" i="6"/>
  <c r="AI128" i="6"/>
  <c r="AI129" i="6"/>
  <c r="AI130" i="6"/>
  <c r="AI131" i="6"/>
  <c r="AI132" i="6"/>
  <c r="AI133" i="6"/>
  <c r="AI134" i="6"/>
  <c r="AI135" i="6"/>
  <c r="AI136" i="6"/>
  <c r="AI137" i="6"/>
  <c r="AI138" i="6"/>
  <c r="AI139" i="6"/>
  <c r="AI140" i="6"/>
  <c r="AH125" i="6"/>
  <c r="AJ125" i="6" s="1"/>
  <c r="AH126" i="6"/>
  <c r="AJ126" i="6" s="1"/>
  <c r="AH127" i="6"/>
  <c r="AJ127" i="6" s="1"/>
  <c r="AH128" i="6"/>
  <c r="AJ128" i="6" s="1"/>
  <c r="AH129" i="6"/>
  <c r="AJ129" i="6" s="1"/>
  <c r="AH130" i="6"/>
  <c r="AJ130" i="6" s="1"/>
  <c r="AH131" i="6"/>
  <c r="AJ131" i="6" s="1"/>
  <c r="AH132" i="6"/>
  <c r="AJ132" i="6" s="1"/>
  <c r="AH133" i="6"/>
  <c r="AJ133" i="6" s="1"/>
  <c r="AH134" i="6"/>
  <c r="AH135" i="6"/>
  <c r="AJ135" i="6" s="1"/>
  <c r="AH136" i="6"/>
  <c r="AJ136" i="6" s="1"/>
  <c r="AH137" i="6"/>
  <c r="AJ137" i="6" s="1"/>
  <c r="AH138" i="6"/>
  <c r="AJ138" i="6" s="1"/>
  <c r="AH139" i="6"/>
  <c r="AJ139" i="6" s="1"/>
  <c r="AH140" i="6"/>
  <c r="AJ140" i="6" s="1"/>
  <c r="AI127" i="1"/>
  <c r="AI128" i="1"/>
  <c r="AI129" i="1"/>
  <c r="AH127" i="1"/>
  <c r="AH128" i="1"/>
  <c r="AH129" i="1"/>
  <c r="AI128" i="3"/>
  <c r="AI129" i="3"/>
  <c r="AI130" i="3"/>
  <c r="AI131" i="3"/>
  <c r="AH128" i="3"/>
  <c r="AJ128" i="3" s="1"/>
  <c r="AH129" i="3"/>
  <c r="AJ129" i="3" s="1"/>
  <c r="AH130" i="3"/>
  <c r="AJ130" i="3" s="1"/>
  <c r="AH131" i="3"/>
  <c r="AJ131" i="3" s="1"/>
  <c r="AI127" i="2"/>
  <c r="AI128" i="2"/>
  <c r="AI129" i="2"/>
  <c r="AI130" i="2"/>
  <c r="AH127" i="2"/>
  <c r="AJ127" i="2" s="1"/>
  <c r="AH128" i="2"/>
  <c r="AJ128" i="2" s="1"/>
  <c r="AH129" i="2"/>
  <c r="AJ129" i="2" s="1"/>
  <c r="AH130" i="2"/>
  <c r="AJ130" i="2" s="1"/>
  <c r="AI93" i="5"/>
  <c r="AI94" i="5"/>
  <c r="AI95" i="5"/>
  <c r="AI96" i="5"/>
  <c r="AI97" i="5"/>
  <c r="AI98" i="5"/>
  <c r="AI99" i="5"/>
  <c r="AI100" i="5"/>
  <c r="AI101" i="5"/>
  <c r="AI102" i="5"/>
  <c r="AI103" i="5"/>
  <c r="AI104" i="5"/>
  <c r="AI105" i="5"/>
  <c r="AI106" i="5"/>
  <c r="AH93" i="5"/>
  <c r="AJ93" i="5" s="1"/>
  <c r="AH94" i="5"/>
  <c r="AH95" i="5"/>
  <c r="AH96" i="5"/>
  <c r="AH97" i="5"/>
  <c r="AJ97" i="5" s="1"/>
  <c r="AH98" i="5"/>
  <c r="AH99" i="5"/>
  <c r="AH100" i="5"/>
  <c r="AH101" i="5"/>
  <c r="AJ101" i="5" s="1"/>
  <c r="AH102" i="5"/>
  <c r="AH103" i="5"/>
  <c r="AH104" i="5"/>
  <c r="AH105" i="5"/>
  <c r="AJ105" i="5" s="1"/>
  <c r="AH106" i="5"/>
  <c r="AI103" i="4"/>
  <c r="AI104" i="4"/>
  <c r="AI105" i="4"/>
  <c r="AI106" i="4"/>
  <c r="AI107" i="4"/>
  <c r="AH103" i="4"/>
  <c r="AH104" i="4"/>
  <c r="AH105" i="4"/>
  <c r="AH106" i="4"/>
  <c r="AH107" i="4"/>
  <c r="AI92" i="4"/>
  <c r="AI93" i="4"/>
  <c r="AI94" i="4"/>
  <c r="AI95" i="4"/>
  <c r="AI96" i="4"/>
  <c r="AI97" i="4"/>
  <c r="AI98" i="4"/>
  <c r="AI99" i="4"/>
  <c r="AI100" i="4"/>
  <c r="AI101" i="4"/>
  <c r="AI102" i="4"/>
  <c r="AH92" i="4"/>
  <c r="AH93" i="4"/>
  <c r="AH94" i="4"/>
  <c r="AH95" i="4"/>
  <c r="AH96" i="4"/>
  <c r="AH97" i="4"/>
  <c r="AH98" i="4"/>
  <c r="AH99" i="4"/>
  <c r="AH100" i="4"/>
  <c r="AH101" i="4"/>
  <c r="AH102" i="4"/>
  <c r="AI132" i="3"/>
  <c r="AI133" i="3"/>
  <c r="AI134" i="3"/>
  <c r="AI135" i="3"/>
  <c r="AI136" i="3"/>
  <c r="AI137" i="3"/>
  <c r="AI138" i="3"/>
  <c r="AI139" i="3"/>
  <c r="AI140" i="3"/>
  <c r="AI141" i="3"/>
  <c r="AI142" i="3"/>
  <c r="AH132" i="3"/>
  <c r="AH133" i="3"/>
  <c r="AH134" i="3"/>
  <c r="AH135" i="3"/>
  <c r="AH136" i="3"/>
  <c r="AH137" i="3"/>
  <c r="AH138" i="3"/>
  <c r="AH139" i="3"/>
  <c r="AH140" i="3"/>
  <c r="AH141" i="3"/>
  <c r="AH142" i="3"/>
  <c r="AI131" i="2"/>
  <c r="AI132" i="2"/>
  <c r="AI133" i="2"/>
  <c r="AI134" i="2"/>
  <c r="AI135" i="2"/>
  <c r="AI136" i="2"/>
  <c r="AI137" i="2"/>
  <c r="AI138" i="2"/>
  <c r="AI140" i="2"/>
  <c r="AI141" i="2"/>
  <c r="AH131" i="2"/>
  <c r="AH132" i="2"/>
  <c r="AH133" i="2"/>
  <c r="AH134" i="2"/>
  <c r="AH135" i="2"/>
  <c r="AH136" i="2"/>
  <c r="AH137" i="2"/>
  <c r="AH138" i="2"/>
  <c r="AH139" i="2"/>
  <c r="AH140" i="2"/>
  <c r="AH141" i="2"/>
  <c r="AI130" i="1"/>
  <c r="AI131" i="1"/>
  <c r="AI132" i="1"/>
  <c r="AI133" i="1"/>
  <c r="AI134" i="1"/>
  <c r="AI135" i="1"/>
  <c r="AI136" i="1"/>
  <c r="AI138" i="1"/>
  <c r="AI139" i="1"/>
  <c r="AI140" i="1"/>
  <c r="AI141" i="1"/>
  <c r="AH130" i="1"/>
  <c r="AH131" i="1"/>
  <c r="AH132" i="1"/>
  <c r="AH133" i="1"/>
  <c r="AH134" i="1"/>
  <c r="AH135" i="1"/>
  <c r="AH136" i="1"/>
  <c r="AH138" i="1"/>
  <c r="AH139" i="1"/>
  <c r="AH140" i="1"/>
  <c r="AH141" i="1"/>
  <c r="AJ138" i="2" l="1"/>
  <c r="AJ106" i="5"/>
  <c r="AJ102" i="5"/>
  <c r="AJ98" i="5"/>
  <c r="AJ94" i="5"/>
  <c r="AJ104" i="4"/>
  <c r="AJ141" i="3"/>
  <c r="AJ137" i="3"/>
  <c r="AJ133" i="3"/>
  <c r="AJ99" i="4"/>
  <c r="AJ95" i="4"/>
  <c r="AJ140" i="3"/>
  <c r="AJ136" i="3"/>
  <c r="AJ107" i="4"/>
  <c r="AJ103" i="4"/>
  <c r="AJ132" i="3"/>
  <c r="AJ105" i="4"/>
  <c r="AJ129" i="1"/>
  <c r="AJ139" i="3"/>
  <c r="AJ135" i="3"/>
  <c r="AJ128" i="1"/>
  <c r="AJ138" i="1"/>
  <c r="AJ142" i="3"/>
  <c r="AJ138" i="3"/>
  <c r="AJ134" i="3"/>
  <c r="AJ92" i="4"/>
  <c r="AJ104" i="5"/>
  <c r="AJ100" i="5"/>
  <c r="AJ96" i="5"/>
  <c r="AJ127" i="1"/>
  <c r="AJ135" i="2"/>
  <c r="AJ106" i="4"/>
  <c r="AJ103" i="5"/>
  <c r="AJ99" i="5"/>
  <c r="AJ95" i="5"/>
  <c r="H22" i="7"/>
  <c r="AJ134" i="6"/>
  <c r="AJ137" i="2"/>
  <c r="AJ140" i="2"/>
  <c r="AJ136" i="2"/>
  <c r="AJ141" i="2"/>
  <c r="AJ141" i="1"/>
  <c r="AJ136" i="1"/>
  <c r="AJ135" i="1"/>
  <c r="AJ139" i="1"/>
  <c r="AJ140" i="1"/>
  <c r="AJ131" i="1"/>
  <c r="AJ132" i="1"/>
  <c r="AJ130" i="1"/>
  <c r="AJ133" i="1"/>
  <c r="AJ134" i="1"/>
  <c r="AJ134" i="2"/>
  <c r="AJ131" i="2"/>
  <c r="AJ133" i="2"/>
  <c r="AJ132" i="2"/>
  <c r="AJ102" i="4"/>
  <c r="AJ98" i="4"/>
  <c r="AJ101" i="4"/>
  <c r="AJ97" i="4"/>
  <c r="AJ93" i="4"/>
  <c r="AJ94" i="4"/>
  <c r="AJ100" i="4"/>
  <c r="AJ96" i="4"/>
  <c r="AI120" i="6"/>
  <c r="AI121" i="6"/>
  <c r="AI122" i="6"/>
  <c r="AI123" i="6"/>
  <c r="AI124" i="6"/>
  <c r="AH120" i="6"/>
  <c r="AH121" i="6"/>
  <c r="AH122" i="6"/>
  <c r="AH123" i="6"/>
  <c r="AH124" i="6"/>
  <c r="AI87" i="5"/>
  <c r="AI88" i="5"/>
  <c r="AI89" i="5"/>
  <c r="AI90" i="5"/>
  <c r="AI91" i="5"/>
  <c r="AI92" i="5"/>
  <c r="AH87" i="5"/>
  <c r="AJ87" i="5" s="1"/>
  <c r="AH88" i="5"/>
  <c r="AH89" i="5"/>
  <c r="AH90" i="5"/>
  <c r="AH91" i="5"/>
  <c r="AJ91" i="5" s="1"/>
  <c r="AH92" i="5"/>
  <c r="AI87" i="4"/>
  <c r="AI88" i="4"/>
  <c r="AI89" i="4"/>
  <c r="AI90" i="4"/>
  <c r="AI91" i="4"/>
  <c r="AH87" i="4"/>
  <c r="AH88" i="4"/>
  <c r="AH89" i="4"/>
  <c r="AH90" i="4"/>
  <c r="AH91" i="4"/>
  <c r="AI122" i="3"/>
  <c r="AI123" i="3"/>
  <c r="AI124" i="3"/>
  <c r="AI125" i="3"/>
  <c r="AI126" i="3"/>
  <c r="AI127" i="3"/>
  <c r="AH122" i="3"/>
  <c r="AH123" i="3"/>
  <c r="AH124" i="3"/>
  <c r="AJ124" i="3" s="1"/>
  <c r="AH125" i="3"/>
  <c r="AH126" i="3"/>
  <c r="AH127" i="3"/>
  <c r="AI121" i="2"/>
  <c r="AI122" i="2"/>
  <c r="AI123" i="2"/>
  <c r="AI124" i="2"/>
  <c r="AI125" i="2"/>
  <c r="AI126" i="2"/>
  <c r="AH121" i="2"/>
  <c r="AH122" i="2"/>
  <c r="AH123" i="2"/>
  <c r="AH124" i="2"/>
  <c r="AH125" i="2"/>
  <c r="AH126" i="2"/>
  <c r="AI120" i="1"/>
  <c r="AI121" i="1"/>
  <c r="AI122" i="1"/>
  <c r="AI123" i="1"/>
  <c r="AI124" i="1"/>
  <c r="AI125" i="1"/>
  <c r="AH120" i="1"/>
  <c r="AH121" i="1"/>
  <c r="AH122" i="1"/>
  <c r="AH123" i="1"/>
  <c r="AH124" i="1"/>
  <c r="AH125" i="1"/>
  <c r="AJ123" i="6" l="1"/>
  <c r="AJ125" i="3"/>
  <c r="AJ92" i="5"/>
  <c r="AJ88" i="5"/>
  <c r="AJ89" i="4"/>
  <c r="AJ124" i="6"/>
  <c r="AJ120" i="6"/>
  <c r="AJ126" i="3"/>
  <c r="AJ122" i="3"/>
  <c r="AJ89" i="5"/>
  <c r="AJ91" i="4"/>
  <c r="AJ127" i="3"/>
  <c r="AJ123" i="3"/>
  <c r="AJ87" i="4"/>
  <c r="AJ90" i="5"/>
  <c r="AJ121" i="6"/>
  <c r="AJ90" i="4"/>
  <c r="AJ88" i="4"/>
  <c r="AJ122" i="6"/>
  <c r="AJ124" i="2"/>
  <c r="AJ123" i="1"/>
  <c r="AJ124" i="1"/>
  <c r="AJ120" i="1"/>
  <c r="AJ122" i="1"/>
  <c r="AJ125" i="1"/>
  <c r="AJ121" i="1"/>
  <c r="AJ125" i="2"/>
  <c r="AJ121" i="2"/>
  <c r="AJ126" i="2"/>
  <c r="AJ122" i="2"/>
  <c r="AJ123" i="2"/>
  <c r="AI114" i="1"/>
  <c r="AI115" i="1"/>
  <c r="AI117" i="1"/>
  <c r="AI118" i="1"/>
  <c r="AI119" i="1"/>
  <c r="AH114" i="1"/>
  <c r="AH115" i="1"/>
  <c r="AH117" i="1"/>
  <c r="AH118" i="1"/>
  <c r="AH119" i="1"/>
  <c r="AI115" i="2"/>
  <c r="AI116" i="2"/>
  <c r="AI117" i="2"/>
  <c r="F5" i="17" s="1"/>
  <c r="AI118" i="2"/>
  <c r="AI119" i="2"/>
  <c r="AI120" i="2"/>
  <c r="AH115" i="2"/>
  <c r="AH116" i="2"/>
  <c r="AH117" i="2"/>
  <c r="AH118" i="2"/>
  <c r="AH119" i="2"/>
  <c r="AH120" i="2"/>
  <c r="AH116" i="3"/>
  <c r="AH117" i="3"/>
  <c r="AH118" i="3"/>
  <c r="AH119" i="3"/>
  <c r="AH120" i="3"/>
  <c r="AH121" i="3"/>
  <c r="AI116" i="3"/>
  <c r="AI117" i="3"/>
  <c r="AI118" i="3"/>
  <c r="AI119" i="3"/>
  <c r="AI120" i="3"/>
  <c r="AI121" i="3"/>
  <c r="AI81" i="4"/>
  <c r="AI82" i="4"/>
  <c r="AI83" i="4"/>
  <c r="AI84" i="4"/>
  <c r="AI85" i="4"/>
  <c r="AI86" i="4"/>
  <c r="AH82" i="4"/>
  <c r="AH83" i="4"/>
  <c r="AH84" i="4"/>
  <c r="AH85" i="4"/>
  <c r="AH86" i="4"/>
  <c r="AH81" i="4"/>
  <c r="AH79" i="4"/>
  <c r="AI114" i="6"/>
  <c r="AI115" i="6"/>
  <c r="AI116" i="6"/>
  <c r="AI117" i="6"/>
  <c r="AI118" i="6"/>
  <c r="AI119" i="6"/>
  <c r="AH114" i="6"/>
  <c r="AH115" i="6"/>
  <c r="AH116" i="6"/>
  <c r="AH117" i="6"/>
  <c r="AH118" i="6"/>
  <c r="AH119" i="6"/>
  <c r="AI81" i="5"/>
  <c r="AI82" i="5"/>
  <c r="O5" i="17" s="1"/>
  <c r="P5" i="17" s="1"/>
  <c r="AI84" i="5"/>
  <c r="AI85" i="5"/>
  <c r="AI86" i="5"/>
  <c r="AH81" i="5"/>
  <c r="AH82" i="5"/>
  <c r="AH84" i="5"/>
  <c r="AH85" i="5"/>
  <c r="AH86" i="5"/>
  <c r="G5" i="17" l="1"/>
  <c r="E5" i="17"/>
  <c r="T5" i="17" s="1"/>
  <c r="N5" i="17"/>
  <c r="R5" i="17"/>
  <c r="S5" i="17" s="1"/>
  <c r="AJ119" i="3"/>
  <c r="AJ117" i="6"/>
  <c r="AJ85" i="4"/>
  <c r="AJ81" i="4"/>
  <c r="AJ120" i="3"/>
  <c r="AJ116" i="3"/>
  <c r="AJ121" i="3"/>
  <c r="AJ117" i="3"/>
  <c r="AJ84" i="5"/>
  <c r="AJ84" i="4"/>
  <c r="AJ120" i="2"/>
  <c r="AJ116" i="2"/>
  <c r="AJ86" i="4"/>
  <c r="AJ82" i="4"/>
  <c r="AJ118" i="3"/>
  <c r="J4" i="7"/>
  <c r="AJ119" i="6"/>
  <c r="AJ115" i="6"/>
  <c r="E4" i="7"/>
  <c r="AJ116" i="6"/>
  <c r="L4" i="7"/>
  <c r="AJ86" i="5"/>
  <c r="AJ81" i="5"/>
  <c r="K4" i="7"/>
  <c r="AJ118" i="6"/>
  <c r="AJ114" i="6"/>
  <c r="M4" i="7"/>
  <c r="AJ83" i="4"/>
  <c r="D4" i="7"/>
  <c r="AJ119" i="1"/>
  <c r="AJ115" i="1"/>
  <c r="AJ118" i="1"/>
  <c r="AJ117" i="1"/>
  <c r="AJ114" i="1"/>
  <c r="AJ118" i="2"/>
  <c r="AJ117" i="2"/>
  <c r="AJ119" i="2"/>
  <c r="AJ115" i="2"/>
  <c r="AJ82" i="5"/>
  <c r="AJ85" i="5"/>
  <c r="AI110" i="1"/>
  <c r="AI111" i="1"/>
  <c r="AI112" i="1"/>
  <c r="AI113" i="1"/>
  <c r="AH110" i="1"/>
  <c r="AJ110" i="1" s="1"/>
  <c r="AH111" i="1"/>
  <c r="AJ111" i="1" s="1"/>
  <c r="AH112" i="1"/>
  <c r="AJ112" i="1" s="1"/>
  <c r="AH113" i="1"/>
  <c r="AJ113" i="1" s="1"/>
  <c r="AI110" i="6"/>
  <c r="AI111" i="6"/>
  <c r="AI112" i="6"/>
  <c r="AI113" i="6"/>
  <c r="AH110" i="6"/>
  <c r="AJ110" i="6" s="1"/>
  <c r="AH111" i="6"/>
  <c r="AJ111" i="6" s="1"/>
  <c r="AH112" i="6"/>
  <c r="AJ112" i="6" s="1"/>
  <c r="AH113" i="6"/>
  <c r="AI78" i="5"/>
  <c r="AI79" i="5"/>
  <c r="AI80" i="5"/>
  <c r="AH78" i="5"/>
  <c r="AH79" i="5"/>
  <c r="AH80" i="5"/>
  <c r="AI77" i="4"/>
  <c r="AI78" i="4"/>
  <c r="AI79" i="4"/>
  <c r="AJ79" i="4" s="1"/>
  <c r="AH77" i="4"/>
  <c r="AH78" i="4"/>
  <c r="AI111" i="2"/>
  <c r="AI112" i="2"/>
  <c r="AI113" i="2"/>
  <c r="AI114" i="2"/>
  <c r="AH111" i="2"/>
  <c r="AH112" i="2"/>
  <c r="AJ112" i="2" s="1"/>
  <c r="AH113" i="2"/>
  <c r="AJ113" i="2" s="1"/>
  <c r="AH114" i="2"/>
  <c r="AJ114" i="2" s="1"/>
  <c r="AI112" i="3"/>
  <c r="AI113" i="3"/>
  <c r="AI114" i="3"/>
  <c r="AI115" i="3"/>
  <c r="AH112" i="3"/>
  <c r="AJ112" i="3" s="1"/>
  <c r="AH113" i="3"/>
  <c r="AJ113" i="3" s="1"/>
  <c r="AH114" i="3"/>
  <c r="AJ114" i="3" s="1"/>
  <c r="AH115" i="3"/>
  <c r="AJ115" i="3" s="1"/>
  <c r="U5" i="17" l="1"/>
  <c r="V5" i="17"/>
  <c r="AJ111" i="2"/>
  <c r="AJ113" i="6"/>
  <c r="AJ77" i="4"/>
  <c r="AJ79" i="5"/>
  <c r="AJ78" i="4"/>
  <c r="AJ78" i="5"/>
  <c r="AJ80" i="5"/>
  <c r="AI108" i="6"/>
  <c r="AI109" i="6"/>
  <c r="AH108" i="6"/>
  <c r="AH109" i="6"/>
  <c r="AI75" i="5"/>
  <c r="AI76" i="5"/>
  <c r="AH75" i="5"/>
  <c r="AH76" i="5"/>
  <c r="AI75" i="4"/>
  <c r="AI76" i="4"/>
  <c r="AH75" i="4"/>
  <c r="AH76" i="4"/>
  <c r="AI110" i="3"/>
  <c r="AI111" i="3"/>
  <c r="AH110" i="3"/>
  <c r="AH111" i="3"/>
  <c r="AI109" i="2"/>
  <c r="AI110" i="2"/>
  <c r="AH109" i="2"/>
  <c r="AH110" i="2"/>
  <c r="AI108" i="1"/>
  <c r="AI109" i="1"/>
  <c r="AH108" i="1"/>
  <c r="AH109" i="1"/>
  <c r="AI27" i="5"/>
  <c r="AH27" i="5"/>
  <c r="AJ111" i="3" l="1"/>
  <c r="AJ76" i="4"/>
  <c r="AJ76" i="5"/>
  <c r="AJ109" i="6"/>
  <c r="AJ110" i="3"/>
  <c r="AJ75" i="4"/>
  <c r="AJ108" i="6"/>
  <c r="AJ27" i="5"/>
  <c r="AJ109" i="1"/>
  <c r="AJ108" i="1"/>
  <c r="AJ110" i="2"/>
  <c r="AJ109" i="2"/>
  <c r="AJ75" i="5"/>
  <c r="AI60" i="5"/>
  <c r="AI61" i="5"/>
  <c r="AI62" i="5"/>
  <c r="AI63" i="5"/>
  <c r="AI64" i="5"/>
  <c r="AI65" i="5"/>
  <c r="AI66" i="5"/>
  <c r="AI67" i="5"/>
  <c r="AI68" i="5"/>
  <c r="AI69" i="5"/>
  <c r="AI70" i="5"/>
  <c r="AI71" i="5"/>
  <c r="AI72" i="5"/>
  <c r="AI73" i="5"/>
  <c r="AI74" i="5"/>
  <c r="AH60" i="5"/>
  <c r="AH61" i="5"/>
  <c r="AH62" i="5"/>
  <c r="AH63" i="5"/>
  <c r="AH64" i="5"/>
  <c r="AH65" i="5"/>
  <c r="AH66" i="5"/>
  <c r="AH67" i="5"/>
  <c r="AH68" i="5"/>
  <c r="AH69" i="5"/>
  <c r="AH70" i="5"/>
  <c r="AH71" i="5"/>
  <c r="AH72" i="5"/>
  <c r="AH73" i="5"/>
  <c r="AH74" i="5"/>
  <c r="AI60" i="4"/>
  <c r="AI61" i="4"/>
  <c r="AI62" i="4"/>
  <c r="AI63" i="4"/>
  <c r="AI64" i="4"/>
  <c r="AI65" i="4"/>
  <c r="AI66" i="4"/>
  <c r="AI67" i="4"/>
  <c r="AI68" i="4"/>
  <c r="AI69" i="4"/>
  <c r="AI70" i="4"/>
  <c r="AI71" i="4"/>
  <c r="AI72" i="4"/>
  <c r="AI73" i="4"/>
  <c r="AI74" i="4"/>
  <c r="AH60" i="4"/>
  <c r="AH61" i="4"/>
  <c r="AH62" i="4"/>
  <c r="AH63" i="4"/>
  <c r="AH64" i="4"/>
  <c r="AH65" i="4"/>
  <c r="AH66" i="4"/>
  <c r="AH67" i="4"/>
  <c r="AH68" i="4"/>
  <c r="AH69" i="4"/>
  <c r="AH70" i="4"/>
  <c r="AH71" i="4"/>
  <c r="AH72" i="4"/>
  <c r="AH73" i="4"/>
  <c r="AH74" i="4"/>
  <c r="AM3" i="4"/>
  <c r="AM4" i="4" s="1"/>
  <c r="AM5" i="4" s="1"/>
  <c r="AM6" i="4" s="1"/>
  <c r="AM7" i="4" s="1"/>
  <c r="AM8" i="4" s="1"/>
  <c r="AM9" i="4" s="1"/>
  <c r="AM10" i="4" s="1"/>
  <c r="AM11" i="4" s="1"/>
  <c r="AM12" i="4" s="1"/>
  <c r="AM13" i="4" s="1"/>
  <c r="AM14" i="4" s="1"/>
  <c r="AM15" i="4" s="1"/>
  <c r="AM16" i="4" s="1"/>
  <c r="AM17" i="4" s="1"/>
  <c r="AM18" i="4" s="1"/>
  <c r="AM19" i="4" s="1"/>
  <c r="AM20" i="4" s="1"/>
  <c r="AM21" i="4" s="1"/>
  <c r="AM22" i="4" s="1"/>
  <c r="AM23" i="4" s="1"/>
  <c r="AM24" i="4" s="1"/>
  <c r="AM25" i="4" s="1"/>
  <c r="AM26" i="4" s="1"/>
  <c r="AM27" i="4" s="1"/>
  <c r="AM28" i="4" s="1"/>
  <c r="AM29" i="4" s="1"/>
  <c r="AM30" i="4" s="1"/>
  <c r="AM31" i="4" s="1"/>
  <c r="AM32" i="4" s="1"/>
  <c r="AM33" i="4" s="1"/>
  <c r="AM34" i="4" s="1"/>
  <c r="AM35" i="4" s="1"/>
  <c r="AM36" i="4" s="1"/>
  <c r="AM37" i="4" s="1"/>
  <c r="AM38" i="4" s="1"/>
  <c r="AM39" i="4" s="1"/>
  <c r="AM40" i="4" s="1"/>
  <c r="AM41" i="4" s="1"/>
  <c r="AM42" i="4" s="1"/>
  <c r="AM43" i="4" s="1"/>
  <c r="AM44" i="4" s="1"/>
  <c r="AM45" i="4" s="1"/>
  <c r="AM46" i="4" s="1"/>
  <c r="AM47" i="4" s="1"/>
  <c r="AM48" i="4" s="1"/>
  <c r="AM49" i="4" s="1"/>
  <c r="AM50" i="4" s="1"/>
  <c r="AM51" i="4" s="1"/>
  <c r="AM52" i="4" s="1"/>
  <c r="AM53" i="4" s="1"/>
  <c r="AM54" i="4" s="1"/>
  <c r="AM55" i="4" s="1"/>
  <c r="AM56" i="4" s="1"/>
  <c r="AM57" i="4" s="1"/>
  <c r="AM58" i="4" s="1"/>
  <c r="AM59" i="4" s="1"/>
  <c r="AM60" i="4" s="1"/>
  <c r="AM61" i="4" s="1"/>
  <c r="AM62" i="4" s="1"/>
  <c r="AM63" i="4" s="1"/>
  <c r="AM64" i="4" s="1"/>
  <c r="AM65" i="4" s="1"/>
  <c r="AM66" i="4" s="1"/>
  <c r="AM67" i="4" s="1"/>
  <c r="AM68" i="4" s="1"/>
  <c r="AM69" i="4" s="1"/>
  <c r="AM70" i="4" s="1"/>
  <c r="AM71" i="4" s="1"/>
  <c r="AM72" i="4" s="1"/>
  <c r="AM73" i="4" s="1"/>
  <c r="AM74" i="4" s="1"/>
  <c r="AM75" i="4" s="1"/>
  <c r="AM76" i="4" s="1"/>
  <c r="AM77" i="4" s="1"/>
  <c r="AM78" i="4" s="1"/>
  <c r="AM79" i="4" s="1"/>
  <c r="AM80" i="4" s="1"/>
  <c r="AM81" i="4" s="1"/>
  <c r="AM82" i="4" s="1"/>
  <c r="AM83" i="4" s="1"/>
  <c r="AM84" i="4" s="1"/>
  <c r="AM85" i="4" s="1"/>
  <c r="AM86" i="4" s="1"/>
  <c r="AM87" i="4" s="1"/>
  <c r="AM88" i="4" s="1"/>
  <c r="AM89" i="4" s="1"/>
  <c r="AM90" i="4" s="1"/>
  <c r="AM91" i="4" s="1"/>
  <c r="AM92" i="4" s="1"/>
  <c r="AM93" i="4" s="1"/>
  <c r="AM94" i="4" s="1"/>
  <c r="AM95" i="4" s="1"/>
  <c r="AM96" i="4" s="1"/>
  <c r="AM97" i="4" s="1"/>
  <c r="AM98" i="4" s="1"/>
  <c r="AM99" i="4" s="1"/>
  <c r="AM100" i="4" s="1"/>
  <c r="AM101" i="4" s="1"/>
  <c r="AM102" i="4" s="1"/>
  <c r="AM103" i="4" s="1"/>
  <c r="AM104" i="4" s="1"/>
  <c r="AM105" i="4" s="1"/>
  <c r="AM106" i="4" s="1"/>
  <c r="AM107" i="4" s="1"/>
  <c r="AM108" i="4" s="1"/>
  <c r="AM109" i="4" s="1"/>
  <c r="AM110" i="4" s="1"/>
  <c r="AM111" i="4" s="1"/>
  <c r="AM112" i="4" s="1"/>
  <c r="AM113" i="4" s="1"/>
  <c r="AM114" i="4" s="1"/>
  <c r="AM115" i="4" s="1"/>
  <c r="AM116" i="4" s="1"/>
  <c r="AM117" i="4" s="1"/>
  <c r="AM118" i="4" s="1"/>
  <c r="AM119" i="4" s="1"/>
  <c r="AM120" i="4" s="1"/>
  <c r="AM121" i="4" s="1"/>
  <c r="AM122" i="4" s="1"/>
  <c r="AM123" i="4" s="1"/>
  <c r="AM124" i="4" s="1"/>
  <c r="AM125" i="4" s="1"/>
  <c r="AM126" i="4" s="1"/>
  <c r="AM127" i="4" s="1"/>
  <c r="AM128" i="4" s="1"/>
  <c r="AM129" i="4" s="1"/>
  <c r="AM130" i="4" s="1"/>
  <c r="AM131" i="4" s="1"/>
  <c r="AM132" i="4" s="1"/>
  <c r="AM133" i="4" s="1"/>
  <c r="AM134" i="4" s="1"/>
  <c r="AM135" i="4" s="1"/>
  <c r="AM136" i="4" s="1"/>
  <c r="AM137" i="4" s="1"/>
  <c r="AM138" i="4" s="1"/>
  <c r="AM139" i="4" s="1"/>
  <c r="AM140" i="4" s="1"/>
  <c r="AM141" i="4" s="1"/>
  <c r="AM142" i="4" s="1"/>
  <c r="AM143" i="4" s="1"/>
  <c r="AM144" i="4" s="1"/>
  <c r="AM145" i="4" s="1"/>
  <c r="AM146" i="4" s="1"/>
  <c r="AM147" i="4" s="1"/>
  <c r="AM148" i="4" s="1"/>
  <c r="AM149" i="4" s="1"/>
  <c r="AM150" i="4" s="1"/>
  <c r="AM151" i="4" s="1"/>
  <c r="AM152" i="4" s="1"/>
  <c r="AM153" i="4" s="1"/>
  <c r="AM154" i="4" s="1"/>
  <c r="AM155" i="4" s="1"/>
  <c r="AM156" i="4" s="1"/>
  <c r="AM157" i="4" s="1"/>
  <c r="AM158" i="4" s="1"/>
  <c r="AM159" i="4" s="1"/>
  <c r="AM160" i="4" s="1"/>
  <c r="AM161" i="4" s="1"/>
  <c r="AM162" i="4" s="1"/>
  <c r="AM163" i="4" s="1"/>
  <c r="AM164" i="4" s="1"/>
  <c r="AM165" i="4" s="1"/>
  <c r="AM166" i="4" s="1"/>
  <c r="AM167" i="4" s="1"/>
  <c r="AM168" i="4" s="1"/>
  <c r="AM169" i="4" s="1"/>
  <c r="AM170" i="4" s="1"/>
  <c r="AM171" i="4" s="1"/>
  <c r="AM172" i="4" s="1"/>
  <c r="AM173" i="4" s="1"/>
  <c r="AM174" i="4" s="1"/>
  <c r="AM175" i="4" s="1"/>
  <c r="AM176" i="4" s="1"/>
  <c r="AM177" i="4" s="1"/>
  <c r="AM178" i="4" s="1"/>
  <c r="AM179" i="4" s="1"/>
  <c r="AM180" i="4" s="1"/>
  <c r="AM181" i="4" s="1"/>
  <c r="AM182" i="4" s="1"/>
  <c r="AM183" i="4" s="1"/>
  <c r="AM184" i="4" s="1"/>
  <c r="AM185" i="4" s="1"/>
  <c r="AM186" i="4" s="1"/>
  <c r="AM187" i="4" s="1"/>
  <c r="AM188" i="4" s="1"/>
  <c r="AM189" i="4" s="1"/>
  <c r="AM190" i="4" s="1"/>
  <c r="AM191" i="4" s="1"/>
  <c r="AM192" i="4" s="1"/>
  <c r="AM193" i="4" s="1"/>
  <c r="AM194" i="4" s="1"/>
  <c r="AM195" i="4" s="1"/>
  <c r="AM196" i="4" s="1"/>
  <c r="AM197" i="4" s="1"/>
  <c r="AM198" i="4" s="1"/>
  <c r="AM199" i="4" s="1"/>
  <c r="AM200" i="4" s="1"/>
  <c r="AM201" i="4" s="1"/>
  <c r="AM202" i="4" s="1"/>
  <c r="AM203" i="4" s="1"/>
  <c r="AM204" i="4" s="1"/>
  <c r="AM205" i="4" s="1"/>
  <c r="AM206" i="4" s="1"/>
  <c r="AM207" i="4" s="1"/>
  <c r="AM208" i="4" s="1"/>
  <c r="AM209" i="4" s="1"/>
  <c r="AM210" i="4" s="1"/>
  <c r="AM211" i="4" s="1"/>
  <c r="AM212" i="4" s="1"/>
  <c r="AM213" i="4" s="1"/>
  <c r="AM214" i="4" s="1"/>
  <c r="AM215" i="4" s="1"/>
  <c r="AM216" i="4" s="1"/>
  <c r="AM217" i="4" s="1"/>
  <c r="AM218" i="4" s="1"/>
  <c r="AM219" i="4" s="1"/>
  <c r="AM220" i="4" s="1"/>
  <c r="AM221" i="4" s="1"/>
  <c r="AM222" i="4" s="1"/>
  <c r="AM223" i="4" s="1"/>
  <c r="AM224" i="4" s="1"/>
  <c r="AM225" i="4" s="1"/>
  <c r="AM226" i="4" s="1"/>
  <c r="AM227" i="4" s="1"/>
  <c r="AM228" i="4" s="1"/>
  <c r="AM229" i="4" s="1"/>
  <c r="AM230" i="4" s="1"/>
  <c r="AM231" i="4" s="1"/>
  <c r="AM232" i="4" s="1"/>
  <c r="AM233" i="4" s="1"/>
  <c r="AM3" i="6"/>
  <c r="AM4" i="6" s="1"/>
  <c r="AM5" i="6" s="1"/>
  <c r="AM6" i="6" s="1"/>
  <c r="AM7" i="6" s="1"/>
  <c r="AM8" i="6" s="1"/>
  <c r="AM9" i="6" s="1"/>
  <c r="AM10" i="6" s="1"/>
  <c r="AM11" i="6" s="1"/>
  <c r="AM12" i="6" s="1"/>
  <c r="AM13" i="6" s="1"/>
  <c r="AM14" i="6" s="1"/>
  <c r="AM15" i="6" s="1"/>
  <c r="AM16" i="6" s="1"/>
  <c r="AM17" i="6" s="1"/>
  <c r="AM18" i="6" s="1"/>
  <c r="AM19" i="6" s="1"/>
  <c r="AM20" i="6" s="1"/>
  <c r="AM21" i="6" s="1"/>
  <c r="AM22" i="6" s="1"/>
  <c r="AM23" i="6" s="1"/>
  <c r="AM24" i="6" s="1"/>
  <c r="AM25" i="6" s="1"/>
  <c r="AM26" i="6" s="1"/>
  <c r="AM27" i="6" s="1"/>
  <c r="AM28" i="6" s="1"/>
  <c r="AM29" i="6" s="1"/>
  <c r="AM30" i="6" s="1"/>
  <c r="AM31" i="6" s="1"/>
  <c r="AM32" i="6" s="1"/>
  <c r="AM33" i="6" s="1"/>
  <c r="AM34" i="6" s="1"/>
  <c r="AM35" i="6" s="1"/>
  <c r="AM36" i="6" s="1"/>
  <c r="AM37" i="6" s="1"/>
  <c r="AM38" i="6" s="1"/>
  <c r="AM39" i="6" s="1"/>
  <c r="AM40" i="6" s="1"/>
  <c r="AM41" i="6" s="1"/>
  <c r="AM42" i="6" s="1"/>
  <c r="AM43" i="6" s="1"/>
  <c r="AM44" i="6" s="1"/>
  <c r="AM45" i="6" s="1"/>
  <c r="AM46" i="6" s="1"/>
  <c r="AM47" i="6" s="1"/>
  <c r="AM48" i="6" s="1"/>
  <c r="AM49" i="6" s="1"/>
  <c r="AM50" i="6" s="1"/>
  <c r="AM51" i="6" s="1"/>
  <c r="AM52" i="6" s="1"/>
  <c r="AM53" i="6" s="1"/>
  <c r="AM54" i="6" s="1"/>
  <c r="AM55" i="6" s="1"/>
  <c r="AM56" i="6" s="1"/>
  <c r="AM57" i="6" s="1"/>
  <c r="AM58" i="6" s="1"/>
  <c r="AM59" i="6" s="1"/>
  <c r="AM60" i="6" s="1"/>
  <c r="AM61" i="6" s="1"/>
  <c r="AM62" i="6" s="1"/>
  <c r="AM63" i="6" s="1"/>
  <c r="AM64" i="6" s="1"/>
  <c r="AM65" i="6" s="1"/>
  <c r="AM66" i="6" s="1"/>
  <c r="AM67" i="6" s="1"/>
  <c r="AM68" i="6" s="1"/>
  <c r="AM69" i="6" s="1"/>
  <c r="AM70" i="6" s="1"/>
  <c r="AM71" i="6" s="1"/>
  <c r="AM72" i="6" s="1"/>
  <c r="AM73" i="6" s="1"/>
  <c r="AM74" i="6" s="1"/>
  <c r="AM75" i="6" s="1"/>
  <c r="AM76" i="6" s="1"/>
  <c r="AM77" i="6" s="1"/>
  <c r="AM78" i="6" s="1"/>
  <c r="AM79" i="6" s="1"/>
  <c r="AM80" i="6" s="1"/>
  <c r="AM81" i="6" s="1"/>
  <c r="AM82" i="6" s="1"/>
  <c r="AM83" i="6" s="1"/>
  <c r="AM84" i="6" s="1"/>
  <c r="AM85" i="6" s="1"/>
  <c r="AM86" i="6" s="1"/>
  <c r="AM87" i="6" s="1"/>
  <c r="AM88" i="6" s="1"/>
  <c r="AM89" i="6" s="1"/>
  <c r="AM90" i="6" s="1"/>
  <c r="AM91" i="6" s="1"/>
  <c r="AM92" i="6" s="1"/>
  <c r="AM93" i="6" s="1"/>
  <c r="AM94" i="6" s="1"/>
  <c r="AM95" i="6" s="1"/>
  <c r="AM96" i="6" s="1"/>
  <c r="AM97" i="6" s="1"/>
  <c r="AM98" i="6" s="1"/>
  <c r="AM99" i="6" s="1"/>
  <c r="AM100" i="6" s="1"/>
  <c r="AM101" i="6" s="1"/>
  <c r="AM102" i="6" s="1"/>
  <c r="AM103" i="6" s="1"/>
  <c r="AM104" i="6" s="1"/>
  <c r="AM105" i="6" s="1"/>
  <c r="AM106" i="6" s="1"/>
  <c r="AM107" i="6" s="1"/>
  <c r="AM108" i="6" s="1"/>
  <c r="AM109" i="6" s="1"/>
  <c r="AM110" i="6" s="1"/>
  <c r="AM111" i="6" s="1"/>
  <c r="AM112" i="6" s="1"/>
  <c r="AM113" i="6" s="1"/>
  <c r="AM114" i="6" s="1"/>
  <c r="AM115" i="6" s="1"/>
  <c r="AM116" i="6" s="1"/>
  <c r="AM117" i="6" s="1"/>
  <c r="AM118" i="6" s="1"/>
  <c r="AM119" i="6" s="1"/>
  <c r="AM120" i="6" s="1"/>
  <c r="AM121" i="6" s="1"/>
  <c r="AM122" i="6" s="1"/>
  <c r="AM123" i="6" s="1"/>
  <c r="AM124" i="6" s="1"/>
  <c r="AM125" i="6" s="1"/>
  <c r="AM126" i="6" s="1"/>
  <c r="AM127" i="6" s="1"/>
  <c r="AM128" i="6" s="1"/>
  <c r="AM129" i="6" s="1"/>
  <c r="AM130" i="6" s="1"/>
  <c r="AM131" i="6" s="1"/>
  <c r="AM132" i="6" s="1"/>
  <c r="AM133" i="6" s="1"/>
  <c r="AM134" i="6" s="1"/>
  <c r="AM135" i="6" s="1"/>
  <c r="AM136" i="6" s="1"/>
  <c r="AM137" i="6" s="1"/>
  <c r="AM138" i="6" s="1"/>
  <c r="AM139" i="6" s="1"/>
  <c r="AM140" i="6" s="1"/>
  <c r="AM141" i="6" s="1"/>
  <c r="AM142" i="6" s="1"/>
  <c r="AM143" i="6" s="1"/>
  <c r="AM144" i="6" s="1"/>
  <c r="AM145" i="6" s="1"/>
  <c r="AM146" i="6" s="1"/>
  <c r="AM147" i="6" s="1"/>
  <c r="AM148" i="6" s="1"/>
  <c r="AM149" i="6" s="1"/>
  <c r="AM150" i="6" s="1"/>
  <c r="AM151" i="6" s="1"/>
  <c r="AM152" i="6" s="1"/>
  <c r="AM153" i="6" s="1"/>
  <c r="AM154" i="6" s="1"/>
  <c r="AM155" i="6" s="1"/>
  <c r="AM156" i="6" s="1"/>
  <c r="AM157" i="6" s="1"/>
  <c r="AM158" i="6" s="1"/>
  <c r="AM159" i="6" s="1"/>
  <c r="AM160" i="6" s="1"/>
  <c r="AM161" i="6" s="1"/>
  <c r="AM162" i="6" s="1"/>
  <c r="AM163" i="6" s="1"/>
  <c r="AM164" i="6" s="1"/>
  <c r="AM165" i="6" s="1"/>
  <c r="AM166" i="6" s="1"/>
  <c r="AM167" i="6" s="1"/>
  <c r="AM168" i="6" s="1"/>
  <c r="AM169" i="6" s="1"/>
  <c r="AM170" i="6" s="1"/>
  <c r="AM171" i="6" s="1"/>
  <c r="AM172" i="6" s="1"/>
  <c r="AM173" i="6" s="1"/>
  <c r="AM174" i="6" s="1"/>
  <c r="AM175" i="6" s="1"/>
  <c r="AM176" i="6" s="1"/>
  <c r="AM177" i="6" s="1"/>
  <c r="AM178" i="6" s="1"/>
  <c r="AM179" i="6" s="1"/>
  <c r="AM180" i="6" s="1"/>
  <c r="AM181" i="6" s="1"/>
  <c r="AM182" i="6" s="1"/>
  <c r="AM183" i="6" s="1"/>
  <c r="AM184" i="6" s="1"/>
  <c r="AM185" i="6" s="1"/>
  <c r="AM186" i="6" s="1"/>
  <c r="AM187" i="6" s="1"/>
  <c r="AM188" i="6" s="1"/>
  <c r="AM189" i="6" s="1"/>
  <c r="AM190" i="6" s="1"/>
  <c r="AM191" i="6" s="1"/>
  <c r="AM192" i="6" s="1"/>
  <c r="AM193" i="6" s="1"/>
  <c r="AM194" i="6" s="1"/>
  <c r="AM195" i="6" s="1"/>
  <c r="AM196" i="6" s="1"/>
  <c r="AM197" i="6" s="1"/>
  <c r="AM198" i="6" s="1"/>
  <c r="AM199" i="6" s="1"/>
  <c r="AM200" i="6" s="1"/>
  <c r="AM201" i="6" s="1"/>
  <c r="AM202" i="6" s="1"/>
  <c r="AM203" i="6" s="1"/>
  <c r="AM204" i="6" s="1"/>
  <c r="AM205" i="6" s="1"/>
  <c r="AM206" i="6" s="1"/>
  <c r="AM207" i="6" s="1"/>
  <c r="AM208" i="6" s="1"/>
  <c r="AM209" i="6" s="1"/>
  <c r="AM210" i="6" s="1"/>
  <c r="AM211" i="6" s="1"/>
  <c r="AM212" i="6" s="1"/>
  <c r="AM213" i="6" s="1"/>
  <c r="AM214" i="6" s="1"/>
  <c r="AM215" i="6" s="1"/>
  <c r="AM216" i="6" s="1"/>
  <c r="AM217" i="6" s="1"/>
  <c r="AM218" i="6" s="1"/>
  <c r="AM219" i="6" s="1"/>
  <c r="AM220" i="6" s="1"/>
  <c r="AM221" i="6" s="1"/>
  <c r="AM222" i="6" s="1"/>
  <c r="AM223" i="6" s="1"/>
  <c r="AM224" i="6" s="1"/>
  <c r="AM225" i="6" s="1"/>
  <c r="AM226" i="6" s="1"/>
  <c r="AM3" i="5"/>
  <c r="AM4" i="5" s="1"/>
  <c r="AM5" i="5" s="1"/>
  <c r="AM6" i="5" s="1"/>
  <c r="AM7" i="5" s="1"/>
  <c r="AM8" i="5" s="1"/>
  <c r="AM9" i="5" s="1"/>
  <c r="AM10" i="5" s="1"/>
  <c r="AM11" i="5" s="1"/>
  <c r="AM12" i="5" s="1"/>
  <c r="AM13" i="5" s="1"/>
  <c r="AM14" i="5" s="1"/>
  <c r="AM15" i="5" s="1"/>
  <c r="AM16" i="5" s="1"/>
  <c r="AM17" i="5" s="1"/>
  <c r="AM18" i="5" s="1"/>
  <c r="AM19" i="5" s="1"/>
  <c r="AM20" i="5" s="1"/>
  <c r="AM21" i="5" s="1"/>
  <c r="AM22" i="5" s="1"/>
  <c r="AM23" i="5" s="1"/>
  <c r="AM24" i="5" s="1"/>
  <c r="AM25" i="5" s="1"/>
  <c r="AM26" i="5" s="1"/>
  <c r="AM3" i="3"/>
  <c r="AM4" i="3" s="1"/>
  <c r="AM5" i="3" s="1"/>
  <c r="AM6" i="3" s="1"/>
  <c r="AM7" i="3" s="1"/>
  <c r="AM8" i="3" s="1"/>
  <c r="AM9" i="3" s="1"/>
  <c r="AM10" i="3" s="1"/>
  <c r="AM11" i="3" s="1"/>
  <c r="AM12" i="3" s="1"/>
  <c r="AM13" i="3" s="1"/>
  <c r="AM14" i="3" s="1"/>
  <c r="AM15" i="3" s="1"/>
  <c r="AM16" i="3" s="1"/>
  <c r="AM17" i="3" s="1"/>
  <c r="AM18" i="3" s="1"/>
  <c r="AM19" i="3" s="1"/>
  <c r="AM20" i="3" s="1"/>
  <c r="AM21" i="3" s="1"/>
  <c r="AM22" i="3" s="1"/>
  <c r="AM23" i="3" s="1"/>
  <c r="AM24" i="3" s="1"/>
  <c r="AM25" i="3" s="1"/>
  <c r="AM26" i="3" s="1"/>
  <c r="AM27" i="3" s="1"/>
  <c r="AM28" i="3" s="1"/>
  <c r="AM29" i="3" s="1"/>
  <c r="AM30" i="3" s="1"/>
  <c r="AM31" i="3" s="1"/>
  <c r="AM32" i="3" s="1"/>
  <c r="AM33" i="3" s="1"/>
  <c r="AM34" i="3" s="1"/>
  <c r="AM35" i="3" s="1"/>
  <c r="AM36" i="3" s="1"/>
  <c r="AM37" i="3" s="1"/>
  <c r="AM38" i="3" s="1"/>
  <c r="AM39" i="3" s="1"/>
  <c r="AM40" i="3" s="1"/>
  <c r="AM41" i="3" s="1"/>
  <c r="AM42" i="3" s="1"/>
  <c r="AM43" i="3" s="1"/>
  <c r="AM44" i="3" s="1"/>
  <c r="AM45" i="3" s="1"/>
  <c r="AM46" i="3" s="1"/>
  <c r="AM47" i="3" s="1"/>
  <c r="AM48" i="3" s="1"/>
  <c r="AM49" i="3" s="1"/>
  <c r="AM50" i="3" s="1"/>
  <c r="AM51" i="3" s="1"/>
  <c r="AM52" i="3" s="1"/>
  <c r="AM53" i="3" s="1"/>
  <c r="AM54" i="3" s="1"/>
  <c r="AM55" i="3" s="1"/>
  <c r="AM56" i="3" s="1"/>
  <c r="AM57" i="3" s="1"/>
  <c r="AM58" i="3" s="1"/>
  <c r="AM59" i="3" s="1"/>
  <c r="AM60" i="3" s="1"/>
  <c r="AM61" i="3" s="1"/>
  <c r="AM62" i="3" s="1"/>
  <c r="AM63" i="3" s="1"/>
  <c r="AM64" i="3" s="1"/>
  <c r="AM65" i="3" s="1"/>
  <c r="AM66" i="3" s="1"/>
  <c r="AM67" i="3" s="1"/>
  <c r="AM68" i="3" s="1"/>
  <c r="AM69" i="3" s="1"/>
  <c r="AM70" i="3" s="1"/>
  <c r="AM71" i="3" s="1"/>
  <c r="AM72" i="3" s="1"/>
  <c r="AM73" i="3" s="1"/>
  <c r="AM74" i="3" s="1"/>
  <c r="AM75" i="3" s="1"/>
  <c r="AM76" i="3" s="1"/>
  <c r="AM77" i="3" s="1"/>
  <c r="AM78" i="3" s="1"/>
  <c r="AM79" i="3" s="1"/>
  <c r="AM80" i="3" s="1"/>
  <c r="AM81" i="3" s="1"/>
  <c r="AM82" i="3" s="1"/>
  <c r="AM83" i="3" s="1"/>
  <c r="AM84" i="3" s="1"/>
  <c r="AM85" i="3" s="1"/>
  <c r="AM86" i="3" s="1"/>
  <c r="AM87" i="3" s="1"/>
  <c r="AM88" i="3" s="1"/>
  <c r="AM89" i="3" s="1"/>
  <c r="AM90" i="3" s="1"/>
  <c r="AM91" i="3" s="1"/>
  <c r="AM92" i="3" s="1"/>
  <c r="AM93" i="3" s="1"/>
  <c r="AM94" i="3" s="1"/>
  <c r="AM95" i="3" s="1"/>
  <c r="AM96" i="3" s="1"/>
  <c r="AM97" i="3" s="1"/>
  <c r="AM98" i="3" s="1"/>
  <c r="AM99" i="3" s="1"/>
  <c r="AM100" i="3" s="1"/>
  <c r="AM101" i="3" s="1"/>
  <c r="AM102" i="3" s="1"/>
  <c r="AM103" i="3" s="1"/>
  <c r="AM104" i="3" s="1"/>
  <c r="AM105" i="3" s="1"/>
  <c r="AM106" i="3" s="1"/>
  <c r="AM107" i="3" s="1"/>
  <c r="AM108" i="3" s="1"/>
  <c r="AM109" i="3" s="1"/>
  <c r="AM110" i="3" s="1"/>
  <c r="AM111" i="3" s="1"/>
  <c r="AM112" i="3" s="1"/>
  <c r="AM113" i="3" s="1"/>
  <c r="AM114" i="3" s="1"/>
  <c r="AM115" i="3" s="1"/>
  <c r="AM116" i="3" s="1"/>
  <c r="AM117" i="3" s="1"/>
  <c r="AM118" i="3" s="1"/>
  <c r="AM119" i="3" s="1"/>
  <c r="AM120" i="3" s="1"/>
  <c r="AM121" i="3" s="1"/>
  <c r="AM122" i="3" s="1"/>
  <c r="AM123" i="3" s="1"/>
  <c r="AM124" i="3" s="1"/>
  <c r="AM125" i="3" s="1"/>
  <c r="AM126" i="3" s="1"/>
  <c r="AM127" i="3" s="1"/>
  <c r="AM128" i="3" s="1"/>
  <c r="AM129" i="3" s="1"/>
  <c r="AM130" i="3" s="1"/>
  <c r="AM131" i="3" s="1"/>
  <c r="AM132" i="3" s="1"/>
  <c r="AM133" i="3" s="1"/>
  <c r="AM134" i="3" s="1"/>
  <c r="AM135" i="3" s="1"/>
  <c r="AM136" i="3" s="1"/>
  <c r="AM137" i="3" s="1"/>
  <c r="AM138" i="3" s="1"/>
  <c r="AM139" i="3" s="1"/>
  <c r="AM140" i="3" s="1"/>
  <c r="AM141" i="3" s="1"/>
  <c r="AM142" i="3" s="1"/>
  <c r="AM143" i="3" s="1"/>
  <c r="AM144" i="3" s="1"/>
  <c r="AM145" i="3" s="1"/>
  <c r="AM146" i="3" s="1"/>
  <c r="AM147" i="3" s="1"/>
  <c r="AM148" i="3" s="1"/>
  <c r="AM149" i="3" s="1"/>
  <c r="AM150" i="3" s="1"/>
  <c r="AM151" i="3" s="1"/>
  <c r="AM152" i="3" s="1"/>
  <c r="AM153" i="3" s="1"/>
  <c r="AM154" i="3" s="1"/>
  <c r="AM155" i="3" s="1"/>
  <c r="AM156" i="3" s="1"/>
  <c r="AM157" i="3" s="1"/>
  <c r="AM158" i="3" s="1"/>
  <c r="AM159" i="3" s="1"/>
  <c r="AM160" i="3" s="1"/>
  <c r="AM161" i="3" s="1"/>
  <c r="AM162" i="3" s="1"/>
  <c r="AM163" i="3" s="1"/>
  <c r="AM164" i="3" s="1"/>
  <c r="AM165" i="3" s="1"/>
  <c r="AM166" i="3" s="1"/>
  <c r="AM167" i="3" s="1"/>
  <c r="AM168" i="3" s="1"/>
  <c r="AM169" i="3" s="1"/>
  <c r="AM170" i="3" s="1"/>
  <c r="AM171" i="3" s="1"/>
  <c r="AM172" i="3" s="1"/>
  <c r="AM173" i="3" s="1"/>
  <c r="AM174" i="3" s="1"/>
  <c r="AM175" i="3" s="1"/>
  <c r="AM176" i="3" s="1"/>
  <c r="AM177" i="3" s="1"/>
  <c r="AM178" i="3" s="1"/>
  <c r="AM179" i="3" s="1"/>
  <c r="AM180" i="3" s="1"/>
  <c r="AM181" i="3" s="1"/>
  <c r="AM182" i="3" s="1"/>
  <c r="AM183" i="3" s="1"/>
  <c r="AM184" i="3" s="1"/>
  <c r="AM185" i="3" s="1"/>
  <c r="AM186" i="3" s="1"/>
  <c r="AM187" i="3" s="1"/>
  <c r="AM188" i="3" s="1"/>
  <c r="AM189" i="3" s="1"/>
  <c r="AM190" i="3" s="1"/>
  <c r="AM191" i="3" s="1"/>
  <c r="AM192" i="3" s="1"/>
  <c r="AM193" i="3" s="1"/>
  <c r="AM194" i="3" s="1"/>
  <c r="AM195" i="3" s="1"/>
  <c r="AM196" i="3" s="1"/>
  <c r="AM197" i="3" s="1"/>
  <c r="AM198" i="3" s="1"/>
  <c r="AM199" i="3" s="1"/>
  <c r="AM200" i="3" s="1"/>
  <c r="AM201" i="3" s="1"/>
  <c r="AM202" i="3" s="1"/>
  <c r="AM203" i="3" s="1"/>
  <c r="AM204" i="3" s="1"/>
  <c r="AM205" i="3" s="1"/>
  <c r="AM206" i="3" s="1"/>
  <c r="AM207" i="3" s="1"/>
  <c r="AM208" i="3" s="1"/>
  <c r="AM209" i="3" s="1"/>
  <c r="AM210" i="3" s="1"/>
  <c r="AM211" i="3" s="1"/>
  <c r="AM212" i="3" s="1"/>
  <c r="AM213" i="3" s="1"/>
  <c r="AM214" i="3" s="1"/>
  <c r="AM215" i="3" s="1"/>
  <c r="AM216" i="3" s="1"/>
  <c r="AM217" i="3" s="1"/>
  <c r="AM218" i="3" s="1"/>
  <c r="AM219" i="3" s="1"/>
  <c r="AM220" i="3" s="1"/>
  <c r="AM221" i="3" s="1"/>
  <c r="AM222" i="3" s="1"/>
  <c r="AM223" i="3" s="1"/>
  <c r="AM224" i="3" s="1"/>
  <c r="AM225" i="3" s="1"/>
  <c r="AM226" i="3" s="1"/>
  <c r="AM227" i="3" s="1"/>
  <c r="AM228" i="3" s="1"/>
  <c r="AM229" i="3" s="1"/>
  <c r="AM230" i="3" s="1"/>
  <c r="AM231" i="3" s="1"/>
  <c r="AM232" i="3" s="1"/>
  <c r="AM233" i="3" s="1"/>
  <c r="AM234" i="3" s="1"/>
  <c r="AM235" i="3" s="1"/>
  <c r="AM236" i="3" s="1"/>
  <c r="AM237" i="3" s="1"/>
  <c r="AM238" i="3" s="1"/>
  <c r="AM239" i="3" s="1"/>
  <c r="AM240" i="3" s="1"/>
  <c r="AM241" i="3" s="1"/>
  <c r="AM242" i="3" s="1"/>
  <c r="AM243" i="3" s="1"/>
  <c r="AM244" i="3" s="1"/>
  <c r="AM245" i="3" s="1"/>
  <c r="AM246" i="3" s="1"/>
  <c r="AM247" i="3" s="1"/>
  <c r="AM248" i="3" s="1"/>
  <c r="AM249" i="3" s="1"/>
  <c r="AM250" i="3" s="1"/>
  <c r="AM251" i="3" s="1"/>
  <c r="AM252" i="3" s="1"/>
  <c r="AM253" i="3" s="1"/>
  <c r="AM254" i="3" s="1"/>
  <c r="AM255" i="3" s="1"/>
  <c r="AM256" i="3" s="1"/>
  <c r="AM257" i="3" s="1"/>
  <c r="AM258" i="3" s="1"/>
  <c r="AM259" i="3" s="1"/>
  <c r="AM260" i="3" s="1"/>
  <c r="AM261" i="3" s="1"/>
  <c r="AM262" i="3" s="1"/>
  <c r="AM263" i="3" s="1"/>
  <c r="AM264" i="3" s="1"/>
  <c r="AM265" i="3" s="1"/>
  <c r="AM266" i="3" s="1"/>
  <c r="AM267" i="3" s="1"/>
  <c r="AM268" i="3" s="1"/>
  <c r="AM269" i="3" s="1"/>
  <c r="AM270" i="3" s="1"/>
  <c r="AM271" i="3" s="1"/>
  <c r="AM272" i="3" s="1"/>
  <c r="AM273" i="3" s="1"/>
  <c r="AM274" i="3" s="1"/>
  <c r="AM275" i="3" s="1"/>
  <c r="AM276" i="3" s="1"/>
  <c r="AM277" i="3" s="1"/>
  <c r="AM278" i="3" s="1"/>
  <c r="AM279" i="3" s="1"/>
  <c r="AM280" i="3" s="1"/>
  <c r="AM281" i="3" s="1"/>
  <c r="AM282" i="3" s="1"/>
  <c r="AM283" i="3" s="1"/>
  <c r="AM284" i="3" s="1"/>
  <c r="AM3" i="2"/>
  <c r="AM4" i="2" s="1"/>
  <c r="AM5" i="2" s="1"/>
  <c r="AM6" i="2" s="1"/>
  <c r="AM7" i="2" s="1"/>
  <c r="AM8" i="2" s="1"/>
  <c r="AM9" i="2" s="1"/>
  <c r="AM10" i="2" s="1"/>
  <c r="AM11" i="2" s="1"/>
  <c r="AM12" i="2" s="1"/>
  <c r="AM13" i="2" s="1"/>
  <c r="AM14" i="2" s="1"/>
  <c r="AM15" i="2" s="1"/>
  <c r="AM16" i="2" s="1"/>
  <c r="AM17" i="2" s="1"/>
  <c r="AM18" i="2" s="1"/>
  <c r="AM19" i="2" s="1"/>
  <c r="AM20" i="2" s="1"/>
  <c r="AM21" i="2" s="1"/>
  <c r="AM22" i="2" s="1"/>
  <c r="AM23" i="2" s="1"/>
  <c r="AM24" i="2" s="1"/>
  <c r="AM25" i="2" s="1"/>
  <c r="AM26" i="2" s="1"/>
  <c r="AM27" i="2" s="1"/>
  <c r="AM28" i="2" s="1"/>
  <c r="AM29" i="2" s="1"/>
  <c r="AM30" i="2" s="1"/>
  <c r="AM31" i="2" s="1"/>
  <c r="AM32" i="2" s="1"/>
  <c r="AM33" i="2" s="1"/>
  <c r="AM34" i="2" s="1"/>
  <c r="AM35" i="2" s="1"/>
  <c r="AM36" i="2" s="1"/>
  <c r="AM37" i="2" s="1"/>
  <c r="AM38" i="2" s="1"/>
  <c r="AM39" i="2" s="1"/>
  <c r="AM40" i="2" s="1"/>
  <c r="AM41" i="2" s="1"/>
  <c r="AM42" i="2" s="1"/>
  <c r="AM43" i="2" s="1"/>
  <c r="AM44" i="2" s="1"/>
  <c r="AM45" i="2" s="1"/>
  <c r="AM46" i="2" s="1"/>
  <c r="AM47" i="2" s="1"/>
  <c r="AM48" i="2" s="1"/>
  <c r="AM49" i="2" s="1"/>
  <c r="AM50" i="2" s="1"/>
  <c r="AM51" i="2" s="1"/>
  <c r="AM52" i="2" s="1"/>
  <c r="AM53" i="2" s="1"/>
  <c r="AM54" i="2" s="1"/>
  <c r="AM55" i="2" s="1"/>
  <c r="AM56" i="2" s="1"/>
  <c r="AM57" i="2" s="1"/>
  <c r="AM58" i="2" s="1"/>
  <c r="AM59" i="2" s="1"/>
  <c r="AM60" i="2" s="1"/>
  <c r="AM61" i="2" s="1"/>
  <c r="AM62" i="2" s="1"/>
  <c r="AM63" i="2" s="1"/>
  <c r="AM64" i="2" s="1"/>
  <c r="AM65" i="2" s="1"/>
  <c r="AM66" i="2" s="1"/>
  <c r="AM67" i="2" s="1"/>
  <c r="AM68" i="2" s="1"/>
  <c r="AM69" i="2" s="1"/>
  <c r="AM70" i="2" s="1"/>
  <c r="AM71" i="2" s="1"/>
  <c r="AM72" i="2" s="1"/>
  <c r="AM73" i="2" s="1"/>
  <c r="AM74" i="2" s="1"/>
  <c r="AM75" i="2" s="1"/>
  <c r="AM76" i="2" s="1"/>
  <c r="AM77" i="2" s="1"/>
  <c r="AM78" i="2" s="1"/>
  <c r="AM79" i="2" s="1"/>
  <c r="AM80" i="2" s="1"/>
  <c r="AM81" i="2" s="1"/>
  <c r="AM82" i="2" s="1"/>
  <c r="AM83" i="2" s="1"/>
  <c r="AM84" i="2" s="1"/>
  <c r="AM85" i="2" s="1"/>
  <c r="AM86" i="2" s="1"/>
  <c r="AM87" i="2" s="1"/>
  <c r="AM88" i="2" s="1"/>
  <c r="AM89" i="2" s="1"/>
  <c r="AM90" i="2" s="1"/>
  <c r="AM91" i="2" s="1"/>
  <c r="AM92" i="2" s="1"/>
  <c r="AM93" i="2" s="1"/>
  <c r="AM94" i="2" s="1"/>
  <c r="AM95" i="2" s="1"/>
  <c r="AM96" i="2" s="1"/>
  <c r="AM97" i="2" s="1"/>
  <c r="AM98" i="2" s="1"/>
  <c r="AM99" i="2" s="1"/>
  <c r="AM100" i="2" s="1"/>
  <c r="AM101" i="2" s="1"/>
  <c r="AM102" i="2" s="1"/>
  <c r="AM103" i="2" s="1"/>
  <c r="AM104" i="2" s="1"/>
  <c r="AM105" i="2" s="1"/>
  <c r="AM106" i="2" s="1"/>
  <c r="AM107" i="2" s="1"/>
  <c r="AM108" i="2" s="1"/>
  <c r="AM109" i="2" s="1"/>
  <c r="AM110" i="2" s="1"/>
  <c r="AM111" i="2" s="1"/>
  <c r="AM112" i="2" s="1"/>
  <c r="AM113" i="2" s="1"/>
  <c r="AM114" i="2" s="1"/>
  <c r="AM115" i="2" s="1"/>
  <c r="AM116" i="2" s="1"/>
  <c r="AM117" i="2" s="1"/>
  <c r="AM118" i="2" s="1"/>
  <c r="AM119" i="2" s="1"/>
  <c r="AM120" i="2" s="1"/>
  <c r="AM121" i="2" s="1"/>
  <c r="AM122" i="2" s="1"/>
  <c r="AM123" i="2" s="1"/>
  <c r="AM124" i="2" s="1"/>
  <c r="AM125" i="2" s="1"/>
  <c r="AM126" i="2" s="1"/>
  <c r="AM127" i="2" s="1"/>
  <c r="AM128" i="2" s="1"/>
  <c r="AM129" i="2" s="1"/>
  <c r="AM130" i="2" s="1"/>
  <c r="AM131" i="2" s="1"/>
  <c r="AM132" i="2" s="1"/>
  <c r="AM133" i="2" s="1"/>
  <c r="AM134" i="2" s="1"/>
  <c r="AM135" i="2" s="1"/>
  <c r="AM136" i="2" s="1"/>
  <c r="AM137" i="2" s="1"/>
  <c r="AM138" i="2" s="1"/>
  <c r="AM139" i="2" s="1"/>
  <c r="AM140" i="2" s="1"/>
  <c r="AM141" i="2" s="1"/>
  <c r="AM142" i="2" s="1"/>
  <c r="AM143" i="2" s="1"/>
  <c r="AM144" i="2" s="1"/>
  <c r="AM145" i="2" s="1"/>
  <c r="AM146" i="2" s="1"/>
  <c r="AM147" i="2" s="1"/>
  <c r="AM148" i="2" s="1"/>
  <c r="AM149" i="2" s="1"/>
  <c r="AM150" i="2" s="1"/>
  <c r="AM151" i="2" s="1"/>
  <c r="AM152" i="2" s="1"/>
  <c r="AM153" i="2" s="1"/>
  <c r="AM154" i="2" s="1"/>
  <c r="AM155" i="2" s="1"/>
  <c r="AM156" i="2" s="1"/>
  <c r="AM157" i="2" s="1"/>
  <c r="AM158" i="2" s="1"/>
  <c r="AM159" i="2" s="1"/>
  <c r="AM160" i="2" s="1"/>
  <c r="AM161" i="2" s="1"/>
  <c r="AM162" i="2" s="1"/>
  <c r="AM163" i="2" s="1"/>
  <c r="AM164" i="2" s="1"/>
  <c r="AM165" i="2" s="1"/>
  <c r="AM166" i="2" s="1"/>
  <c r="AM167" i="2" s="1"/>
  <c r="AM168" i="2" s="1"/>
  <c r="AM169" i="2" s="1"/>
  <c r="AM170" i="2" s="1"/>
  <c r="AM171" i="2" s="1"/>
  <c r="AM172" i="2" s="1"/>
  <c r="AM173" i="2" s="1"/>
  <c r="AM174" i="2" s="1"/>
  <c r="AM175" i="2" s="1"/>
  <c r="AM176" i="2" s="1"/>
  <c r="AM177" i="2" s="1"/>
  <c r="AM178" i="2" s="1"/>
  <c r="AM179" i="2" s="1"/>
  <c r="AM180" i="2" s="1"/>
  <c r="AM181" i="2" s="1"/>
  <c r="AM182" i="2" s="1"/>
  <c r="AM183" i="2" s="1"/>
  <c r="AM184" i="2" s="1"/>
  <c r="AM185" i="2" s="1"/>
  <c r="AM186" i="2" s="1"/>
  <c r="AM187" i="2" s="1"/>
  <c r="AM188" i="2" s="1"/>
  <c r="AM189" i="2" s="1"/>
  <c r="AM190" i="2" s="1"/>
  <c r="AM191" i="2" s="1"/>
  <c r="AM192" i="2" s="1"/>
  <c r="AM193" i="2" s="1"/>
  <c r="AM194" i="2" s="1"/>
  <c r="AM195" i="2" s="1"/>
  <c r="AM196" i="2" s="1"/>
  <c r="AM197" i="2" s="1"/>
  <c r="AM198" i="2" s="1"/>
  <c r="AM199" i="2" s="1"/>
  <c r="AM200" i="2" s="1"/>
  <c r="AM201" i="2" s="1"/>
  <c r="AM202" i="2" s="1"/>
  <c r="AM203" i="2" s="1"/>
  <c r="AM204" i="2" s="1"/>
  <c r="AM205" i="2" s="1"/>
  <c r="AM206" i="2" s="1"/>
  <c r="AM207" i="2" s="1"/>
  <c r="AM208" i="2" s="1"/>
  <c r="AM209" i="2" s="1"/>
  <c r="AM210" i="2" s="1"/>
  <c r="AM211" i="2" s="1"/>
  <c r="AM212" i="2" s="1"/>
  <c r="AM213" i="2" s="1"/>
  <c r="AM214" i="2" s="1"/>
  <c r="AM215" i="2" s="1"/>
  <c r="AM216" i="2" s="1"/>
  <c r="AM217" i="2" s="1"/>
  <c r="AM218" i="2" s="1"/>
  <c r="AM219" i="2" s="1"/>
  <c r="AM220" i="2" s="1"/>
  <c r="AM221" i="2" s="1"/>
  <c r="AM222" i="2" s="1"/>
  <c r="AM223" i="2" s="1"/>
  <c r="AM224" i="2" s="1"/>
  <c r="AM225" i="2" s="1"/>
  <c r="AM226" i="2" s="1"/>
  <c r="AM227" i="2" s="1"/>
  <c r="AM228" i="2" s="1"/>
  <c r="AM229" i="2" s="1"/>
  <c r="AM230" i="2" s="1"/>
  <c r="AM231" i="2" s="1"/>
  <c r="AM232" i="2" s="1"/>
  <c r="AM233" i="2" s="1"/>
  <c r="AM234" i="2" s="1"/>
  <c r="AM235" i="2" s="1"/>
  <c r="AM236" i="2" s="1"/>
  <c r="AM237" i="2" s="1"/>
  <c r="AM238" i="2" s="1"/>
  <c r="AM239" i="2" s="1"/>
  <c r="AM240" i="2" s="1"/>
  <c r="AM241" i="2" s="1"/>
  <c r="AM242" i="2" s="1"/>
  <c r="AM243" i="2" s="1"/>
  <c r="AM244" i="2" s="1"/>
  <c r="AM245" i="2" s="1"/>
  <c r="AM246" i="2" s="1"/>
  <c r="AM247" i="2" s="1"/>
  <c r="AM248" i="2" s="1"/>
  <c r="AM249" i="2" s="1"/>
  <c r="AM250" i="2" s="1"/>
  <c r="AM251" i="2" s="1"/>
  <c r="AM252" i="2" s="1"/>
  <c r="AM253" i="2" s="1"/>
  <c r="AM254" i="2" s="1"/>
  <c r="AM255" i="2" s="1"/>
  <c r="AM256" i="2" s="1"/>
  <c r="AM257" i="2" s="1"/>
  <c r="AM258" i="2" s="1"/>
  <c r="AM259" i="2" s="1"/>
  <c r="AM260" i="2" s="1"/>
  <c r="AM261" i="2" s="1"/>
  <c r="AM262" i="2" s="1"/>
  <c r="AM263" i="2" s="1"/>
  <c r="AM264" i="2" s="1"/>
  <c r="AM265" i="2" s="1"/>
  <c r="AM266" i="2" s="1"/>
  <c r="AM267" i="2" s="1"/>
  <c r="AM268" i="2" s="1"/>
  <c r="AM269" i="2" s="1"/>
  <c r="AM270" i="2" s="1"/>
  <c r="AM271" i="2" s="1"/>
  <c r="AM272" i="2" s="1"/>
  <c r="AM273" i="2" s="1"/>
  <c r="AM274" i="2" s="1"/>
  <c r="AM275" i="2" s="1"/>
  <c r="AM276" i="2" s="1"/>
  <c r="AM277" i="2" s="1"/>
  <c r="AM278" i="2" s="1"/>
  <c r="AM279" i="2" s="1"/>
  <c r="AM280" i="2" s="1"/>
  <c r="AM281" i="2" s="1"/>
  <c r="AM282" i="2" s="1"/>
  <c r="AM283" i="2" s="1"/>
  <c r="AM284" i="2" s="1"/>
  <c r="AM285" i="2" s="1"/>
  <c r="AM3" i="1"/>
  <c r="AM4" i="1" s="1"/>
  <c r="AM5" i="1" s="1"/>
  <c r="AM6" i="1" s="1"/>
  <c r="AM7" i="1" s="1"/>
  <c r="AM8" i="1" s="1"/>
  <c r="AM9" i="1" s="1"/>
  <c r="AM10" i="1" s="1"/>
  <c r="AM11" i="1" s="1"/>
  <c r="AM12" i="1" s="1"/>
  <c r="AM13" i="1" s="1"/>
  <c r="AM14" i="1" s="1"/>
  <c r="AM15" i="1" s="1"/>
  <c r="AM16" i="1" s="1"/>
  <c r="AM17" i="1" s="1"/>
  <c r="AM18" i="1" s="1"/>
  <c r="AM19" i="1" s="1"/>
  <c r="AM20" i="1" s="1"/>
  <c r="AM21" i="1" s="1"/>
  <c r="AM22" i="1" s="1"/>
  <c r="AM23" i="1" s="1"/>
  <c r="AM24" i="1" s="1"/>
  <c r="AM25" i="1" s="1"/>
  <c r="AM26" i="1" s="1"/>
  <c r="AM27" i="1" s="1"/>
  <c r="AM28" i="1" s="1"/>
  <c r="AM29" i="1" s="1"/>
  <c r="AM30" i="1" s="1"/>
  <c r="AM31" i="1" s="1"/>
  <c r="AM32" i="1" s="1"/>
  <c r="AM33" i="1" s="1"/>
  <c r="AM34" i="1" s="1"/>
  <c r="AM35" i="1" s="1"/>
  <c r="AM36" i="1" s="1"/>
  <c r="AM37" i="1" s="1"/>
  <c r="AM38" i="1" s="1"/>
  <c r="AM39" i="1" s="1"/>
  <c r="AM40" i="1" s="1"/>
  <c r="AM41" i="1" s="1"/>
  <c r="AM42" i="1" s="1"/>
  <c r="AM43" i="1" s="1"/>
  <c r="AM44" i="1" s="1"/>
  <c r="AM45" i="1" s="1"/>
  <c r="AM46" i="1" s="1"/>
  <c r="AM47" i="1" s="1"/>
  <c r="AM48" i="1" s="1"/>
  <c r="AM49" i="1" s="1"/>
  <c r="AM50" i="1" s="1"/>
  <c r="AM51" i="1" s="1"/>
  <c r="AM52" i="1" s="1"/>
  <c r="AM53" i="1" s="1"/>
  <c r="AM54" i="1" s="1"/>
  <c r="AM55" i="1" s="1"/>
  <c r="AM56" i="1" s="1"/>
  <c r="AM57" i="1" s="1"/>
  <c r="AM58" i="1" s="1"/>
  <c r="AM59" i="1" s="1"/>
  <c r="AM60" i="1" s="1"/>
  <c r="AM61" i="1" s="1"/>
  <c r="AM62" i="1" s="1"/>
  <c r="AM65" i="1" s="1"/>
  <c r="AM66" i="1" s="1"/>
  <c r="AM67" i="1" s="1"/>
  <c r="AM68" i="1" s="1"/>
  <c r="AM69" i="1" s="1"/>
  <c r="AM70" i="1" s="1"/>
  <c r="AM71" i="1" s="1"/>
  <c r="AM72" i="1" s="1"/>
  <c r="AM73" i="1" s="1"/>
  <c r="AM74" i="1" s="1"/>
  <c r="AM75" i="1" s="1"/>
  <c r="AM76" i="1" s="1"/>
  <c r="AM77" i="1" s="1"/>
  <c r="AM78" i="1" s="1"/>
  <c r="AM79" i="1" s="1"/>
  <c r="AM80" i="1" s="1"/>
  <c r="AM81" i="1" s="1"/>
  <c r="AM82" i="1" s="1"/>
  <c r="AM83" i="1" s="1"/>
  <c r="AM84" i="1" s="1"/>
  <c r="AM85" i="1" s="1"/>
  <c r="AM86" i="1" s="1"/>
  <c r="AM87" i="1" s="1"/>
  <c r="AM88" i="1" s="1"/>
  <c r="AM89" i="1" s="1"/>
  <c r="AM90" i="1" s="1"/>
  <c r="AM91" i="1" s="1"/>
  <c r="AM92" i="1" s="1"/>
  <c r="AM93" i="1" s="1"/>
  <c r="AM94" i="1" s="1"/>
  <c r="AM95" i="1" s="1"/>
  <c r="AM96" i="1" s="1"/>
  <c r="AM97" i="1" s="1"/>
  <c r="AM98" i="1" s="1"/>
  <c r="AM99" i="1" s="1"/>
  <c r="AM100" i="1" s="1"/>
  <c r="AM101" i="1" s="1"/>
  <c r="AM102" i="1" s="1"/>
  <c r="AM103" i="1" s="1"/>
  <c r="AM104" i="1" s="1"/>
  <c r="AM105" i="1" s="1"/>
  <c r="AM106" i="1" s="1"/>
  <c r="AM107" i="1" s="1"/>
  <c r="AM108" i="1" s="1"/>
  <c r="AM109" i="1" s="1"/>
  <c r="AM110" i="1" s="1"/>
  <c r="AM111" i="1" s="1"/>
  <c r="AM112" i="1" s="1"/>
  <c r="AM113" i="1" s="1"/>
  <c r="AM114" i="1" s="1"/>
  <c r="AM115" i="1" s="1"/>
  <c r="AM116" i="1" s="1"/>
  <c r="AM117" i="1" s="1"/>
  <c r="AM118" i="1" s="1"/>
  <c r="AM119" i="1" s="1"/>
  <c r="AM120" i="1" s="1"/>
  <c r="AM121" i="1" s="1"/>
  <c r="AM122" i="1" s="1"/>
  <c r="AM123" i="1" s="1"/>
  <c r="AM124" i="1" s="1"/>
  <c r="AM125" i="1" s="1"/>
  <c r="AM126" i="1" s="1"/>
  <c r="AM127" i="1" s="1"/>
  <c r="AM128" i="1" s="1"/>
  <c r="AM129" i="1" s="1"/>
  <c r="AM130" i="1" s="1"/>
  <c r="AM131" i="1" s="1"/>
  <c r="AM132" i="1" s="1"/>
  <c r="AM133" i="1" s="1"/>
  <c r="AM134" i="1" s="1"/>
  <c r="AM135" i="1" s="1"/>
  <c r="AM136" i="1" s="1"/>
  <c r="AM137" i="1" s="1"/>
  <c r="AM138" i="1" s="1"/>
  <c r="AM139" i="1" s="1"/>
  <c r="AM140" i="1" s="1"/>
  <c r="AM141" i="1" s="1"/>
  <c r="AM142" i="1" s="1"/>
  <c r="AM143" i="1" s="1"/>
  <c r="AM144" i="1" s="1"/>
  <c r="AM145" i="1" s="1"/>
  <c r="AM146" i="1" s="1"/>
  <c r="AM147" i="1" s="1"/>
  <c r="AM148" i="1" s="1"/>
  <c r="AM149" i="1" s="1"/>
  <c r="AM150" i="1" s="1"/>
  <c r="AM151" i="1" s="1"/>
  <c r="AM152" i="1" s="1"/>
  <c r="AM153" i="1" s="1"/>
  <c r="AM154" i="1" s="1"/>
  <c r="AM155" i="1" s="1"/>
  <c r="AM156" i="1" s="1"/>
  <c r="AM157" i="1" s="1"/>
  <c r="AM158" i="1" s="1"/>
  <c r="AM159" i="1" s="1"/>
  <c r="AM160" i="1" s="1"/>
  <c r="AM161" i="1" s="1"/>
  <c r="AM162" i="1" s="1"/>
  <c r="AM163" i="1" s="1"/>
  <c r="AM164" i="1" s="1"/>
  <c r="AM165" i="1" s="1"/>
  <c r="AM166" i="1" s="1"/>
  <c r="AM167" i="1" s="1"/>
  <c r="AM168" i="1" s="1"/>
  <c r="AM169" i="1" s="1"/>
  <c r="AM170" i="1" s="1"/>
  <c r="AM171" i="1" s="1"/>
  <c r="AM172" i="1" s="1"/>
  <c r="AM173" i="1" s="1"/>
  <c r="AM174" i="1" s="1"/>
  <c r="AM175" i="1" s="1"/>
  <c r="AM176" i="1" s="1"/>
  <c r="AM177" i="1" s="1"/>
  <c r="AM178" i="1" s="1"/>
  <c r="AM179" i="1" s="1"/>
  <c r="AM180" i="1" s="1"/>
  <c r="AM181" i="1" s="1"/>
  <c r="AM182" i="1" s="1"/>
  <c r="AM183" i="1" s="1"/>
  <c r="AM184" i="1" s="1"/>
  <c r="AM185" i="1" s="1"/>
  <c r="AM186" i="1" s="1"/>
  <c r="AM187" i="1" s="1"/>
  <c r="AM188" i="1" s="1"/>
  <c r="AM189" i="1" s="1"/>
  <c r="AM190" i="1" s="1"/>
  <c r="AM191" i="1" s="1"/>
  <c r="AM192" i="1" s="1"/>
  <c r="AM193" i="1" s="1"/>
  <c r="AM194" i="1" s="1"/>
  <c r="AM195" i="1" s="1"/>
  <c r="AM196" i="1" s="1"/>
  <c r="AM197" i="1" s="1"/>
  <c r="AM198" i="1" s="1"/>
  <c r="AM199" i="1" s="1"/>
  <c r="AM200" i="1" s="1"/>
  <c r="AM201" i="1" s="1"/>
  <c r="AM202" i="1" s="1"/>
  <c r="AM203" i="1" s="1"/>
  <c r="AM204" i="1" s="1"/>
  <c r="AM205" i="1" s="1"/>
  <c r="AM206" i="1" s="1"/>
  <c r="AM207" i="1" s="1"/>
  <c r="AM208" i="1" s="1"/>
  <c r="AM209" i="1" s="1"/>
  <c r="AM210" i="1" s="1"/>
  <c r="AM211" i="1" s="1"/>
  <c r="AM212" i="1" s="1"/>
  <c r="AM213" i="1" s="1"/>
  <c r="AM214" i="1" s="1"/>
  <c r="AM215" i="1" s="1"/>
  <c r="AM216" i="1" s="1"/>
  <c r="AM217" i="1" s="1"/>
  <c r="AM218" i="1" s="1"/>
  <c r="AM219" i="1" s="1"/>
  <c r="AM220" i="1" s="1"/>
  <c r="AM221" i="1" s="1"/>
  <c r="AM222" i="1" s="1"/>
  <c r="AM223" i="1" s="1"/>
  <c r="AM224" i="1" s="1"/>
  <c r="AM225" i="1" s="1"/>
  <c r="AM226" i="1" s="1"/>
  <c r="AM227" i="1" s="1"/>
  <c r="AM228" i="1" s="1"/>
  <c r="AM229" i="1" s="1"/>
  <c r="AM230" i="1" s="1"/>
  <c r="AM231" i="1" s="1"/>
  <c r="AM232" i="1" s="1"/>
  <c r="AM233" i="1" s="1"/>
  <c r="AM234" i="1" s="1"/>
  <c r="AM235" i="1" s="1"/>
  <c r="AM236" i="1" s="1"/>
  <c r="AM237" i="1" s="1"/>
  <c r="AM238" i="1" s="1"/>
  <c r="AM239" i="1" s="1"/>
  <c r="AM240" i="1" s="1"/>
  <c r="AM241" i="1" s="1"/>
  <c r="AM242" i="1" s="1"/>
  <c r="AM243" i="1" s="1"/>
  <c r="AM244" i="1" s="1"/>
  <c r="AM245" i="1" s="1"/>
  <c r="AM246" i="1" s="1"/>
  <c r="AM247" i="1" s="1"/>
  <c r="AM248" i="1" s="1"/>
  <c r="AM249" i="1" s="1"/>
  <c r="AM250" i="1" s="1"/>
  <c r="AM251" i="1" s="1"/>
  <c r="AM252" i="1" s="1"/>
  <c r="AM253" i="1" s="1"/>
  <c r="AM254" i="1" s="1"/>
  <c r="AM255" i="1" s="1"/>
  <c r="AM256" i="1" s="1"/>
  <c r="AM257" i="1" s="1"/>
  <c r="AM258" i="1" s="1"/>
  <c r="AM259" i="1" s="1"/>
  <c r="AM260" i="1" s="1"/>
  <c r="AM261" i="1" s="1"/>
  <c r="AM262" i="1" s="1"/>
  <c r="AM263" i="1" s="1"/>
  <c r="AM264" i="1" s="1"/>
  <c r="AM265" i="1" s="1"/>
  <c r="AM266" i="1" s="1"/>
  <c r="AM267" i="1" s="1"/>
  <c r="AM268" i="1" s="1"/>
  <c r="AM269" i="1" s="1"/>
  <c r="AM270" i="1" s="1"/>
  <c r="AM271" i="1" s="1"/>
  <c r="AM272" i="1" s="1"/>
  <c r="AM273" i="1" s="1"/>
  <c r="AM274" i="1" s="1"/>
  <c r="AM275" i="1" s="1"/>
  <c r="AM276" i="1" s="1"/>
  <c r="AM277" i="1" s="1"/>
  <c r="AM278" i="1" s="1"/>
  <c r="AM279" i="1" s="1"/>
  <c r="AM280" i="1" s="1"/>
  <c r="AM281" i="1" s="1"/>
  <c r="AI3" i="1"/>
  <c r="AI4" i="1"/>
  <c r="AI5" i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6" i="1"/>
  <c r="AI88" i="1"/>
  <c r="AI89" i="1"/>
  <c r="AI90" i="1"/>
  <c r="AI91" i="1"/>
  <c r="AI92" i="1"/>
  <c r="AI93" i="1"/>
  <c r="AI95" i="1"/>
  <c r="AI96" i="1"/>
  <c r="AI97" i="1"/>
  <c r="AI98" i="1"/>
  <c r="AI99" i="1"/>
  <c r="AI100" i="1"/>
  <c r="AI101" i="1"/>
  <c r="AI102" i="1"/>
  <c r="AI103" i="1"/>
  <c r="AI105" i="1"/>
  <c r="AI106" i="1"/>
  <c r="AI107" i="1"/>
  <c r="AI2" i="1"/>
  <c r="AI3" i="2"/>
  <c r="AI4" i="2"/>
  <c r="AI5" i="2"/>
  <c r="AI6" i="2"/>
  <c r="AI7" i="2"/>
  <c r="AI8" i="2"/>
  <c r="AI9" i="2"/>
  <c r="AI10" i="2"/>
  <c r="AI11" i="2"/>
  <c r="AI12" i="2"/>
  <c r="AI13" i="2"/>
  <c r="AI14" i="2"/>
  <c r="AI15" i="2"/>
  <c r="AI16" i="2"/>
  <c r="AI17" i="2"/>
  <c r="AI18" i="2"/>
  <c r="AI19" i="2"/>
  <c r="AI20" i="2"/>
  <c r="AI21" i="2"/>
  <c r="AI22" i="2"/>
  <c r="AI23" i="2"/>
  <c r="AI24" i="2"/>
  <c r="AI25" i="2"/>
  <c r="AI26" i="2"/>
  <c r="AI27" i="2"/>
  <c r="AI28" i="2"/>
  <c r="AI29" i="2"/>
  <c r="AI30" i="2"/>
  <c r="AI31" i="2"/>
  <c r="AI32" i="2"/>
  <c r="AI33" i="2"/>
  <c r="AI34" i="2"/>
  <c r="AI35" i="2"/>
  <c r="AI36" i="2"/>
  <c r="AI37" i="2"/>
  <c r="AI38" i="2"/>
  <c r="AI39" i="2"/>
  <c r="AI40" i="2"/>
  <c r="AI41" i="2"/>
  <c r="AI42" i="2"/>
  <c r="AI43" i="2"/>
  <c r="AI44" i="2"/>
  <c r="AI45" i="2"/>
  <c r="AI46" i="2"/>
  <c r="AI47" i="2"/>
  <c r="AI48" i="2"/>
  <c r="AI49" i="2"/>
  <c r="AI50" i="2"/>
  <c r="AI51" i="2"/>
  <c r="AI52" i="2"/>
  <c r="AI53" i="2"/>
  <c r="AI54" i="2"/>
  <c r="AI55" i="2"/>
  <c r="AI56" i="2"/>
  <c r="AI57" i="2"/>
  <c r="AI58" i="2"/>
  <c r="AI59" i="2"/>
  <c r="AI60" i="2"/>
  <c r="AI61" i="2"/>
  <c r="AI62" i="2"/>
  <c r="AI63" i="2"/>
  <c r="AI64" i="2"/>
  <c r="AI65" i="2"/>
  <c r="AI66" i="2"/>
  <c r="AI67" i="2"/>
  <c r="AI68" i="2"/>
  <c r="AI69" i="2"/>
  <c r="AI70" i="2"/>
  <c r="AI71" i="2"/>
  <c r="AI72" i="2"/>
  <c r="AI73" i="2"/>
  <c r="AI74" i="2"/>
  <c r="AI75" i="2"/>
  <c r="AI76" i="2"/>
  <c r="AI77" i="2"/>
  <c r="AI78" i="2"/>
  <c r="AI79" i="2"/>
  <c r="AI80" i="2"/>
  <c r="AI81" i="2"/>
  <c r="AI82" i="2"/>
  <c r="AI83" i="2"/>
  <c r="AI84" i="2"/>
  <c r="AI85" i="2"/>
  <c r="AI86" i="2"/>
  <c r="AI87" i="2"/>
  <c r="AI88" i="2"/>
  <c r="AI89" i="2"/>
  <c r="AI90" i="2"/>
  <c r="AI91" i="2"/>
  <c r="AI92" i="2"/>
  <c r="AI93" i="2"/>
  <c r="AI94" i="2"/>
  <c r="AI95" i="2"/>
  <c r="AI96" i="2"/>
  <c r="AI97" i="2"/>
  <c r="AI98" i="2"/>
  <c r="AI99" i="2"/>
  <c r="AI100" i="2"/>
  <c r="AI101" i="2"/>
  <c r="AI102" i="2"/>
  <c r="AI103" i="2"/>
  <c r="AI104" i="2"/>
  <c r="AI105" i="2"/>
  <c r="AI106" i="2"/>
  <c r="AI107" i="2"/>
  <c r="AI108" i="2"/>
  <c r="AI2" i="2"/>
  <c r="AI3" i="3"/>
  <c r="AI4" i="3"/>
  <c r="AI5" i="3"/>
  <c r="AI6" i="3"/>
  <c r="AI7" i="3"/>
  <c r="AI8" i="3"/>
  <c r="AI9" i="3"/>
  <c r="AI10" i="3"/>
  <c r="AI11" i="3"/>
  <c r="AI12" i="3"/>
  <c r="AI13" i="3"/>
  <c r="AI14" i="3"/>
  <c r="AI15" i="3"/>
  <c r="AI16" i="3"/>
  <c r="AI17" i="3"/>
  <c r="AI18" i="3"/>
  <c r="AI19" i="3"/>
  <c r="AI20" i="3"/>
  <c r="AI21" i="3"/>
  <c r="AI22" i="3"/>
  <c r="AI23" i="3"/>
  <c r="AI24" i="3"/>
  <c r="AI25" i="3"/>
  <c r="AI26" i="3"/>
  <c r="AI27" i="3"/>
  <c r="AI28" i="3"/>
  <c r="AI29" i="3"/>
  <c r="AI30" i="3"/>
  <c r="AI31" i="3"/>
  <c r="AI32" i="3"/>
  <c r="AI33" i="3"/>
  <c r="AI34" i="3"/>
  <c r="AI35" i="3"/>
  <c r="AI36" i="3"/>
  <c r="AI37" i="3"/>
  <c r="AI38" i="3"/>
  <c r="AI39" i="3"/>
  <c r="AI40" i="3"/>
  <c r="AI41" i="3"/>
  <c r="AI42" i="3"/>
  <c r="AI43" i="3"/>
  <c r="AI44" i="3"/>
  <c r="AI45" i="3"/>
  <c r="AI46" i="3"/>
  <c r="AI47" i="3"/>
  <c r="AI48" i="3"/>
  <c r="AI49" i="3"/>
  <c r="AI50" i="3"/>
  <c r="AI51" i="3"/>
  <c r="AI52" i="3"/>
  <c r="AI53" i="3"/>
  <c r="AI54" i="3"/>
  <c r="AI55" i="3"/>
  <c r="AI56" i="3"/>
  <c r="AI57" i="3"/>
  <c r="AI58" i="3"/>
  <c r="AI59" i="3"/>
  <c r="AI60" i="3"/>
  <c r="AI61" i="3"/>
  <c r="AI62" i="3"/>
  <c r="AI63" i="3"/>
  <c r="AI64" i="3"/>
  <c r="AI65" i="3"/>
  <c r="AI66" i="3"/>
  <c r="AI67" i="3"/>
  <c r="AI68" i="3"/>
  <c r="AI69" i="3"/>
  <c r="AI70" i="3"/>
  <c r="AI71" i="3"/>
  <c r="AI72" i="3"/>
  <c r="AI73" i="3"/>
  <c r="AI74" i="3"/>
  <c r="AI75" i="3"/>
  <c r="AI76" i="3"/>
  <c r="AI77" i="3"/>
  <c r="AI78" i="3"/>
  <c r="AI79" i="3"/>
  <c r="AI80" i="3"/>
  <c r="AI81" i="3"/>
  <c r="AI82" i="3"/>
  <c r="AI83" i="3"/>
  <c r="AI84" i="3"/>
  <c r="AI85" i="3"/>
  <c r="AI86" i="3"/>
  <c r="AI87" i="3"/>
  <c r="AI88" i="3"/>
  <c r="AI89" i="3"/>
  <c r="AI90" i="3"/>
  <c r="AI91" i="3"/>
  <c r="AI92" i="3"/>
  <c r="AI93" i="3"/>
  <c r="AI94" i="3"/>
  <c r="AI95" i="3"/>
  <c r="AI96" i="3"/>
  <c r="AI97" i="3"/>
  <c r="AI98" i="3"/>
  <c r="AI99" i="3"/>
  <c r="AI100" i="3"/>
  <c r="AI101" i="3"/>
  <c r="AI102" i="3"/>
  <c r="AI103" i="3"/>
  <c r="AI104" i="3"/>
  <c r="AI105" i="3"/>
  <c r="AI106" i="3"/>
  <c r="AI107" i="3"/>
  <c r="AI108" i="3"/>
  <c r="AI109" i="3"/>
  <c r="AI2" i="3"/>
  <c r="AI3" i="4"/>
  <c r="AI4" i="4"/>
  <c r="AI5" i="4"/>
  <c r="AI6" i="4"/>
  <c r="AI7" i="4"/>
  <c r="AI8" i="4"/>
  <c r="AI9" i="4"/>
  <c r="AI10" i="4"/>
  <c r="AI11" i="4"/>
  <c r="AI12" i="4"/>
  <c r="AI13" i="4"/>
  <c r="AI14" i="4"/>
  <c r="AI15" i="4"/>
  <c r="AI16" i="4"/>
  <c r="AI17" i="4"/>
  <c r="AI18" i="4"/>
  <c r="AI19" i="4"/>
  <c r="AI20" i="4"/>
  <c r="AI21" i="4"/>
  <c r="AI22" i="4"/>
  <c r="AI23" i="4"/>
  <c r="AI24" i="4"/>
  <c r="AI25" i="4"/>
  <c r="AI26" i="4"/>
  <c r="AI27" i="4"/>
  <c r="AI28" i="4"/>
  <c r="AI29" i="4"/>
  <c r="AI30" i="4"/>
  <c r="AI31" i="4"/>
  <c r="AI32" i="4"/>
  <c r="AI33" i="4"/>
  <c r="AI34" i="4"/>
  <c r="AI35" i="4"/>
  <c r="AI36" i="4"/>
  <c r="AI37" i="4"/>
  <c r="AI38" i="4"/>
  <c r="AI39" i="4"/>
  <c r="AI40" i="4"/>
  <c r="AI41" i="4"/>
  <c r="AI42" i="4"/>
  <c r="AI43" i="4"/>
  <c r="AI44" i="4"/>
  <c r="AI45" i="4"/>
  <c r="AI46" i="4"/>
  <c r="AI47" i="4"/>
  <c r="AI48" i="4"/>
  <c r="AI49" i="4"/>
  <c r="AI50" i="4"/>
  <c r="AI51" i="4"/>
  <c r="AI52" i="4"/>
  <c r="AI53" i="4"/>
  <c r="AI54" i="4"/>
  <c r="AI55" i="4"/>
  <c r="AI56" i="4"/>
  <c r="AI57" i="4"/>
  <c r="AI58" i="4"/>
  <c r="AI59" i="4"/>
  <c r="AI2" i="4"/>
  <c r="AI3" i="5"/>
  <c r="AI4" i="5"/>
  <c r="AI5" i="5"/>
  <c r="AI6" i="5"/>
  <c r="AI7" i="5"/>
  <c r="AI8" i="5"/>
  <c r="AI9" i="5"/>
  <c r="AI10" i="5"/>
  <c r="AI11" i="5"/>
  <c r="AI12" i="5"/>
  <c r="AI13" i="5"/>
  <c r="AI14" i="5"/>
  <c r="AI15" i="5"/>
  <c r="AI16" i="5"/>
  <c r="AI17" i="5"/>
  <c r="AI18" i="5"/>
  <c r="AI19" i="5"/>
  <c r="AI20" i="5"/>
  <c r="AI21" i="5"/>
  <c r="AI22" i="5"/>
  <c r="AI23" i="5"/>
  <c r="AI24" i="5"/>
  <c r="AI25" i="5"/>
  <c r="AI26" i="5"/>
  <c r="AI28" i="5"/>
  <c r="AI29" i="5"/>
  <c r="AI30" i="5"/>
  <c r="AI31" i="5"/>
  <c r="AI32" i="5"/>
  <c r="AI33" i="5"/>
  <c r="AI34" i="5"/>
  <c r="AI35" i="5"/>
  <c r="AI36" i="5"/>
  <c r="AI37" i="5"/>
  <c r="AI38" i="5"/>
  <c r="AI39" i="5"/>
  <c r="AI40" i="5"/>
  <c r="AI41" i="5"/>
  <c r="AI42" i="5"/>
  <c r="AI43" i="5"/>
  <c r="AI44" i="5"/>
  <c r="AI45" i="5"/>
  <c r="AI46" i="5"/>
  <c r="AI47" i="5"/>
  <c r="AI48" i="5"/>
  <c r="AI49" i="5"/>
  <c r="AI50" i="5"/>
  <c r="AI51" i="5"/>
  <c r="AI52" i="5"/>
  <c r="AI53" i="5"/>
  <c r="AI54" i="5"/>
  <c r="AI55" i="5"/>
  <c r="AI56" i="5"/>
  <c r="AI57" i="5"/>
  <c r="AI58" i="5"/>
  <c r="AI59" i="5"/>
  <c r="AI2" i="5"/>
  <c r="AI3" i="6"/>
  <c r="AI4" i="6"/>
  <c r="AI5" i="6"/>
  <c r="AI6" i="6"/>
  <c r="AI7" i="6"/>
  <c r="AI8" i="6"/>
  <c r="AI9" i="6"/>
  <c r="AI10" i="6"/>
  <c r="AI11" i="6"/>
  <c r="AI12" i="6"/>
  <c r="AI13" i="6"/>
  <c r="AI14" i="6"/>
  <c r="AI15" i="6"/>
  <c r="AI16" i="6"/>
  <c r="AI17" i="6"/>
  <c r="AI18" i="6"/>
  <c r="AI19" i="6"/>
  <c r="AI20" i="6"/>
  <c r="AI21" i="6"/>
  <c r="AI22" i="6"/>
  <c r="AI23" i="6"/>
  <c r="AI24" i="6"/>
  <c r="AI25" i="6"/>
  <c r="AI26" i="6"/>
  <c r="AI27" i="6"/>
  <c r="AI28" i="6"/>
  <c r="AI29" i="6"/>
  <c r="AI30" i="6"/>
  <c r="AI31" i="6"/>
  <c r="AI32" i="6"/>
  <c r="AI33" i="6"/>
  <c r="AI34" i="6"/>
  <c r="AI35" i="6"/>
  <c r="AI36" i="6"/>
  <c r="AI37" i="6"/>
  <c r="AI38" i="6"/>
  <c r="AI39" i="6"/>
  <c r="AI40" i="6"/>
  <c r="AI41" i="6"/>
  <c r="AI42" i="6"/>
  <c r="AI43" i="6"/>
  <c r="AI44" i="6"/>
  <c r="AI45" i="6"/>
  <c r="AI46" i="6"/>
  <c r="AI47" i="6"/>
  <c r="AI48" i="6"/>
  <c r="AI49" i="6"/>
  <c r="AI50" i="6"/>
  <c r="AI51" i="6"/>
  <c r="AI52" i="6"/>
  <c r="AI53" i="6"/>
  <c r="AI54" i="6"/>
  <c r="AI55" i="6"/>
  <c r="AI56" i="6"/>
  <c r="AI57" i="6"/>
  <c r="AI58" i="6"/>
  <c r="AI59" i="6"/>
  <c r="AI60" i="6"/>
  <c r="AI61" i="6"/>
  <c r="AI62" i="6"/>
  <c r="AI63" i="6"/>
  <c r="AI64" i="6"/>
  <c r="AI65" i="6"/>
  <c r="AI66" i="6"/>
  <c r="AI67" i="6"/>
  <c r="AI68" i="6"/>
  <c r="AI69" i="6"/>
  <c r="AI70" i="6"/>
  <c r="AI71" i="6"/>
  <c r="AI72" i="6"/>
  <c r="AI73" i="6"/>
  <c r="AI74" i="6"/>
  <c r="AI75" i="6"/>
  <c r="AI76" i="6"/>
  <c r="AI77" i="6"/>
  <c r="AI78" i="6"/>
  <c r="AI79" i="6"/>
  <c r="AI80" i="6"/>
  <c r="AI81" i="6"/>
  <c r="AI82" i="6"/>
  <c r="AI83" i="6"/>
  <c r="AI84" i="6"/>
  <c r="AI85" i="6"/>
  <c r="AI86" i="6"/>
  <c r="AI87" i="6"/>
  <c r="AI88" i="6"/>
  <c r="AI89" i="6"/>
  <c r="AI90" i="6"/>
  <c r="AI91" i="6"/>
  <c r="AI92" i="6"/>
  <c r="AI93" i="6"/>
  <c r="AI94" i="6"/>
  <c r="AI95" i="6"/>
  <c r="AI96" i="6"/>
  <c r="AI97" i="6"/>
  <c r="AI98" i="6"/>
  <c r="AI99" i="6"/>
  <c r="AI100" i="6"/>
  <c r="AI101" i="6"/>
  <c r="AI102" i="6"/>
  <c r="AI103" i="6"/>
  <c r="AI104" i="6"/>
  <c r="AI105" i="6"/>
  <c r="AI106" i="6"/>
  <c r="AI107" i="6"/>
  <c r="AI2" i="6"/>
  <c r="AH3" i="5"/>
  <c r="AH4" i="5"/>
  <c r="AH5" i="5"/>
  <c r="AH6" i="5"/>
  <c r="AH7" i="5"/>
  <c r="AH8" i="5"/>
  <c r="AH9" i="5"/>
  <c r="AH10" i="5"/>
  <c r="AH11" i="5"/>
  <c r="AH12" i="5"/>
  <c r="AH13" i="5"/>
  <c r="AH14" i="5"/>
  <c r="AH15" i="5"/>
  <c r="AH16" i="5"/>
  <c r="AH17" i="5"/>
  <c r="AH18" i="5"/>
  <c r="AH19" i="5"/>
  <c r="AH20" i="5"/>
  <c r="AH21" i="5"/>
  <c r="AH22" i="5"/>
  <c r="AH23" i="5"/>
  <c r="AH24" i="5"/>
  <c r="AH25" i="5"/>
  <c r="AH26" i="5"/>
  <c r="AH28" i="5"/>
  <c r="AH29" i="5"/>
  <c r="AH30" i="5"/>
  <c r="AH31" i="5"/>
  <c r="AH32" i="5"/>
  <c r="AH33" i="5"/>
  <c r="AH34" i="5"/>
  <c r="AH35" i="5"/>
  <c r="AH36" i="5"/>
  <c r="AH37" i="5"/>
  <c r="AH38" i="5"/>
  <c r="AH39" i="5"/>
  <c r="AH40" i="5"/>
  <c r="AH41" i="5"/>
  <c r="AH42" i="5"/>
  <c r="AH43" i="5"/>
  <c r="AH44" i="5"/>
  <c r="AH45" i="5"/>
  <c r="AH46" i="5"/>
  <c r="AH47" i="5"/>
  <c r="AH48" i="5"/>
  <c r="AH49" i="5"/>
  <c r="AH50" i="5"/>
  <c r="AH51" i="5"/>
  <c r="AH52" i="5"/>
  <c r="AH53" i="5"/>
  <c r="AH54" i="5"/>
  <c r="AH55" i="5"/>
  <c r="AH56" i="5"/>
  <c r="AH57" i="5"/>
  <c r="AH58" i="5"/>
  <c r="AH59" i="5"/>
  <c r="AH2" i="5"/>
  <c r="AH3" i="4"/>
  <c r="AH4" i="4"/>
  <c r="AH5" i="4"/>
  <c r="AH6" i="4"/>
  <c r="AH7" i="4"/>
  <c r="AH8" i="4"/>
  <c r="AH9" i="4"/>
  <c r="AH10" i="4"/>
  <c r="AH11" i="4"/>
  <c r="AH12" i="4"/>
  <c r="AH13" i="4"/>
  <c r="AH14" i="4"/>
  <c r="AH15" i="4"/>
  <c r="AH16" i="4"/>
  <c r="AH17" i="4"/>
  <c r="AH18" i="4"/>
  <c r="AH19" i="4"/>
  <c r="AH20" i="4"/>
  <c r="AH21" i="4"/>
  <c r="AH22" i="4"/>
  <c r="AH23" i="4"/>
  <c r="AH24" i="4"/>
  <c r="AH25" i="4"/>
  <c r="AH26" i="4"/>
  <c r="AH27" i="4"/>
  <c r="AH28" i="4"/>
  <c r="AH29" i="4"/>
  <c r="AH30" i="4"/>
  <c r="AH31" i="4"/>
  <c r="AH32" i="4"/>
  <c r="AH33" i="4"/>
  <c r="AH34" i="4"/>
  <c r="AH35" i="4"/>
  <c r="AH36" i="4"/>
  <c r="AH37" i="4"/>
  <c r="AH38" i="4"/>
  <c r="AH39" i="4"/>
  <c r="AH40" i="4"/>
  <c r="AH41" i="4"/>
  <c r="AH42" i="4"/>
  <c r="AH43" i="4"/>
  <c r="AH44" i="4"/>
  <c r="AH45" i="4"/>
  <c r="AH46" i="4"/>
  <c r="AH47" i="4"/>
  <c r="AH48" i="4"/>
  <c r="AH49" i="4"/>
  <c r="AH50" i="4"/>
  <c r="AH51" i="4"/>
  <c r="AH52" i="4"/>
  <c r="AH53" i="4"/>
  <c r="AH54" i="4"/>
  <c r="AH55" i="4"/>
  <c r="AH56" i="4"/>
  <c r="AH57" i="4"/>
  <c r="AH58" i="4"/>
  <c r="AH59" i="4"/>
  <c r="AH2" i="4"/>
  <c r="AH3" i="3"/>
  <c r="AJ3" i="3" s="1"/>
  <c r="AH4" i="3"/>
  <c r="AJ4" i="3" s="1"/>
  <c r="AH5" i="3"/>
  <c r="AJ5" i="3" s="1"/>
  <c r="AH6" i="3"/>
  <c r="AJ6" i="3" s="1"/>
  <c r="AH7" i="3"/>
  <c r="AJ7" i="3" s="1"/>
  <c r="AH8" i="3"/>
  <c r="AJ8" i="3" s="1"/>
  <c r="AH9" i="3"/>
  <c r="AJ9" i="3" s="1"/>
  <c r="AH10" i="3"/>
  <c r="AJ10" i="3" s="1"/>
  <c r="AH11" i="3"/>
  <c r="AJ11" i="3" s="1"/>
  <c r="AH12" i="3"/>
  <c r="AJ12" i="3" s="1"/>
  <c r="AH13" i="3"/>
  <c r="AJ13" i="3" s="1"/>
  <c r="AH14" i="3"/>
  <c r="AJ14" i="3" s="1"/>
  <c r="AH15" i="3"/>
  <c r="AJ15" i="3" s="1"/>
  <c r="AH16" i="3"/>
  <c r="AJ16" i="3" s="1"/>
  <c r="AH17" i="3"/>
  <c r="AJ17" i="3" s="1"/>
  <c r="AH18" i="3"/>
  <c r="AJ18" i="3" s="1"/>
  <c r="AH19" i="3"/>
  <c r="AJ19" i="3" s="1"/>
  <c r="AH20" i="3"/>
  <c r="AJ20" i="3" s="1"/>
  <c r="AH21" i="3"/>
  <c r="AJ21" i="3" s="1"/>
  <c r="AH22" i="3"/>
  <c r="AJ22" i="3" s="1"/>
  <c r="AH23" i="3"/>
  <c r="AJ23" i="3" s="1"/>
  <c r="AH24" i="3"/>
  <c r="AJ24" i="3" s="1"/>
  <c r="AH25" i="3"/>
  <c r="AJ25" i="3" s="1"/>
  <c r="AH26" i="3"/>
  <c r="AJ26" i="3" s="1"/>
  <c r="AH27" i="3"/>
  <c r="AJ27" i="3" s="1"/>
  <c r="AH28" i="3"/>
  <c r="AJ28" i="3" s="1"/>
  <c r="AH29" i="3"/>
  <c r="AJ29" i="3" s="1"/>
  <c r="AH30" i="3"/>
  <c r="AJ30" i="3" s="1"/>
  <c r="AH31" i="3"/>
  <c r="AJ31" i="3" s="1"/>
  <c r="AH32" i="3"/>
  <c r="AJ32" i="3" s="1"/>
  <c r="AH33" i="3"/>
  <c r="AJ33" i="3" s="1"/>
  <c r="AH34" i="3"/>
  <c r="AJ34" i="3" s="1"/>
  <c r="AH35" i="3"/>
  <c r="AJ35" i="3" s="1"/>
  <c r="AH36" i="3"/>
  <c r="AJ36" i="3" s="1"/>
  <c r="AH37" i="3"/>
  <c r="AJ37" i="3" s="1"/>
  <c r="AH38" i="3"/>
  <c r="AJ38" i="3" s="1"/>
  <c r="AH39" i="3"/>
  <c r="AJ39" i="3" s="1"/>
  <c r="AH40" i="3"/>
  <c r="AJ40" i="3" s="1"/>
  <c r="AH41" i="3"/>
  <c r="AJ41" i="3" s="1"/>
  <c r="AH42" i="3"/>
  <c r="AJ42" i="3" s="1"/>
  <c r="AH43" i="3"/>
  <c r="AJ43" i="3" s="1"/>
  <c r="AH44" i="3"/>
  <c r="AJ44" i="3" s="1"/>
  <c r="AH45" i="3"/>
  <c r="AJ45" i="3" s="1"/>
  <c r="AH46" i="3"/>
  <c r="AJ46" i="3" s="1"/>
  <c r="AH47" i="3"/>
  <c r="AJ47" i="3" s="1"/>
  <c r="AH48" i="3"/>
  <c r="AJ48" i="3" s="1"/>
  <c r="AH49" i="3"/>
  <c r="AJ49" i="3" s="1"/>
  <c r="AH50" i="3"/>
  <c r="AJ50" i="3" s="1"/>
  <c r="AH51" i="3"/>
  <c r="AJ51" i="3" s="1"/>
  <c r="AH52" i="3"/>
  <c r="AJ52" i="3" s="1"/>
  <c r="AH53" i="3"/>
  <c r="AJ53" i="3" s="1"/>
  <c r="AH54" i="3"/>
  <c r="AJ54" i="3" s="1"/>
  <c r="AH55" i="3"/>
  <c r="AJ55" i="3" s="1"/>
  <c r="AH56" i="3"/>
  <c r="AJ56" i="3" s="1"/>
  <c r="AH57" i="3"/>
  <c r="AJ57" i="3" s="1"/>
  <c r="AH58" i="3"/>
  <c r="AJ58" i="3" s="1"/>
  <c r="AH59" i="3"/>
  <c r="AJ59" i="3" s="1"/>
  <c r="AH60" i="3"/>
  <c r="AJ60" i="3" s="1"/>
  <c r="AH61" i="3"/>
  <c r="AJ61" i="3" s="1"/>
  <c r="AH62" i="3"/>
  <c r="AJ62" i="3" s="1"/>
  <c r="AH63" i="3"/>
  <c r="AJ63" i="3" s="1"/>
  <c r="AH64" i="3"/>
  <c r="AJ64" i="3" s="1"/>
  <c r="AH65" i="3"/>
  <c r="AJ65" i="3" s="1"/>
  <c r="AH66" i="3"/>
  <c r="AJ66" i="3" s="1"/>
  <c r="AH67" i="3"/>
  <c r="AJ67" i="3" s="1"/>
  <c r="AH68" i="3"/>
  <c r="AJ68" i="3" s="1"/>
  <c r="AH69" i="3"/>
  <c r="AJ69" i="3" s="1"/>
  <c r="AH70" i="3"/>
  <c r="AJ70" i="3" s="1"/>
  <c r="AH71" i="3"/>
  <c r="AJ71" i="3" s="1"/>
  <c r="AH72" i="3"/>
  <c r="AJ72" i="3" s="1"/>
  <c r="AH73" i="3"/>
  <c r="AJ73" i="3" s="1"/>
  <c r="AH74" i="3"/>
  <c r="AJ74" i="3" s="1"/>
  <c r="AH75" i="3"/>
  <c r="AJ75" i="3" s="1"/>
  <c r="AH76" i="3"/>
  <c r="AJ76" i="3" s="1"/>
  <c r="AH77" i="3"/>
  <c r="AJ77" i="3" s="1"/>
  <c r="AH78" i="3"/>
  <c r="AJ78" i="3" s="1"/>
  <c r="AH79" i="3"/>
  <c r="AJ79" i="3" s="1"/>
  <c r="AH80" i="3"/>
  <c r="AJ80" i="3" s="1"/>
  <c r="AH81" i="3"/>
  <c r="AJ81" i="3" s="1"/>
  <c r="AH82" i="3"/>
  <c r="AJ82" i="3" s="1"/>
  <c r="AH83" i="3"/>
  <c r="AJ83" i="3" s="1"/>
  <c r="AH84" i="3"/>
  <c r="AJ84" i="3" s="1"/>
  <c r="AH85" i="3"/>
  <c r="AJ85" i="3" s="1"/>
  <c r="AH86" i="3"/>
  <c r="AJ86" i="3" s="1"/>
  <c r="AH87" i="3"/>
  <c r="AJ87" i="3" s="1"/>
  <c r="AH88" i="3"/>
  <c r="AJ88" i="3" s="1"/>
  <c r="AH89" i="3"/>
  <c r="AJ89" i="3" s="1"/>
  <c r="AH90" i="3"/>
  <c r="AJ90" i="3" s="1"/>
  <c r="AH91" i="3"/>
  <c r="AJ91" i="3" s="1"/>
  <c r="AH92" i="3"/>
  <c r="AJ92" i="3" s="1"/>
  <c r="AH93" i="3"/>
  <c r="AJ93" i="3" s="1"/>
  <c r="AH94" i="3"/>
  <c r="AJ94" i="3" s="1"/>
  <c r="AH95" i="3"/>
  <c r="AJ95" i="3" s="1"/>
  <c r="AH96" i="3"/>
  <c r="AJ96" i="3" s="1"/>
  <c r="AH97" i="3"/>
  <c r="AJ97" i="3" s="1"/>
  <c r="AH98" i="3"/>
  <c r="AJ98" i="3" s="1"/>
  <c r="AH99" i="3"/>
  <c r="AJ99" i="3" s="1"/>
  <c r="AH100" i="3"/>
  <c r="AJ100" i="3" s="1"/>
  <c r="AH101" i="3"/>
  <c r="AJ101" i="3" s="1"/>
  <c r="AH102" i="3"/>
  <c r="AJ102" i="3" s="1"/>
  <c r="AH103" i="3"/>
  <c r="AJ103" i="3" s="1"/>
  <c r="AH104" i="3"/>
  <c r="AJ104" i="3" s="1"/>
  <c r="AH105" i="3"/>
  <c r="AJ105" i="3" s="1"/>
  <c r="AH106" i="3"/>
  <c r="AJ106" i="3" s="1"/>
  <c r="AH107" i="3"/>
  <c r="AJ107" i="3" s="1"/>
  <c r="AH108" i="3"/>
  <c r="AJ108" i="3" s="1"/>
  <c r="AH109" i="3"/>
  <c r="AJ109" i="3" s="1"/>
  <c r="AH2" i="3"/>
  <c r="AJ2" i="3" s="1"/>
  <c r="AH3" i="2"/>
  <c r="AH4" i="2"/>
  <c r="AH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35" i="2"/>
  <c r="AH36" i="2"/>
  <c r="AH37" i="2"/>
  <c r="AH38" i="2"/>
  <c r="AH39" i="2"/>
  <c r="AH40" i="2"/>
  <c r="AH41" i="2"/>
  <c r="AH42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108" i="2"/>
  <c r="AH2" i="2"/>
  <c r="AH3" i="1"/>
  <c r="AJ3" i="1" s="1"/>
  <c r="AH4" i="1"/>
  <c r="AJ4" i="1" s="1"/>
  <c r="AH5" i="1"/>
  <c r="AJ5" i="1" s="1"/>
  <c r="AH6" i="1"/>
  <c r="AJ6" i="1" s="1"/>
  <c r="AH7" i="1"/>
  <c r="AJ7" i="1" s="1"/>
  <c r="AH8" i="1"/>
  <c r="AJ8" i="1" s="1"/>
  <c r="AH9" i="1"/>
  <c r="AJ9" i="1" s="1"/>
  <c r="AH10" i="1"/>
  <c r="AJ10" i="1" s="1"/>
  <c r="AH11" i="1"/>
  <c r="AJ11" i="1" s="1"/>
  <c r="AH12" i="1"/>
  <c r="AJ12" i="1" s="1"/>
  <c r="AH13" i="1"/>
  <c r="AJ13" i="1" s="1"/>
  <c r="AH14" i="1"/>
  <c r="AJ14" i="1" s="1"/>
  <c r="AH15" i="1"/>
  <c r="AJ15" i="1" s="1"/>
  <c r="AH16" i="1"/>
  <c r="AJ16" i="1" s="1"/>
  <c r="AH17" i="1"/>
  <c r="AJ17" i="1" s="1"/>
  <c r="AH18" i="1"/>
  <c r="AJ18" i="1" s="1"/>
  <c r="AH19" i="1"/>
  <c r="AJ19" i="1" s="1"/>
  <c r="AH20" i="1"/>
  <c r="AJ20" i="1" s="1"/>
  <c r="AH21" i="1"/>
  <c r="AJ21" i="1" s="1"/>
  <c r="AH22" i="1"/>
  <c r="AJ22" i="1" s="1"/>
  <c r="AH23" i="1"/>
  <c r="AJ23" i="1" s="1"/>
  <c r="AH24" i="1"/>
  <c r="AJ24" i="1" s="1"/>
  <c r="AH25" i="1"/>
  <c r="AJ25" i="1" s="1"/>
  <c r="AH26" i="1"/>
  <c r="AJ26" i="1" s="1"/>
  <c r="AH27" i="1"/>
  <c r="AJ27" i="1" s="1"/>
  <c r="AH28" i="1"/>
  <c r="AJ28" i="1" s="1"/>
  <c r="AH29" i="1"/>
  <c r="AJ29" i="1" s="1"/>
  <c r="AH30" i="1"/>
  <c r="AJ30" i="1" s="1"/>
  <c r="AH31" i="1"/>
  <c r="AJ31" i="1" s="1"/>
  <c r="AH32" i="1"/>
  <c r="AJ32" i="1" s="1"/>
  <c r="AH33" i="1"/>
  <c r="AJ33" i="1" s="1"/>
  <c r="AH34" i="1"/>
  <c r="AJ34" i="1" s="1"/>
  <c r="AH35" i="1"/>
  <c r="AJ35" i="1" s="1"/>
  <c r="AH36" i="1"/>
  <c r="AJ36" i="1" s="1"/>
  <c r="AH37" i="1"/>
  <c r="AH38" i="1"/>
  <c r="AJ38" i="1" s="1"/>
  <c r="AH39" i="1"/>
  <c r="AJ39" i="1" s="1"/>
  <c r="AH40" i="1"/>
  <c r="AJ40" i="1" s="1"/>
  <c r="AH41" i="1"/>
  <c r="AJ41" i="1" s="1"/>
  <c r="AH42" i="1"/>
  <c r="AJ42" i="1" s="1"/>
  <c r="AH43" i="1"/>
  <c r="AJ43" i="1" s="1"/>
  <c r="AH44" i="1"/>
  <c r="AJ44" i="1" s="1"/>
  <c r="AH45" i="1"/>
  <c r="AJ45" i="1" s="1"/>
  <c r="AH46" i="1"/>
  <c r="AJ46" i="1" s="1"/>
  <c r="AH47" i="1"/>
  <c r="AJ47" i="1" s="1"/>
  <c r="AH48" i="1"/>
  <c r="AJ48" i="1" s="1"/>
  <c r="AH49" i="1"/>
  <c r="AJ49" i="1" s="1"/>
  <c r="AH50" i="1"/>
  <c r="AJ50" i="1" s="1"/>
  <c r="AH51" i="1"/>
  <c r="AJ51" i="1" s="1"/>
  <c r="AH52" i="1"/>
  <c r="AJ52" i="1" s="1"/>
  <c r="AH53" i="1"/>
  <c r="AJ53" i="1" s="1"/>
  <c r="AH54" i="1"/>
  <c r="AJ54" i="1" s="1"/>
  <c r="AH55" i="1"/>
  <c r="AJ55" i="1" s="1"/>
  <c r="AH56" i="1"/>
  <c r="AJ56" i="1" s="1"/>
  <c r="AH57" i="1"/>
  <c r="AJ57" i="1" s="1"/>
  <c r="AH58" i="1"/>
  <c r="AJ58" i="1" s="1"/>
  <c r="AH59" i="1"/>
  <c r="AJ59" i="1" s="1"/>
  <c r="AH60" i="1"/>
  <c r="AJ60" i="1" s="1"/>
  <c r="AH61" i="1"/>
  <c r="AJ61" i="1" s="1"/>
  <c r="AH62" i="1"/>
  <c r="AJ62" i="1" s="1"/>
  <c r="AH63" i="1"/>
  <c r="AH64" i="1"/>
  <c r="AJ64" i="1" s="1"/>
  <c r="AH65" i="1"/>
  <c r="AJ65" i="1" s="1"/>
  <c r="AH66" i="1"/>
  <c r="AJ66" i="1" s="1"/>
  <c r="AH67" i="1"/>
  <c r="AJ67" i="1" s="1"/>
  <c r="AH68" i="1"/>
  <c r="AJ68" i="1" s="1"/>
  <c r="AH69" i="1"/>
  <c r="AJ69" i="1" s="1"/>
  <c r="AH70" i="1"/>
  <c r="AJ70" i="1" s="1"/>
  <c r="AH71" i="1"/>
  <c r="AJ71" i="1" s="1"/>
  <c r="AH72" i="1"/>
  <c r="AJ72" i="1" s="1"/>
  <c r="AH73" i="1"/>
  <c r="AJ73" i="1" s="1"/>
  <c r="AH74" i="1"/>
  <c r="AJ74" i="1" s="1"/>
  <c r="AH75" i="1"/>
  <c r="AJ75" i="1" s="1"/>
  <c r="AH76" i="1"/>
  <c r="AJ76" i="1" s="1"/>
  <c r="AH77" i="1"/>
  <c r="AJ77" i="1" s="1"/>
  <c r="AH78" i="1"/>
  <c r="AJ78" i="1" s="1"/>
  <c r="AH79" i="1"/>
  <c r="AJ79" i="1" s="1"/>
  <c r="AH80" i="1"/>
  <c r="AJ80" i="1" s="1"/>
  <c r="AH81" i="1"/>
  <c r="AJ81" i="1" s="1"/>
  <c r="AH82" i="1"/>
  <c r="AJ82" i="1" s="1"/>
  <c r="AH83" i="1"/>
  <c r="AJ83" i="1" s="1"/>
  <c r="AH84" i="1"/>
  <c r="AJ84" i="1" s="1"/>
  <c r="AH86" i="1"/>
  <c r="AJ86" i="1" s="1"/>
  <c r="AH88" i="1"/>
  <c r="AJ88" i="1" s="1"/>
  <c r="AH89" i="1"/>
  <c r="AJ89" i="1" s="1"/>
  <c r="AH90" i="1"/>
  <c r="AJ90" i="1" s="1"/>
  <c r="AH91" i="1"/>
  <c r="AJ91" i="1" s="1"/>
  <c r="AH92" i="1"/>
  <c r="AJ92" i="1" s="1"/>
  <c r="AH93" i="1"/>
  <c r="AJ93" i="1" s="1"/>
  <c r="AH95" i="1"/>
  <c r="AJ95" i="1" s="1"/>
  <c r="AH96" i="1"/>
  <c r="AJ96" i="1" s="1"/>
  <c r="AH97" i="1"/>
  <c r="AJ97" i="1" s="1"/>
  <c r="AH98" i="1"/>
  <c r="AJ98" i="1" s="1"/>
  <c r="AH99" i="1"/>
  <c r="AJ99" i="1" s="1"/>
  <c r="AH100" i="1"/>
  <c r="AJ100" i="1" s="1"/>
  <c r="AH101" i="1"/>
  <c r="AJ101" i="1" s="1"/>
  <c r="AH102" i="1"/>
  <c r="AJ102" i="1" s="1"/>
  <c r="AH103" i="1"/>
  <c r="AJ103" i="1" s="1"/>
  <c r="AH105" i="1"/>
  <c r="AJ105" i="1" s="1"/>
  <c r="AH106" i="1"/>
  <c r="AJ106" i="1" s="1"/>
  <c r="AH107" i="1"/>
  <c r="AJ107" i="1" s="1"/>
  <c r="AH2" i="1"/>
  <c r="AJ2" i="1" s="1"/>
  <c r="AH2" i="6"/>
  <c r="AJ2" i="6" s="1"/>
  <c r="AH3" i="6"/>
  <c r="AH4" i="6"/>
  <c r="AH5" i="6"/>
  <c r="AH6" i="6"/>
  <c r="AJ6" i="6" s="1"/>
  <c r="AH7" i="6"/>
  <c r="AH8" i="6"/>
  <c r="AH9" i="6"/>
  <c r="AH10" i="6"/>
  <c r="AJ10" i="6" s="1"/>
  <c r="AH11" i="6"/>
  <c r="AH12" i="6"/>
  <c r="AH13" i="6"/>
  <c r="AH14" i="6"/>
  <c r="AJ14" i="6" s="1"/>
  <c r="AH15" i="6"/>
  <c r="AH16" i="6"/>
  <c r="AH17" i="6"/>
  <c r="AH18" i="6"/>
  <c r="AJ18" i="6" s="1"/>
  <c r="AH19" i="6"/>
  <c r="AH20" i="6"/>
  <c r="AH21" i="6"/>
  <c r="AH22" i="6"/>
  <c r="AJ22" i="6" s="1"/>
  <c r="AH23" i="6"/>
  <c r="AH24" i="6"/>
  <c r="AH25" i="6"/>
  <c r="AH26" i="6"/>
  <c r="AJ26" i="6" s="1"/>
  <c r="AH27" i="6"/>
  <c r="AH28" i="6"/>
  <c r="AH29" i="6"/>
  <c r="AH30" i="6"/>
  <c r="AJ30" i="6" s="1"/>
  <c r="AH31" i="6"/>
  <c r="AH32" i="6"/>
  <c r="AH33" i="6"/>
  <c r="AH34" i="6"/>
  <c r="AJ34" i="6" s="1"/>
  <c r="AH35" i="6"/>
  <c r="AH36" i="6"/>
  <c r="AH37" i="6"/>
  <c r="AH38" i="6"/>
  <c r="AJ38" i="6" s="1"/>
  <c r="AH39" i="6"/>
  <c r="AH40" i="6"/>
  <c r="AH41" i="6"/>
  <c r="AH42" i="6"/>
  <c r="AJ42" i="6" s="1"/>
  <c r="AH43" i="6"/>
  <c r="AH44" i="6"/>
  <c r="AH45" i="6"/>
  <c r="AH46" i="6"/>
  <c r="AJ46" i="6" s="1"/>
  <c r="AH47" i="6"/>
  <c r="AH48" i="6"/>
  <c r="AH49" i="6"/>
  <c r="AH50" i="6"/>
  <c r="AJ50" i="6" s="1"/>
  <c r="AH51" i="6"/>
  <c r="AH52" i="6"/>
  <c r="AH53" i="6"/>
  <c r="AH54" i="6"/>
  <c r="AJ54" i="6" s="1"/>
  <c r="AH55" i="6"/>
  <c r="AH56" i="6"/>
  <c r="AH57" i="6"/>
  <c r="AH58" i="6"/>
  <c r="AJ58" i="6" s="1"/>
  <c r="AH59" i="6"/>
  <c r="AH60" i="6"/>
  <c r="AH61" i="6"/>
  <c r="AH62" i="6"/>
  <c r="AJ62" i="6" s="1"/>
  <c r="AH63" i="6"/>
  <c r="AH64" i="6"/>
  <c r="AH65" i="6"/>
  <c r="AH66" i="6"/>
  <c r="AJ66" i="6" s="1"/>
  <c r="AH67" i="6"/>
  <c r="AH68" i="6"/>
  <c r="AH69" i="6"/>
  <c r="AH70" i="6"/>
  <c r="AJ70" i="6" s="1"/>
  <c r="AH71" i="6"/>
  <c r="AH72" i="6"/>
  <c r="AH73" i="6"/>
  <c r="AH74" i="6"/>
  <c r="AJ74" i="6" s="1"/>
  <c r="AH75" i="6"/>
  <c r="AH76" i="6"/>
  <c r="AH77" i="6"/>
  <c r="AH78" i="6"/>
  <c r="AJ78" i="6" s="1"/>
  <c r="AH79" i="6"/>
  <c r="AH80" i="6"/>
  <c r="AH81" i="6"/>
  <c r="AH82" i="6"/>
  <c r="AJ82" i="6" s="1"/>
  <c r="AH83" i="6"/>
  <c r="AH84" i="6"/>
  <c r="AH85" i="6"/>
  <c r="AH86" i="6"/>
  <c r="AJ86" i="6" s="1"/>
  <c r="AH87" i="6"/>
  <c r="AH88" i="6"/>
  <c r="AH89" i="6"/>
  <c r="AH90" i="6"/>
  <c r="AJ90" i="6" s="1"/>
  <c r="AH91" i="6"/>
  <c r="AH92" i="6"/>
  <c r="AH93" i="6"/>
  <c r="AH94" i="6"/>
  <c r="AJ94" i="6" s="1"/>
  <c r="AH95" i="6"/>
  <c r="AH96" i="6"/>
  <c r="AH97" i="6"/>
  <c r="AH98" i="6"/>
  <c r="AJ98" i="6" s="1"/>
  <c r="AH99" i="6"/>
  <c r="AH100" i="6"/>
  <c r="AH101" i="6"/>
  <c r="AH102" i="6"/>
  <c r="AJ102" i="6" s="1"/>
  <c r="AH103" i="6"/>
  <c r="AH104" i="6"/>
  <c r="AH105" i="6"/>
  <c r="AH106" i="6"/>
  <c r="AJ106" i="6" s="1"/>
  <c r="AH107" i="6"/>
  <c r="AJ74" i="4" l="1"/>
  <c r="AJ70" i="4"/>
  <c r="AJ66" i="4"/>
  <c r="AJ62" i="4"/>
  <c r="AJ72" i="5"/>
  <c r="AJ68" i="5"/>
  <c r="AJ64" i="5"/>
  <c r="AJ60" i="5"/>
  <c r="AJ73" i="4"/>
  <c r="AJ69" i="4"/>
  <c r="AJ65" i="4"/>
  <c r="AJ61" i="4"/>
  <c r="AJ71" i="4"/>
  <c r="AJ67" i="4"/>
  <c r="AJ63" i="4"/>
  <c r="AJ73" i="5"/>
  <c r="AJ69" i="5"/>
  <c r="AJ65" i="5"/>
  <c r="AJ99" i="6"/>
  <c r="AJ83" i="6"/>
  <c r="AJ71" i="6"/>
  <c r="AJ55" i="6"/>
  <c r="AJ39" i="6"/>
  <c r="AJ27" i="6"/>
  <c r="AJ7" i="6"/>
  <c r="AJ72" i="4"/>
  <c r="AJ68" i="4"/>
  <c r="AJ64" i="4"/>
  <c r="AJ60" i="4"/>
  <c r="AJ103" i="6"/>
  <c r="AJ91" i="6"/>
  <c r="AJ79" i="6"/>
  <c r="AJ67" i="6"/>
  <c r="AJ59" i="6"/>
  <c r="AJ47" i="6"/>
  <c r="AJ35" i="6"/>
  <c r="AJ23" i="6"/>
  <c r="AJ15" i="6"/>
  <c r="AJ58" i="4"/>
  <c r="AJ54" i="4"/>
  <c r="AJ50" i="4"/>
  <c r="AJ46" i="4"/>
  <c r="AJ42" i="4"/>
  <c r="AJ38" i="4"/>
  <c r="AJ34" i="4"/>
  <c r="AJ30" i="4"/>
  <c r="AJ26" i="4"/>
  <c r="AJ22" i="4"/>
  <c r="AJ18" i="4"/>
  <c r="AJ14" i="4"/>
  <c r="AJ10" i="4"/>
  <c r="AJ6" i="4"/>
  <c r="AJ61" i="5"/>
  <c r="AJ107" i="6"/>
  <c r="AJ95" i="6"/>
  <c r="AJ87" i="6"/>
  <c r="AJ75" i="6"/>
  <c r="AJ63" i="6"/>
  <c r="AJ51" i="6"/>
  <c r="AJ43" i="6"/>
  <c r="AJ31" i="6"/>
  <c r="AJ19" i="6"/>
  <c r="AJ11" i="6"/>
  <c r="AJ3" i="6"/>
  <c r="AJ57" i="4"/>
  <c r="AJ53" i="4"/>
  <c r="AJ49" i="4"/>
  <c r="AJ45" i="4"/>
  <c r="AJ41" i="4"/>
  <c r="AJ37" i="4"/>
  <c r="AJ33" i="4"/>
  <c r="AJ29" i="4"/>
  <c r="AJ25" i="4"/>
  <c r="AJ21" i="4"/>
  <c r="AJ17" i="4"/>
  <c r="AJ13" i="4"/>
  <c r="AJ9" i="4"/>
  <c r="AJ5" i="4"/>
  <c r="AM227" i="6"/>
  <c r="AM228" i="6" s="1"/>
  <c r="AM229" i="6" s="1"/>
  <c r="AM230" i="6" s="1"/>
  <c r="AM231" i="6" s="1"/>
  <c r="AM232" i="6" s="1"/>
  <c r="AM233" i="6" s="1"/>
  <c r="AM234" i="6" s="1"/>
  <c r="AM235" i="6" s="1"/>
  <c r="AM236" i="6" s="1"/>
  <c r="AM237" i="6" s="1"/>
  <c r="AM238" i="6" s="1"/>
  <c r="AM239" i="6" s="1"/>
  <c r="AM240" i="6" s="1"/>
  <c r="AM241" i="6" s="1"/>
  <c r="AM242" i="6" s="1"/>
  <c r="AM243" i="6" s="1"/>
  <c r="AM244" i="6" s="1"/>
  <c r="AM245" i="6" s="1"/>
  <c r="AM246" i="6" s="1"/>
  <c r="AM247" i="6" s="1"/>
  <c r="AM248" i="6" s="1"/>
  <c r="AM249" i="6" s="1"/>
  <c r="AM250" i="6" s="1"/>
  <c r="AM251" i="6" s="1"/>
  <c r="AM252" i="6" s="1"/>
  <c r="AM253" i="6" s="1"/>
  <c r="AM254" i="6" s="1"/>
  <c r="AM255" i="6" s="1"/>
  <c r="AM256" i="6" s="1"/>
  <c r="AM257" i="6" s="1"/>
  <c r="AM258" i="6" s="1"/>
  <c r="AM259" i="6" s="1"/>
  <c r="AM260" i="6" s="1"/>
  <c r="AM261" i="6" s="1"/>
  <c r="AM262" i="6" s="1"/>
  <c r="AM263" i="6" s="1"/>
  <c r="AM264" i="6" s="1"/>
  <c r="AM265" i="6" s="1"/>
  <c r="AM266" i="6" s="1"/>
  <c r="AM267" i="6" s="1"/>
  <c r="AM268" i="6" s="1"/>
  <c r="AM269" i="6" s="1"/>
  <c r="AM270" i="6" s="1"/>
  <c r="AM271" i="6" s="1"/>
  <c r="AM272" i="6" s="1"/>
  <c r="AM273" i="6" s="1"/>
  <c r="AM274" i="6" s="1"/>
  <c r="AM275" i="6" s="1"/>
  <c r="AJ59" i="4"/>
  <c r="AJ55" i="4"/>
  <c r="AJ51" i="4"/>
  <c r="AJ47" i="4"/>
  <c r="AJ43" i="4"/>
  <c r="AJ39" i="4"/>
  <c r="AJ35" i="4"/>
  <c r="AJ31" i="4"/>
  <c r="AJ27" i="4"/>
  <c r="AJ23" i="4"/>
  <c r="AJ19" i="4"/>
  <c r="AJ15" i="4"/>
  <c r="AJ11" i="4"/>
  <c r="AJ7" i="4"/>
  <c r="AJ3" i="4"/>
  <c r="AJ105" i="6"/>
  <c r="AJ101" i="6"/>
  <c r="AJ97" i="6"/>
  <c r="AJ93" i="6"/>
  <c r="AJ89" i="6"/>
  <c r="AJ85" i="6"/>
  <c r="AJ81" i="6"/>
  <c r="AJ77" i="6"/>
  <c r="AJ73" i="6"/>
  <c r="AJ69" i="6"/>
  <c r="AJ65" i="6"/>
  <c r="AJ61" i="6"/>
  <c r="AJ57" i="6"/>
  <c r="AJ53" i="6"/>
  <c r="AJ49" i="6"/>
  <c r="AJ45" i="6"/>
  <c r="AJ41" i="6"/>
  <c r="AJ37" i="6"/>
  <c r="AJ33" i="6"/>
  <c r="AJ29" i="6"/>
  <c r="AJ25" i="6"/>
  <c r="AJ21" i="6"/>
  <c r="AJ17" i="6"/>
  <c r="AJ13" i="6"/>
  <c r="AJ9" i="6"/>
  <c r="AJ5" i="6"/>
  <c r="AJ104" i="6"/>
  <c r="AJ100" i="6"/>
  <c r="AJ96" i="6"/>
  <c r="AJ92" i="6"/>
  <c r="AJ88" i="6"/>
  <c r="AJ84" i="6"/>
  <c r="AJ80" i="6"/>
  <c r="AJ76" i="6"/>
  <c r="AJ72" i="6"/>
  <c r="AJ68" i="6"/>
  <c r="AJ64" i="6"/>
  <c r="AJ60" i="6"/>
  <c r="AJ56" i="6"/>
  <c r="AJ52" i="6"/>
  <c r="AJ48" i="6"/>
  <c r="AJ44" i="6"/>
  <c r="AJ40" i="6"/>
  <c r="AJ36" i="6"/>
  <c r="AJ32" i="6"/>
  <c r="AJ28" i="6"/>
  <c r="AJ24" i="6"/>
  <c r="AJ20" i="6"/>
  <c r="AJ16" i="6"/>
  <c r="AJ12" i="6"/>
  <c r="AJ8" i="6"/>
  <c r="AJ4" i="6"/>
  <c r="AJ2" i="4"/>
  <c r="AJ56" i="4"/>
  <c r="AJ52" i="4"/>
  <c r="AJ48" i="4"/>
  <c r="AJ44" i="4"/>
  <c r="AJ40" i="4"/>
  <c r="AJ36" i="4"/>
  <c r="AJ32" i="4"/>
  <c r="AJ28" i="4"/>
  <c r="AJ24" i="4"/>
  <c r="AJ20" i="4"/>
  <c r="AJ16" i="4"/>
  <c r="AJ12" i="4"/>
  <c r="AJ8" i="4"/>
  <c r="AJ4" i="4"/>
  <c r="AJ58" i="5"/>
  <c r="AJ54" i="5"/>
  <c r="AJ50" i="5"/>
  <c r="AJ46" i="5"/>
  <c r="AJ42" i="5"/>
  <c r="AJ38" i="5"/>
  <c r="AJ34" i="5"/>
  <c r="AJ30" i="5"/>
  <c r="AJ25" i="5"/>
  <c r="AJ21" i="5"/>
  <c r="AJ17" i="5"/>
  <c r="AJ13" i="5"/>
  <c r="AJ9" i="5"/>
  <c r="AJ5" i="5"/>
  <c r="AJ2" i="2"/>
  <c r="AJ37" i="1"/>
  <c r="AJ108" i="2"/>
  <c r="AJ104" i="2"/>
  <c r="AJ100" i="2"/>
  <c r="AJ96" i="2"/>
  <c r="AJ92" i="2"/>
  <c r="AJ88" i="2"/>
  <c r="AJ84" i="2"/>
  <c r="AJ80" i="2"/>
  <c r="AJ76" i="2"/>
  <c r="AJ72" i="2"/>
  <c r="AJ68" i="2"/>
  <c r="AJ64" i="2"/>
  <c r="AJ60" i="2"/>
  <c r="AJ56" i="2"/>
  <c r="AJ52" i="2"/>
  <c r="AJ48" i="2"/>
  <c r="AJ44" i="2"/>
  <c r="AJ40" i="2"/>
  <c r="AJ36" i="2"/>
  <c r="AJ32" i="2"/>
  <c r="AJ28" i="2"/>
  <c r="AJ24" i="2"/>
  <c r="AJ20" i="2"/>
  <c r="AJ16" i="2"/>
  <c r="AJ12" i="2"/>
  <c r="AJ8" i="2"/>
  <c r="AJ4" i="2"/>
  <c r="AJ106" i="2"/>
  <c r="AJ102" i="2"/>
  <c r="AJ98" i="2"/>
  <c r="AJ94" i="2"/>
  <c r="AJ90" i="2"/>
  <c r="AJ86" i="2"/>
  <c r="AJ82" i="2"/>
  <c r="AJ78" i="2"/>
  <c r="AJ74" i="2"/>
  <c r="AJ70" i="2"/>
  <c r="AJ66" i="2"/>
  <c r="AJ62" i="2"/>
  <c r="AJ58" i="2"/>
  <c r="AJ54" i="2"/>
  <c r="AJ50" i="2"/>
  <c r="AJ46" i="2"/>
  <c r="AJ42" i="2"/>
  <c r="AJ38" i="2"/>
  <c r="AJ34" i="2"/>
  <c r="AJ30" i="2"/>
  <c r="AJ26" i="2"/>
  <c r="AJ22" i="2"/>
  <c r="AJ18" i="2"/>
  <c r="AJ14" i="2"/>
  <c r="AJ10" i="2"/>
  <c r="AJ6" i="2"/>
  <c r="AJ107" i="2"/>
  <c r="AJ103" i="2"/>
  <c r="AJ99" i="2"/>
  <c r="AJ95" i="2"/>
  <c r="AJ91" i="2"/>
  <c r="AJ105" i="2"/>
  <c r="AJ101" i="2"/>
  <c r="AJ97" i="2"/>
  <c r="AJ93" i="2"/>
  <c r="AJ89" i="2"/>
  <c r="AJ85" i="2"/>
  <c r="AJ81" i="2"/>
  <c r="AJ77" i="2"/>
  <c r="AJ73" i="2"/>
  <c r="AJ69" i="2"/>
  <c r="AJ65" i="2"/>
  <c r="AJ61" i="2"/>
  <c r="AJ57" i="2"/>
  <c r="AJ53" i="2"/>
  <c r="AJ49" i="2"/>
  <c r="AJ45" i="2"/>
  <c r="AJ41" i="2"/>
  <c r="AJ37" i="2"/>
  <c r="AJ33" i="2"/>
  <c r="AJ29" i="2"/>
  <c r="AJ25" i="2"/>
  <c r="AJ21" i="2"/>
  <c r="AJ17" i="2"/>
  <c r="AJ13" i="2"/>
  <c r="AJ9" i="2"/>
  <c r="AJ5" i="2"/>
  <c r="AJ87" i="2"/>
  <c r="AJ83" i="2"/>
  <c r="AJ79" i="2"/>
  <c r="AJ75" i="2"/>
  <c r="AJ71" i="2"/>
  <c r="AJ67" i="2"/>
  <c r="AJ63" i="2"/>
  <c r="AJ59" i="2"/>
  <c r="AJ55" i="2"/>
  <c r="AJ51" i="2"/>
  <c r="AJ47" i="2"/>
  <c r="AJ43" i="2"/>
  <c r="AJ39" i="2"/>
  <c r="AJ35" i="2"/>
  <c r="AJ31" i="2"/>
  <c r="AJ27" i="2"/>
  <c r="AJ23" i="2"/>
  <c r="AJ19" i="2"/>
  <c r="AJ15" i="2"/>
  <c r="AJ11" i="2"/>
  <c r="AJ7" i="2"/>
  <c r="AJ3" i="2"/>
  <c r="AJ74" i="5"/>
  <c r="AJ59" i="5"/>
  <c r="AJ55" i="5"/>
  <c r="AJ51" i="5"/>
  <c r="AJ47" i="5"/>
  <c r="AJ43" i="5"/>
  <c r="AJ39" i="5"/>
  <c r="AJ35" i="5"/>
  <c r="AJ31" i="5"/>
  <c r="AJ26" i="5"/>
  <c r="AJ22" i="5"/>
  <c r="AJ18" i="5"/>
  <c r="AJ14" i="5"/>
  <c r="AJ10" i="5"/>
  <c r="AJ6" i="5"/>
  <c r="AM28" i="5"/>
  <c r="AM29" i="5" s="1"/>
  <c r="AM30" i="5" s="1"/>
  <c r="AM31" i="5" s="1"/>
  <c r="AM32" i="5" s="1"/>
  <c r="AM33" i="5" s="1"/>
  <c r="AM34" i="5" s="1"/>
  <c r="AM35" i="5" s="1"/>
  <c r="AM36" i="5" s="1"/>
  <c r="AM37" i="5" s="1"/>
  <c r="AM38" i="5" s="1"/>
  <c r="AM39" i="5" s="1"/>
  <c r="AM40" i="5" s="1"/>
  <c r="AM41" i="5" s="1"/>
  <c r="AM42" i="5" s="1"/>
  <c r="AM43" i="5" s="1"/>
  <c r="AM44" i="5" s="1"/>
  <c r="AM45" i="5" s="1"/>
  <c r="AM46" i="5" s="1"/>
  <c r="AM47" i="5" s="1"/>
  <c r="AM48" i="5" s="1"/>
  <c r="AM49" i="5" s="1"/>
  <c r="AM50" i="5" s="1"/>
  <c r="AM51" i="5" s="1"/>
  <c r="AM52" i="5" s="1"/>
  <c r="AM53" i="5" s="1"/>
  <c r="AM54" i="5" s="1"/>
  <c r="AM55" i="5" s="1"/>
  <c r="AM56" i="5" s="1"/>
  <c r="AM57" i="5" s="1"/>
  <c r="AM58" i="5" s="1"/>
  <c r="AM59" i="5" s="1"/>
  <c r="AM60" i="5" s="1"/>
  <c r="AM61" i="5" s="1"/>
  <c r="AM62" i="5" s="1"/>
  <c r="AM63" i="5" s="1"/>
  <c r="AM64" i="5" s="1"/>
  <c r="AM65" i="5" s="1"/>
  <c r="AM66" i="5" s="1"/>
  <c r="AM67" i="5" s="1"/>
  <c r="AM68" i="5" s="1"/>
  <c r="AM69" i="5" s="1"/>
  <c r="AM70" i="5" s="1"/>
  <c r="AM71" i="5" s="1"/>
  <c r="AM72" i="5" s="1"/>
  <c r="AM73" i="5" s="1"/>
  <c r="AM74" i="5" s="1"/>
  <c r="AM75" i="5" s="1"/>
  <c r="AM76" i="5" s="1"/>
  <c r="AM77" i="5" s="1"/>
  <c r="AM78" i="5" s="1"/>
  <c r="AM79" i="5" s="1"/>
  <c r="AM80" i="5" s="1"/>
  <c r="AM81" i="5" s="1"/>
  <c r="AM82" i="5" s="1"/>
  <c r="AM83" i="5" s="1"/>
  <c r="AM84" i="5" s="1"/>
  <c r="AM85" i="5" s="1"/>
  <c r="AM86" i="5" s="1"/>
  <c r="AM87" i="5" s="1"/>
  <c r="AM88" i="5" s="1"/>
  <c r="AM89" i="5" s="1"/>
  <c r="AM90" i="5" s="1"/>
  <c r="AM91" i="5" s="1"/>
  <c r="AM92" i="5" s="1"/>
  <c r="AM93" i="5" s="1"/>
  <c r="AM94" i="5" s="1"/>
  <c r="AM95" i="5" s="1"/>
  <c r="AM96" i="5" s="1"/>
  <c r="AM97" i="5" s="1"/>
  <c r="AM98" i="5" s="1"/>
  <c r="AM99" i="5" s="1"/>
  <c r="AM100" i="5" s="1"/>
  <c r="AM101" i="5" s="1"/>
  <c r="AM102" i="5" s="1"/>
  <c r="AM103" i="5" s="1"/>
  <c r="AM104" i="5" s="1"/>
  <c r="AM105" i="5" s="1"/>
  <c r="AM106" i="5" s="1"/>
  <c r="AM107" i="5" s="1"/>
  <c r="AM108" i="5" s="1"/>
  <c r="AM109" i="5" s="1"/>
  <c r="AM110" i="5" s="1"/>
  <c r="AM111" i="5" s="1"/>
  <c r="AM112" i="5" s="1"/>
  <c r="AM113" i="5" s="1"/>
  <c r="AM114" i="5" s="1"/>
  <c r="AM115" i="5" s="1"/>
  <c r="AM116" i="5" s="1"/>
  <c r="AM117" i="5" s="1"/>
  <c r="AM118" i="5" s="1"/>
  <c r="AM119" i="5" s="1"/>
  <c r="AM120" i="5" s="1"/>
  <c r="AM121" i="5" s="1"/>
  <c r="AM122" i="5" s="1"/>
  <c r="AM123" i="5" s="1"/>
  <c r="AM124" i="5" s="1"/>
  <c r="AM125" i="5" s="1"/>
  <c r="AM126" i="5" s="1"/>
  <c r="AM127" i="5" s="1"/>
  <c r="AM128" i="5" s="1"/>
  <c r="AM129" i="5" s="1"/>
  <c r="AM130" i="5" s="1"/>
  <c r="AM131" i="5" s="1"/>
  <c r="AM132" i="5" s="1"/>
  <c r="AM133" i="5" s="1"/>
  <c r="AM134" i="5" s="1"/>
  <c r="AM135" i="5" s="1"/>
  <c r="AM136" i="5" s="1"/>
  <c r="AM137" i="5" s="1"/>
  <c r="AM138" i="5" s="1"/>
  <c r="AM139" i="5" s="1"/>
  <c r="AM140" i="5" s="1"/>
  <c r="AM141" i="5" s="1"/>
  <c r="AM142" i="5" s="1"/>
  <c r="AM143" i="5" s="1"/>
  <c r="AM144" i="5" s="1"/>
  <c r="AM145" i="5" s="1"/>
  <c r="AM146" i="5" s="1"/>
  <c r="AM147" i="5" s="1"/>
  <c r="AM148" i="5" s="1"/>
  <c r="AM149" i="5" s="1"/>
  <c r="AM150" i="5" s="1"/>
  <c r="AM151" i="5" s="1"/>
  <c r="AM152" i="5" s="1"/>
  <c r="AM153" i="5" s="1"/>
  <c r="AM154" i="5" s="1"/>
  <c r="AM155" i="5" s="1"/>
  <c r="AM156" i="5" s="1"/>
  <c r="AM157" i="5" s="1"/>
  <c r="AM158" i="5" s="1"/>
  <c r="AM159" i="5" s="1"/>
  <c r="AM160" i="5" s="1"/>
  <c r="AM161" i="5" s="1"/>
  <c r="AM162" i="5" s="1"/>
  <c r="AM163" i="5" s="1"/>
  <c r="AM164" i="5" s="1"/>
  <c r="AM165" i="5" s="1"/>
  <c r="AM166" i="5" s="1"/>
  <c r="AM167" i="5" s="1"/>
  <c r="AM168" i="5" s="1"/>
  <c r="AM169" i="5" s="1"/>
  <c r="AM170" i="5" s="1"/>
  <c r="AM171" i="5" s="1"/>
  <c r="AM172" i="5" s="1"/>
  <c r="AM173" i="5" s="1"/>
  <c r="AM174" i="5" s="1"/>
  <c r="AM175" i="5" s="1"/>
  <c r="AM176" i="5" s="1"/>
  <c r="AM177" i="5" s="1"/>
  <c r="AM178" i="5" s="1"/>
  <c r="AM179" i="5" s="1"/>
  <c r="AM180" i="5" s="1"/>
  <c r="AM181" i="5" s="1"/>
  <c r="AM182" i="5" s="1"/>
  <c r="AM183" i="5" s="1"/>
  <c r="AM184" i="5" s="1"/>
  <c r="AM185" i="5" s="1"/>
  <c r="AM186" i="5" s="1"/>
  <c r="AM187" i="5" s="1"/>
  <c r="AM188" i="5" s="1"/>
  <c r="AM189" i="5" s="1"/>
  <c r="AM190" i="5" s="1"/>
  <c r="AM191" i="5" s="1"/>
  <c r="AM192" i="5" s="1"/>
  <c r="AM193" i="5" s="1"/>
  <c r="AM194" i="5" s="1"/>
  <c r="AM195" i="5" s="1"/>
  <c r="AM196" i="5" s="1"/>
  <c r="AM197" i="5" s="1"/>
  <c r="AM198" i="5" s="1"/>
  <c r="AM199" i="5" s="1"/>
  <c r="AM200" i="5" s="1"/>
  <c r="AM201" i="5" s="1"/>
  <c r="AM202" i="5" s="1"/>
  <c r="AM203" i="5" s="1"/>
  <c r="AM204" i="5" s="1"/>
  <c r="AM205" i="5" s="1"/>
  <c r="AM206" i="5" s="1"/>
  <c r="AM207" i="5" s="1"/>
  <c r="AM208" i="5" s="1"/>
  <c r="AM209" i="5" s="1"/>
  <c r="AM210" i="5" s="1"/>
  <c r="AM211" i="5" s="1"/>
  <c r="AM212" i="5" s="1"/>
  <c r="AM213" i="5" s="1"/>
  <c r="AM214" i="5" s="1"/>
  <c r="AM215" i="5" s="1"/>
  <c r="AM216" i="5" s="1"/>
  <c r="AM217" i="5" s="1"/>
  <c r="AM218" i="5" s="1"/>
  <c r="AM219" i="5" s="1"/>
  <c r="AM220" i="5" s="1"/>
  <c r="AM221" i="5" s="1"/>
  <c r="AM222" i="5" s="1"/>
  <c r="AM223" i="5" s="1"/>
  <c r="AM224" i="5" s="1"/>
  <c r="AM225" i="5" s="1"/>
  <c r="AM226" i="5" s="1"/>
  <c r="AM227" i="5" s="1"/>
  <c r="AM228" i="5" s="1"/>
  <c r="AM229" i="5" s="1"/>
  <c r="AM230" i="5" s="1"/>
  <c r="AM231" i="5" s="1"/>
  <c r="AM232" i="5" s="1"/>
  <c r="AM233" i="5" s="1"/>
  <c r="AM234" i="5" s="1"/>
  <c r="AM235" i="5" s="1"/>
  <c r="AM236" i="5" s="1"/>
  <c r="AM237" i="5" s="1"/>
  <c r="AM238" i="5" s="1"/>
  <c r="AM239" i="5" s="1"/>
  <c r="AM240" i="5" s="1"/>
  <c r="AM241" i="5" s="1"/>
  <c r="AM242" i="5" s="1"/>
  <c r="AM243" i="5" s="1"/>
  <c r="AM244" i="5" s="1"/>
  <c r="AM27" i="5"/>
  <c r="AJ2" i="5"/>
  <c r="AJ70" i="5"/>
  <c r="AJ56" i="5"/>
  <c r="AJ52" i="5"/>
  <c r="AJ48" i="5"/>
  <c r="AJ44" i="5"/>
  <c r="AJ40" i="5"/>
  <c r="AJ36" i="5"/>
  <c r="AJ32" i="5"/>
  <c r="AJ28" i="5"/>
  <c r="AJ23" i="5"/>
  <c r="AJ19" i="5"/>
  <c r="AJ15" i="5"/>
  <c r="AJ11" i="5"/>
  <c r="AJ7" i="5"/>
  <c r="AJ3" i="5"/>
  <c r="AJ66" i="5"/>
  <c r="AJ62" i="5"/>
  <c r="AJ57" i="5"/>
  <c r="AJ53" i="5"/>
  <c r="AJ49" i="5"/>
  <c r="AJ45" i="5"/>
  <c r="AJ41" i="5"/>
  <c r="AJ37" i="5"/>
  <c r="AJ33" i="5"/>
  <c r="AJ29" i="5"/>
  <c r="AJ24" i="5"/>
  <c r="AJ20" i="5"/>
  <c r="AJ16" i="5"/>
  <c r="AJ12" i="5"/>
  <c r="AJ8" i="5"/>
  <c r="AJ4" i="5"/>
  <c r="AJ71" i="5"/>
  <c r="AJ67" i="5"/>
  <c r="AJ63" i="5"/>
</calcChain>
</file>

<file path=xl/sharedStrings.xml><?xml version="1.0" encoding="utf-8"?>
<sst xmlns="http://schemas.openxmlformats.org/spreadsheetml/2006/main" count="551" uniqueCount="98">
  <si>
    <t>hen</t>
  </si>
  <si>
    <t>year</t>
  </si>
  <si>
    <t>day</t>
  </si>
  <si>
    <t>month</t>
  </si>
  <si>
    <t>\e(0) - observation FR</t>
  </si>
  <si>
    <t>\e(1) - Indication FR</t>
  </si>
  <si>
    <t>\e(2) - Advance FR</t>
  </si>
  <si>
    <t>\e(3) - S+Rft trials</t>
  </si>
  <si>
    <t>\e(4) - S+R rfts</t>
  </si>
  <si>
    <t>\e(5) - S+R average resps Indicated</t>
  </si>
  <si>
    <t>\e(6) - S+R trials with No Indication pecks</t>
  </si>
  <si>
    <t>\e(7) - S+NoRft trials</t>
  </si>
  <si>
    <t>\e(8) - S+NR av resps Ind</t>
  </si>
  <si>
    <t>\e(9) - S+NR No Ind trials</t>
  </si>
  <si>
    <t>\e(10) - S- trials</t>
  </si>
  <si>
    <t>\e(11) - S- av resps Ind</t>
  </si>
  <si>
    <t>\e(12) - S- No Ind trials</t>
  </si>
  <si>
    <t>\e(13) - S- correct rejections - did not complete indication FR</t>
  </si>
  <si>
    <t>\e(14)- test trials</t>
  </si>
  <si>
    <t>\e(15)- test av resp Ind</t>
  </si>
  <si>
    <t>\e(16)- test No Ind trials</t>
  </si>
  <si>
    <t>\e(17)-</t>
  </si>
  <si>
    <t>\e(18)-</t>
  </si>
  <si>
    <t>\e(19)-</t>
  </si>
  <si>
    <t>\e(20)- S+R PRP</t>
  </si>
  <si>
    <t>\e(21)- S+NR PRP</t>
  </si>
  <si>
    <t>\e(22)- S- PRP</t>
  </si>
  <si>
    <t>\e(23)- test PRP</t>
  </si>
  <si>
    <t>\e(24)- time</t>
  </si>
  <si>
    <t>\e(25)- pecks to unlit S key</t>
  </si>
  <si>
    <t>\e(26)- pecks to unlit A key</t>
  </si>
  <si>
    <t>\e(27)- proportion of all S+ trials Ind FR completed on (completed FRs/S+ trial total)</t>
  </si>
  <si>
    <t>\e(28)- proportion S- not indicated - Correct Rejection proportion</t>
  </si>
  <si>
    <t>hit rate</t>
  </si>
  <si>
    <t>cr rate</t>
  </si>
  <si>
    <t>hit+cr</t>
  </si>
  <si>
    <t>Date</t>
  </si>
  <si>
    <t>Sessions</t>
  </si>
  <si>
    <t>Key broken</t>
  </si>
  <si>
    <t>"did not work, not sure why, the box was okay"</t>
  </si>
  <si>
    <t>S+ set</t>
  </si>
  <si>
    <t>FR13</t>
  </si>
  <si>
    <t>-</t>
  </si>
  <si>
    <t>S+ Set</t>
  </si>
  <si>
    <t>S+ set (see notes)</t>
  </si>
  <si>
    <t>Trials</t>
  </si>
  <si>
    <t>FR16</t>
  </si>
  <si>
    <t>egg in chamber</t>
  </si>
  <si>
    <t>FR19</t>
  </si>
  <si>
    <t>FR22</t>
  </si>
  <si>
    <t>einch</t>
  </si>
  <si>
    <t>FR25</t>
  </si>
  <si>
    <t>Keylight might have not been working</t>
  </si>
  <si>
    <t>**</t>
  </si>
  <si>
    <t>light not working</t>
  </si>
  <si>
    <t>FR28</t>
  </si>
  <si>
    <t>error unrecorded</t>
  </si>
  <si>
    <t>did not work? - data book says "nothing"</t>
  </si>
  <si>
    <t>ept accidentally closed -&gt; error with light and mag</t>
  </si>
  <si>
    <t>did not work</t>
  </si>
  <si>
    <t>FR31</t>
  </si>
  <si>
    <t>FR33</t>
  </si>
  <si>
    <t>eye infection</t>
  </si>
  <si>
    <t>termination criteria met</t>
  </si>
  <si>
    <t>FR10</t>
  </si>
  <si>
    <t>Baseline reinstatement</t>
  </si>
  <si>
    <t>FR36</t>
  </si>
  <si>
    <t>light not working properly (not turning off)</t>
  </si>
  <si>
    <t>light not working (not turning off)</t>
  </si>
  <si>
    <t>first session since eye infection healed properly</t>
  </si>
  <si>
    <t>FR39</t>
  </si>
  <si>
    <t>restarted after lights error</t>
  </si>
  <si>
    <t>did not work - not sure why</t>
  </si>
  <si>
    <t>FR42</t>
  </si>
  <si>
    <t>FR8</t>
  </si>
  <si>
    <t>mag light unplugged by accident</t>
  </si>
  <si>
    <t>repeated 6hrs later</t>
  </si>
  <si>
    <t>FR5</t>
  </si>
  <si>
    <t>Condition</t>
  </si>
  <si>
    <t>Hen</t>
  </si>
  <si>
    <t>Sens</t>
  </si>
  <si>
    <t>Spec</t>
  </si>
  <si>
    <t>Mean</t>
  </si>
  <si>
    <t>Mean(sens)</t>
  </si>
  <si>
    <t>Mean(spec)</t>
  </si>
  <si>
    <t>Mean (sens)</t>
  </si>
  <si>
    <t>Mean (spec)</t>
  </si>
  <si>
    <t>1-spec</t>
  </si>
  <si>
    <t>Means</t>
  </si>
  <si>
    <t>MEANS</t>
  </si>
  <si>
    <t>&lt;- chance line stuff</t>
  </si>
  <si>
    <t>RFR10</t>
  </si>
  <si>
    <t>FRMed</t>
  </si>
  <si>
    <t>RFRMed</t>
  </si>
  <si>
    <t>FR3-4</t>
  </si>
  <si>
    <t>R3-4</t>
  </si>
  <si>
    <t>RFR13</t>
  </si>
  <si>
    <t>sens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</si>
</sst>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0" borderId="0" xfId="0"/>
    <xf numFmtId="2" fontId="0" fillId="0" borderId="0" xfId="0" applyNumberFormat="1"/>
    <xf numFmtId="0" fontId="0" fillId="33" borderId="0" xfId="0" applyFill="1"/>
    <xf numFmtId="0" fontId="0" fillId="34" borderId="0" xfId="0" applyFill="1"/>
    <xf numFmtId="0" fontId="0" fillId="35" borderId="0" xfId="0" applyFill="1"/>
    <xf numFmtId="2" fontId="0" fillId="33" borderId="0" xfId="0" applyNumberFormat="1" applyFill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42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te" xfId="14" builtinId="10" customBuiltin="1"/>
    <cellStyle name="Output" xfId="9" builtinId="21" customBuiltin="1"/>
    <cellStyle name="Title 2" xfId="41" xr:uid="{00000000-0005-0000-0000-000027000000}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5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Relationship Id="rId4" Type="http://schemas.openxmlformats.org/officeDocument/2006/relationships/chartUserShapes" Target="../drawings/drawing16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18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7.xml"/><Relationship Id="rId1" Type="http://schemas.microsoft.com/office/2011/relationships/chartStyle" Target="style17.xml"/><Relationship Id="rId4" Type="http://schemas.openxmlformats.org/officeDocument/2006/relationships/chartUserShapes" Target="../drawings/drawing23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9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0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1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3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4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5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6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'121'!$AJ$1</c:f>
              <c:strCache>
                <c:ptCount val="1"/>
                <c:pt idx="0">
                  <c:v>hit+cr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28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413F-423A-A57D-1CEBBA4064A8}"/>
              </c:ext>
            </c:extLst>
          </c:dPt>
          <c:dPt>
            <c:idx val="30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3F-423A-A57D-1CEBBA4064A8}"/>
              </c:ext>
            </c:extLst>
          </c:dPt>
          <c:dPt>
            <c:idx val="32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13F-423A-A57D-1CEBBA4064A8}"/>
              </c:ext>
            </c:extLst>
          </c:dPt>
          <c:dPt>
            <c:idx val="34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413F-423A-A57D-1CEBBA4064A8}"/>
              </c:ext>
            </c:extLst>
          </c:dPt>
          <c:dPt>
            <c:idx val="51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3F-423A-A57D-1CEBBA4064A8}"/>
              </c:ext>
            </c:extLst>
          </c:dPt>
          <c:dPt>
            <c:idx val="55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413F-423A-A57D-1CEBBA4064A8}"/>
              </c:ext>
            </c:extLst>
          </c:dPt>
          <c:dPt>
            <c:idx val="60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13F-423A-A57D-1CEBBA4064A8}"/>
              </c:ext>
            </c:extLst>
          </c:dPt>
          <c:dPt>
            <c:idx val="62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ysClr val="windowText" lastClr="0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413F-423A-A57D-1CEBBA4064A8}"/>
              </c:ext>
            </c:extLst>
          </c:dPt>
          <c:dPt>
            <c:idx val="63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13F-423A-A57D-1CEBBA4064A8}"/>
              </c:ext>
            </c:extLst>
          </c:dPt>
          <c:dPt>
            <c:idx val="65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413F-423A-A57D-1CEBBA4064A8}"/>
              </c:ext>
            </c:extLst>
          </c:dPt>
          <c:dPt>
            <c:idx val="77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413F-423A-A57D-1CEBBA4064A8}"/>
              </c:ext>
            </c:extLst>
          </c:dPt>
          <c:dPt>
            <c:idx val="79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413F-423A-A57D-1CEBBA4064A8}"/>
              </c:ext>
            </c:extLst>
          </c:dPt>
          <c:dPt>
            <c:idx val="91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1E65-487E-B7EB-4D886A0236EC}"/>
              </c:ext>
            </c:extLst>
          </c:dPt>
          <c:dLbls>
            <c:dLbl>
              <c:idx val="122"/>
              <c:layout>
                <c:manualLayout>
                  <c:x val="5.4926186989500015E-3"/>
                  <c:y val="-2.874250412843448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S+ set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C9-4549-AA41-99ACC37AD2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ysClr val="windowText" lastClr="000000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yVal>
            <c:numRef>
              <c:f>'121'!$AJ$2:$AJ$124</c:f>
              <c:numCache>
                <c:formatCode>0.00</c:formatCode>
                <c:ptCount val="123"/>
                <c:pt idx="0">
                  <c:v>0</c:v>
                </c:pt>
                <c:pt idx="1">
                  <c:v>1.425</c:v>
                </c:pt>
                <c:pt idx="2">
                  <c:v>1.85</c:v>
                </c:pt>
                <c:pt idx="3">
                  <c:v>1.9750000000000001</c:v>
                </c:pt>
                <c:pt idx="4">
                  <c:v>1.9743589743589745</c:v>
                </c:pt>
                <c:pt idx="5">
                  <c:v>1.9487179487179487</c:v>
                </c:pt>
                <c:pt idx="6">
                  <c:v>1.6616161616161615</c:v>
                </c:pt>
                <c:pt idx="7">
                  <c:v>1.9473684210526314</c:v>
                </c:pt>
                <c:pt idx="8">
                  <c:v>1.9230769230769231</c:v>
                </c:pt>
                <c:pt idx="9">
                  <c:v>1.9473684210526314</c:v>
                </c:pt>
                <c:pt idx="10">
                  <c:v>2</c:v>
                </c:pt>
                <c:pt idx="11">
                  <c:v>1.9736842105263159</c:v>
                </c:pt>
                <c:pt idx="12">
                  <c:v>1.9743589743589745</c:v>
                </c:pt>
                <c:pt idx="13">
                  <c:v>1.9750000000000001</c:v>
                </c:pt>
                <c:pt idx="14">
                  <c:v>1.9750000000000001</c:v>
                </c:pt>
                <c:pt idx="15">
                  <c:v>1.9743589743589745</c:v>
                </c:pt>
                <c:pt idx="16">
                  <c:v>1.9750000000000001</c:v>
                </c:pt>
                <c:pt idx="17">
                  <c:v>1.9750000000000001</c:v>
                </c:pt>
                <c:pt idx="18">
                  <c:v>1.9743589743589745</c:v>
                </c:pt>
                <c:pt idx="19">
                  <c:v>2</c:v>
                </c:pt>
                <c:pt idx="20">
                  <c:v>2</c:v>
                </c:pt>
                <c:pt idx="21">
                  <c:v>1.03954802259887</c:v>
                </c:pt>
                <c:pt idx="22">
                  <c:v>0.93236714975845403</c:v>
                </c:pt>
                <c:pt idx="23">
                  <c:v>1</c:v>
                </c:pt>
                <c:pt idx="24">
                  <c:v>0.95404208194905871</c:v>
                </c:pt>
                <c:pt idx="25">
                  <c:v>1.9487179487179487</c:v>
                </c:pt>
                <c:pt idx="26">
                  <c:v>2</c:v>
                </c:pt>
                <c:pt idx="27">
                  <c:v>1.95</c:v>
                </c:pt>
                <c:pt idx="28">
                  <c:v>2</c:v>
                </c:pt>
                <c:pt idx="29">
                  <c:v>1.9041811846689896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1.975609756097561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1.9736842105263159</c:v>
                </c:pt>
                <c:pt idx="45">
                  <c:v>1.9736842105263159</c:v>
                </c:pt>
                <c:pt idx="46">
                  <c:v>1.950609756097561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1.9523809523809523</c:v>
                </c:pt>
                <c:pt idx="52">
                  <c:v>1.8</c:v>
                </c:pt>
                <c:pt idx="53">
                  <c:v>2</c:v>
                </c:pt>
                <c:pt idx="54">
                  <c:v>1.975609756097561</c:v>
                </c:pt>
                <c:pt idx="55">
                  <c:v>1.8780487804878048</c:v>
                </c:pt>
                <c:pt idx="56">
                  <c:v>1.4</c:v>
                </c:pt>
                <c:pt idx="57">
                  <c:v>1.9743589743589745</c:v>
                </c:pt>
                <c:pt idx="58">
                  <c:v>1.9743589743589745</c:v>
                </c:pt>
                <c:pt idx="59">
                  <c:v>2</c:v>
                </c:pt>
                <c:pt idx="60">
                  <c:v>1.96875</c:v>
                </c:pt>
                <c:pt idx="62">
                  <c:v>1.9</c:v>
                </c:pt>
                <c:pt idx="63">
                  <c:v>1</c:v>
                </c:pt>
                <c:pt idx="64">
                  <c:v>1.7857142857142856</c:v>
                </c:pt>
                <c:pt idx="65">
                  <c:v>1.5753911806543386</c:v>
                </c:pt>
                <c:pt idx="66">
                  <c:v>1.4984143763213531</c:v>
                </c:pt>
                <c:pt idx="67">
                  <c:v>1.6046511627906976</c:v>
                </c:pt>
                <c:pt idx="68">
                  <c:v>1.4081632653061225</c:v>
                </c:pt>
                <c:pt idx="69">
                  <c:v>1.4917874396135264</c:v>
                </c:pt>
                <c:pt idx="70">
                  <c:v>1.6136363636363638</c:v>
                </c:pt>
                <c:pt idx="71">
                  <c:v>1.6764705882352942</c:v>
                </c:pt>
                <c:pt idx="72">
                  <c:v>1.0535444947209653</c:v>
                </c:pt>
                <c:pt idx="73">
                  <c:v>1.5969696969696969</c:v>
                </c:pt>
                <c:pt idx="74">
                  <c:v>0</c:v>
                </c:pt>
                <c:pt idx="75">
                  <c:v>1.4116161616161615</c:v>
                </c:pt>
                <c:pt idx="76">
                  <c:v>1.7142857142857142</c:v>
                </c:pt>
                <c:pt idx="77">
                  <c:v>1.7272727272727273</c:v>
                </c:pt>
                <c:pt idx="78">
                  <c:v>1.7397563676633445</c:v>
                </c:pt>
                <c:pt idx="79">
                  <c:v>1.5348837209302326</c:v>
                </c:pt>
                <c:pt idx="80">
                  <c:v>1.575609756097561</c:v>
                </c:pt>
                <c:pt idx="81">
                  <c:v>1.0843454790823213</c:v>
                </c:pt>
                <c:pt idx="82">
                  <c:v>1.6486486486486487</c:v>
                </c:pt>
                <c:pt idx="84">
                  <c:v>1.5968992248062015</c:v>
                </c:pt>
                <c:pt idx="86">
                  <c:v>1.635307781649245</c:v>
                </c:pt>
                <c:pt idx="87">
                  <c:v>1.5133565621370499</c:v>
                </c:pt>
                <c:pt idx="88">
                  <c:v>1.5</c:v>
                </c:pt>
                <c:pt idx="89">
                  <c:v>1.6578947368421053</c:v>
                </c:pt>
                <c:pt idx="90">
                  <c:v>1.7159468438538206</c:v>
                </c:pt>
                <c:pt idx="91">
                  <c:v>1.4090909090909092</c:v>
                </c:pt>
                <c:pt idx="93">
                  <c:v>1.2711416490486258</c:v>
                </c:pt>
                <c:pt idx="94">
                  <c:v>1.2222222222222221</c:v>
                </c:pt>
                <c:pt idx="95">
                  <c:v>1.2643137254901959</c:v>
                </c:pt>
                <c:pt idx="96">
                  <c:v>1.2380952380952381</c:v>
                </c:pt>
                <c:pt idx="97">
                  <c:v>1.3826135105204873</c:v>
                </c:pt>
                <c:pt idx="98">
                  <c:v>1.4347826086956521</c:v>
                </c:pt>
                <c:pt idx="99">
                  <c:v>1.4318181818181817</c:v>
                </c:pt>
                <c:pt idx="100">
                  <c:v>1.2811839323467229</c:v>
                </c:pt>
                <c:pt idx="101">
                  <c:v>1.1904761904761905</c:v>
                </c:pt>
                <c:pt idx="103">
                  <c:v>1.1951219512195121</c:v>
                </c:pt>
                <c:pt idx="104">
                  <c:v>1.358974358974359</c:v>
                </c:pt>
                <c:pt idx="105">
                  <c:v>1.4390243902439024</c:v>
                </c:pt>
                <c:pt idx="106">
                  <c:v>1.4242424242424243</c:v>
                </c:pt>
                <c:pt idx="107">
                  <c:v>1.4468085106382977</c:v>
                </c:pt>
                <c:pt idx="108">
                  <c:v>1.5</c:v>
                </c:pt>
                <c:pt idx="109">
                  <c:v>1.0557377049180328</c:v>
                </c:pt>
                <c:pt idx="110">
                  <c:v>1.5043290043290043</c:v>
                </c:pt>
                <c:pt idx="111">
                  <c:v>1.4256097560975609</c:v>
                </c:pt>
                <c:pt idx="112">
                  <c:v>1.3276955602536997</c:v>
                </c:pt>
                <c:pt idx="113">
                  <c:v>1.5333333333333332</c:v>
                </c:pt>
                <c:pt idx="115">
                  <c:v>1.3958333333333335</c:v>
                </c:pt>
                <c:pt idx="116">
                  <c:v>1.5510204081632653</c:v>
                </c:pt>
                <c:pt idx="117">
                  <c:v>1.3510638297872339</c:v>
                </c:pt>
                <c:pt idx="118">
                  <c:v>1.4347826086956521</c:v>
                </c:pt>
                <c:pt idx="119">
                  <c:v>1.5934343434343434</c:v>
                </c:pt>
                <c:pt idx="120">
                  <c:v>1.5137420718816066</c:v>
                </c:pt>
                <c:pt idx="121">
                  <c:v>1.5681818181818181</c:v>
                </c:pt>
                <c:pt idx="122">
                  <c:v>1.4565217391304348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91-43EF-99AA-40433D019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1706112"/>
        <c:axId val="208666608"/>
      </c:scatterChart>
      <c:valAx>
        <c:axId val="4917061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Session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666608"/>
        <c:crosses val="autoZero"/>
        <c:crossBetween val="midCat"/>
        <c:majorUnit val="5"/>
      </c:valAx>
      <c:valAx>
        <c:axId val="208666608"/>
        <c:scaling>
          <c:orientation val="minMax"/>
          <c:max val="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Combined Hit Rate and CR Rate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17061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'124'!$AJ$1</c:f>
              <c:strCache>
                <c:ptCount val="1"/>
                <c:pt idx="0">
                  <c:v>hit+cr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19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F21D-4675-8CBF-25CC888B51CE}"/>
              </c:ext>
            </c:extLst>
          </c:dPt>
          <c:dPt>
            <c:idx val="23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1D-4675-8CBF-25CC888B51CE}"/>
              </c:ext>
            </c:extLst>
          </c:dPt>
          <c:dPt>
            <c:idx val="28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F21D-4675-8CBF-25CC888B51CE}"/>
              </c:ext>
            </c:extLst>
          </c:dPt>
          <c:dPt>
            <c:idx val="30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F21D-4675-8CBF-25CC888B51CE}"/>
              </c:ext>
            </c:extLst>
          </c:dPt>
          <c:dPt>
            <c:idx val="32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1D-4675-8CBF-25CC888B51CE}"/>
              </c:ext>
            </c:extLst>
          </c:dPt>
          <c:dPt>
            <c:idx val="34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21D-4675-8CBF-25CC888B51CE}"/>
              </c:ext>
            </c:extLst>
          </c:dPt>
          <c:dPt>
            <c:idx val="44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F21D-4675-8CBF-25CC888B51CE}"/>
              </c:ext>
            </c:extLst>
          </c:dPt>
          <c:dPt>
            <c:idx val="73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1D-4675-8CBF-25CC888B51CE}"/>
              </c:ext>
            </c:extLst>
          </c:dPt>
          <c:dPt>
            <c:idx val="85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F1F4-46FE-BA4A-39F5E734E0FA}"/>
              </c:ext>
            </c:extLst>
          </c:dPt>
          <c:dLbls>
            <c:dLbl>
              <c:idx val="106"/>
              <c:layout>
                <c:manualLayout>
                  <c:x val="-4.3877685251718299E-3"/>
                  <c:y val="6.674611798871697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S+ Set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8D-496D-9570-5C0F17DD5F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ysClr val="windowText" lastClr="000000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yVal>
            <c:numRef>
              <c:f>'124'!$AJ$2:$AJ$108</c:f>
              <c:numCache>
                <c:formatCode>0.00</c:formatCode>
                <c:ptCount val="107"/>
                <c:pt idx="0">
                  <c:v>1.9285714285714284</c:v>
                </c:pt>
                <c:pt idx="1">
                  <c:v>2</c:v>
                </c:pt>
                <c:pt idx="2">
                  <c:v>2</c:v>
                </c:pt>
                <c:pt idx="3">
                  <c:v>1.9047619047619047</c:v>
                </c:pt>
                <c:pt idx="4">
                  <c:v>0.8139784946236559</c:v>
                </c:pt>
                <c:pt idx="5">
                  <c:v>2</c:v>
                </c:pt>
                <c:pt idx="6">
                  <c:v>1.9518002322880372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1.95</c:v>
                </c:pt>
                <c:pt idx="12">
                  <c:v>2</c:v>
                </c:pt>
                <c:pt idx="13">
                  <c:v>2</c:v>
                </c:pt>
                <c:pt idx="14">
                  <c:v>1.9487179487179487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1.8327526132404182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1.9268292682926829</c:v>
                </c:pt>
                <c:pt idx="29">
                  <c:v>1.9256097560975609</c:v>
                </c:pt>
                <c:pt idx="30">
                  <c:v>1.8006097560975609</c:v>
                </c:pt>
                <c:pt idx="31">
                  <c:v>1.775609756097561</c:v>
                </c:pt>
                <c:pt idx="32">
                  <c:v>1.6422764227642275</c:v>
                </c:pt>
                <c:pt idx="33">
                  <c:v>1.659698025551684</c:v>
                </c:pt>
                <c:pt idx="34">
                  <c:v>1.4166666666666667</c:v>
                </c:pt>
                <c:pt idx="35">
                  <c:v>1.4347826086956521</c:v>
                </c:pt>
                <c:pt idx="36">
                  <c:v>1.6120507399577166</c:v>
                </c:pt>
                <c:pt idx="37">
                  <c:v>1.4285714285714286</c:v>
                </c:pt>
                <c:pt idx="38">
                  <c:v>1.7230443974630021</c:v>
                </c:pt>
                <c:pt idx="39">
                  <c:v>1.7084785133565621</c:v>
                </c:pt>
                <c:pt idx="40">
                  <c:v>1.7230443974630021</c:v>
                </c:pt>
                <c:pt idx="41">
                  <c:v>1.659698025551684</c:v>
                </c:pt>
                <c:pt idx="42">
                  <c:v>1.6341463414634148</c:v>
                </c:pt>
                <c:pt idx="43">
                  <c:v>1.7441860465116279</c:v>
                </c:pt>
                <c:pt idx="44">
                  <c:v>1.5476190476190474</c:v>
                </c:pt>
                <c:pt idx="45">
                  <c:v>1.5252525252525251</c:v>
                </c:pt>
                <c:pt idx="46">
                  <c:v>1.59465737514518</c:v>
                </c:pt>
                <c:pt idx="47">
                  <c:v>1.5227272727272727</c:v>
                </c:pt>
                <c:pt idx="48">
                  <c:v>1.0249999999999999</c:v>
                </c:pt>
                <c:pt idx="49">
                  <c:v>1.3327526132404182</c:v>
                </c:pt>
                <c:pt idx="50">
                  <c:v>1.4994192799070847</c:v>
                </c:pt>
                <c:pt idx="51">
                  <c:v>1.3273809523809523</c:v>
                </c:pt>
                <c:pt idx="52">
                  <c:v>1.3510638297872339</c:v>
                </c:pt>
                <c:pt idx="53">
                  <c:v>1.6532769556025371</c:v>
                </c:pt>
                <c:pt idx="54">
                  <c:v>1.3927304964539007</c:v>
                </c:pt>
                <c:pt idx="55">
                  <c:v>1.375</c:v>
                </c:pt>
                <c:pt idx="56">
                  <c:v>1.46</c:v>
                </c:pt>
                <c:pt idx="57">
                  <c:v>1.6818181818181817</c:v>
                </c:pt>
                <c:pt idx="58">
                  <c:v>1.4892307692307694</c:v>
                </c:pt>
                <c:pt idx="59">
                  <c:v>1.6773809523809522</c:v>
                </c:pt>
                <c:pt idx="60">
                  <c:v>1.5306122448979593</c:v>
                </c:pt>
                <c:pt idx="61">
                  <c:v>1.5602536997885834</c:v>
                </c:pt>
                <c:pt idx="62">
                  <c:v>1.6511627906976742</c:v>
                </c:pt>
                <c:pt idx="63">
                  <c:v>1.5286561264822134</c:v>
                </c:pt>
                <c:pt idx="64">
                  <c:v>1.5593971631205674</c:v>
                </c:pt>
                <c:pt idx="65">
                  <c:v>1.344313725490196</c:v>
                </c:pt>
                <c:pt idx="66">
                  <c:v>1.6765327695560255</c:v>
                </c:pt>
                <c:pt idx="67">
                  <c:v>1.5443137254901962</c:v>
                </c:pt>
                <c:pt idx="68">
                  <c:v>1.6808510638297873</c:v>
                </c:pt>
                <c:pt idx="69">
                  <c:v>1.7555555555555555</c:v>
                </c:pt>
                <c:pt idx="70">
                  <c:v>1.7246376811594204</c:v>
                </c:pt>
                <c:pt idx="71">
                  <c:v>1.7857142857142856</c:v>
                </c:pt>
                <c:pt idx="72">
                  <c:v>1.7727272727272727</c:v>
                </c:pt>
                <c:pt idx="73">
                  <c:v>1.5684551341350601</c:v>
                </c:pt>
                <c:pt idx="74">
                  <c:v>1.4166666666666667</c:v>
                </c:pt>
                <c:pt idx="75">
                  <c:v>0.98333333333333328</c:v>
                </c:pt>
                <c:pt idx="76">
                  <c:v>0.96666666666666667</c:v>
                </c:pt>
                <c:pt idx="77">
                  <c:v>1.4523809523809523</c:v>
                </c:pt>
                <c:pt idx="79">
                  <c:v>1.397463002114165</c:v>
                </c:pt>
                <c:pt idx="80">
                  <c:v>1.6</c:v>
                </c:pt>
                <c:pt idx="81">
                  <c:v>1.7186147186147185</c:v>
                </c:pt>
                <c:pt idx="82">
                  <c:v>1.5628019323671496</c:v>
                </c:pt>
                <c:pt idx="83">
                  <c:v>1.635307781649245</c:v>
                </c:pt>
                <c:pt idx="84">
                  <c:v>1.7857142857142856</c:v>
                </c:pt>
                <c:pt idx="85">
                  <c:v>1.4135638297872339</c:v>
                </c:pt>
                <c:pt idx="86">
                  <c:v>1.5032377428307124</c:v>
                </c:pt>
                <c:pt idx="87">
                  <c:v>1.6388888888888888</c:v>
                </c:pt>
                <c:pt idx="88">
                  <c:v>1.5434782608695652</c:v>
                </c:pt>
                <c:pt idx="89">
                  <c:v>1.3742071881606766</c:v>
                </c:pt>
                <c:pt idx="90">
                  <c:v>1.3255813953488371</c:v>
                </c:pt>
                <c:pt idx="91">
                  <c:v>1.2559288537549407</c:v>
                </c:pt>
                <c:pt idx="92">
                  <c:v>1.5853658536585367</c:v>
                </c:pt>
                <c:pt idx="93">
                  <c:v>1.536997885835095</c:v>
                </c:pt>
                <c:pt idx="94">
                  <c:v>1.441860465116279</c:v>
                </c:pt>
                <c:pt idx="95">
                  <c:v>1.5133565621370499</c:v>
                </c:pt>
                <c:pt idx="96">
                  <c:v>1.1584541062801932</c:v>
                </c:pt>
                <c:pt idx="97">
                  <c:v>1.4523809523809523</c:v>
                </c:pt>
                <c:pt idx="98">
                  <c:v>1.5254706533776301</c:v>
                </c:pt>
                <c:pt idx="99">
                  <c:v>1.3756097560975609</c:v>
                </c:pt>
                <c:pt idx="100">
                  <c:v>1.5952380952380953</c:v>
                </c:pt>
                <c:pt idx="101">
                  <c:v>1.3478260869565217</c:v>
                </c:pt>
                <c:pt idx="102">
                  <c:v>1.5506097560975609</c:v>
                </c:pt>
                <c:pt idx="103">
                  <c:v>1.5016611295681064</c:v>
                </c:pt>
                <c:pt idx="104">
                  <c:v>1.4038461538461537</c:v>
                </c:pt>
                <c:pt idx="105">
                  <c:v>1.5492801771871538</c:v>
                </c:pt>
                <c:pt idx="106">
                  <c:v>1.3865248226950355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91-43EF-99AA-40433D019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4077376"/>
        <c:axId val="494077768"/>
      </c:scatterChart>
      <c:valAx>
        <c:axId val="4940773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Session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077768"/>
        <c:crosses val="autoZero"/>
        <c:crossBetween val="midCat"/>
        <c:majorUnit val="5"/>
      </c:valAx>
      <c:valAx>
        <c:axId val="494077768"/>
        <c:scaling>
          <c:orientation val="minMax"/>
          <c:max val="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Combined Hit Rate and CR Rate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077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x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10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2426-45FF-8AC9-EDAA8BEF6F75}"/>
              </c:ext>
            </c:extLst>
          </c:dPt>
          <c:dPt>
            <c:idx val="18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0E3B-4CB4-9016-B425D5CD7EAF}"/>
              </c:ext>
            </c:extLst>
          </c:dPt>
          <c:dPt>
            <c:idx val="28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3983-48DD-B77C-D61BC94C8471}"/>
              </c:ext>
            </c:extLst>
          </c:dPt>
          <c:dPt>
            <c:idx val="35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E61A-4069-BE4C-18EDB1C0479A}"/>
              </c:ext>
            </c:extLst>
          </c:dPt>
          <c:dPt>
            <c:idx val="50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2994-4E08-B260-FD0C3A583E45}"/>
              </c:ext>
            </c:extLst>
          </c:dPt>
          <c:dPt>
            <c:idx val="60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E-B6E7-48DD-BA9F-100DC83BE0D0}"/>
              </c:ext>
            </c:extLst>
          </c:dPt>
          <c:dPt>
            <c:idx val="67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B799-407A-A65D-E3F207BF685C}"/>
              </c:ext>
            </c:extLst>
          </c:dPt>
          <c:xVal>
            <c:numRef>
              <c:f>'124'!$AM$108:$AM$179</c:f>
              <c:numCache>
                <c:formatCode>General</c:formatCode>
                <c:ptCount val="72"/>
                <c:pt idx="0">
                  <c:v>107</c:v>
                </c:pt>
                <c:pt idx="1">
                  <c:v>108</c:v>
                </c:pt>
                <c:pt idx="2">
                  <c:v>109</c:v>
                </c:pt>
                <c:pt idx="3">
                  <c:v>110</c:v>
                </c:pt>
                <c:pt idx="4">
                  <c:v>111</c:v>
                </c:pt>
                <c:pt idx="5">
                  <c:v>112</c:v>
                </c:pt>
                <c:pt idx="6">
                  <c:v>113</c:v>
                </c:pt>
                <c:pt idx="7">
                  <c:v>114</c:v>
                </c:pt>
                <c:pt idx="8">
                  <c:v>115</c:v>
                </c:pt>
                <c:pt idx="9">
                  <c:v>116</c:v>
                </c:pt>
                <c:pt idx="10">
                  <c:v>117</c:v>
                </c:pt>
                <c:pt idx="11">
                  <c:v>118</c:v>
                </c:pt>
                <c:pt idx="12">
                  <c:v>119</c:v>
                </c:pt>
                <c:pt idx="13">
                  <c:v>120</c:v>
                </c:pt>
                <c:pt idx="14">
                  <c:v>121</c:v>
                </c:pt>
                <c:pt idx="15">
                  <c:v>122</c:v>
                </c:pt>
                <c:pt idx="16">
                  <c:v>123</c:v>
                </c:pt>
                <c:pt idx="17">
                  <c:v>124</c:v>
                </c:pt>
                <c:pt idx="18">
                  <c:v>125</c:v>
                </c:pt>
                <c:pt idx="19">
                  <c:v>126</c:v>
                </c:pt>
                <c:pt idx="20">
                  <c:v>127</c:v>
                </c:pt>
                <c:pt idx="21">
                  <c:v>128</c:v>
                </c:pt>
                <c:pt idx="22">
                  <c:v>129</c:v>
                </c:pt>
                <c:pt idx="23">
                  <c:v>130</c:v>
                </c:pt>
                <c:pt idx="24">
                  <c:v>131</c:v>
                </c:pt>
                <c:pt idx="25">
                  <c:v>132</c:v>
                </c:pt>
                <c:pt idx="26">
                  <c:v>133</c:v>
                </c:pt>
                <c:pt idx="27">
                  <c:v>134</c:v>
                </c:pt>
                <c:pt idx="28">
                  <c:v>135</c:v>
                </c:pt>
                <c:pt idx="29">
                  <c:v>136</c:v>
                </c:pt>
                <c:pt idx="30">
                  <c:v>137</c:v>
                </c:pt>
                <c:pt idx="31">
                  <c:v>138</c:v>
                </c:pt>
                <c:pt idx="32">
                  <c:v>139</c:v>
                </c:pt>
                <c:pt idx="33">
                  <c:v>140</c:v>
                </c:pt>
                <c:pt idx="34">
                  <c:v>141</c:v>
                </c:pt>
                <c:pt idx="35">
                  <c:v>142</c:v>
                </c:pt>
                <c:pt idx="36">
                  <c:v>143</c:v>
                </c:pt>
                <c:pt idx="37">
                  <c:v>144</c:v>
                </c:pt>
                <c:pt idx="38">
                  <c:v>145</c:v>
                </c:pt>
                <c:pt idx="39">
                  <c:v>146</c:v>
                </c:pt>
                <c:pt idx="40">
                  <c:v>147</c:v>
                </c:pt>
                <c:pt idx="41">
                  <c:v>148</c:v>
                </c:pt>
                <c:pt idx="42">
                  <c:v>149</c:v>
                </c:pt>
                <c:pt idx="43">
                  <c:v>150</c:v>
                </c:pt>
                <c:pt idx="44">
                  <c:v>151</c:v>
                </c:pt>
                <c:pt idx="45">
                  <c:v>152</c:v>
                </c:pt>
                <c:pt idx="46">
                  <c:v>153</c:v>
                </c:pt>
                <c:pt idx="47">
                  <c:v>154</c:v>
                </c:pt>
                <c:pt idx="48">
                  <c:v>155</c:v>
                </c:pt>
                <c:pt idx="49">
                  <c:v>156</c:v>
                </c:pt>
                <c:pt idx="50">
                  <c:v>157</c:v>
                </c:pt>
                <c:pt idx="51">
                  <c:v>158</c:v>
                </c:pt>
                <c:pt idx="52">
                  <c:v>159</c:v>
                </c:pt>
                <c:pt idx="53">
                  <c:v>160</c:v>
                </c:pt>
                <c:pt idx="54">
                  <c:v>161</c:v>
                </c:pt>
                <c:pt idx="55">
                  <c:v>162</c:v>
                </c:pt>
                <c:pt idx="56">
                  <c:v>163</c:v>
                </c:pt>
                <c:pt idx="57">
                  <c:v>164</c:v>
                </c:pt>
                <c:pt idx="58">
                  <c:v>165</c:v>
                </c:pt>
                <c:pt idx="59">
                  <c:v>166</c:v>
                </c:pt>
                <c:pt idx="60">
                  <c:v>167</c:v>
                </c:pt>
                <c:pt idx="61">
                  <c:v>168</c:v>
                </c:pt>
                <c:pt idx="62">
                  <c:v>169</c:v>
                </c:pt>
                <c:pt idx="63">
                  <c:v>170</c:v>
                </c:pt>
                <c:pt idx="64">
                  <c:v>171</c:v>
                </c:pt>
                <c:pt idx="65">
                  <c:v>172</c:v>
                </c:pt>
                <c:pt idx="66">
                  <c:v>173</c:v>
                </c:pt>
                <c:pt idx="67">
                  <c:v>174</c:v>
                </c:pt>
                <c:pt idx="68">
                  <c:v>175</c:v>
                </c:pt>
                <c:pt idx="69">
                  <c:v>176</c:v>
                </c:pt>
                <c:pt idx="70">
                  <c:v>177</c:v>
                </c:pt>
                <c:pt idx="71">
                  <c:v>178</c:v>
                </c:pt>
              </c:numCache>
            </c:numRef>
          </c:xVal>
          <c:yVal>
            <c:numRef>
              <c:f>'124'!$AJ$108:$AJ$179</c:f>
              <c:numCache>
                <c:formatCode>0.00</c:formatCode>
                <c:ptCount val="72"/>
                <c:pt idx="0">
                  <c:v>1.3865248226950355</c:v>
                </c:pt>
                <c:pt idx="1">
                  <c:v>1.4565217391304348</c:v>
                </c:pt>
                <c:pt idx="2">
                  <c:v>1.4090909090909092</c:v>
                </c:pt>
                <c:pt idx="3">
                  <c:v>1.4666666666666666</c:v>
                </c:pt>
                <c:pt idx="4">
                  <c:v>1.3138528138528138</c:v>
                </c:pt>
                <c:pt idx="5">
                  <c:v>1.3863636363636362</c:v>
                </c:pt>
                <c:pt idx="6">
                  <c:v>1.4439746300211416</c:v>
                </c:pt>
                <c:pt idx="7">
                  <c:v>1.3349944629014396</c:v>
                </c:pt>
                <c:pt idx="8">
                  <c:v>1.322695035460993</c:v>
                </c:pt>
                <c:pt idx="9">
                  <c:v>1.4797979797979797</c:v>
                </c:pt>
                <c:pt idx="10">
                  <c:v>1.5643137254901962</c:v>
                </c:pt>
                <c:pt idx="11">
                  <c:v>1.5555555555555554</c:v>
                </c:pt>
                <c:pt idx="12">
                  <c:v>1.7559288537549407</c:v>
                </c:pt>
                <c:pt idx="13">
                  <c:v>1.6739130434782608</c:v>
                </c:pt>
                <c:pt idx="14">
                  <c:v>1.4285714285714286</c:v>
                </c:pt>
                <c:pt idx="15">
                  <c:v>1.606280193236715</c:v>
                </c:pt>
                <c:pt idx="16">
                  <c:v>1.5416666666666667</c:v>
                </c:pt>
                <c:pt idx="17">
                  <c:v>1.459759481961147</c:v>
                </c:pt>
                <c:pt idx="18">
                  <c:v>1.6704931972789114</c:v>
                </c:pt>
                <c:pt idx="19">
                  <c:v>1.4074074074074074</c:v>
                </c:pt>
                <c:pt idx="20">
                  <c:v>1.3714285714285714</c:v>
                </c:pt>
                <c:pt idx="21">
                  <c:v>1.633672525439408</c:v>
                </c:pt>
                <c:pt idx="22">
                  <c:v>1.5843137254901962</c:v>
                </c:pt>
                <c:pt idx="23">
                  <c:v>1.5584541062801933</c:v>
                </c:pt>
                <c:pt idx="24">
                  <c:v>1.5431785195936141</c:v>
                </c:pt>
                <c:pt idx="25">
                  <c:v>1.5177304964539007</c:v>
                </c:pt>
                <c:pt idx="26">
                  <c:v>1.6418439716312057</c:v>
                </c:pt>
                <c:pt idx="27">
                  <c:v>1.4038461538461537</c:v>
                </c:pt>
                <c:pt idx="28">
                  <c:v>1.4961038961038962</c:v>
                </c:pt>
                <c:pt idx="29">
                  <c:v>0.88104838709677424</c:v>
                </c:pt>
                <c:pt idx="30">
                  <c:v>1.5707070707070705</c:v>
                </c:pt>
                <c:pt idx="31">
                  <c:v>1.3788265306122449</c:v>
                </c:pt>
                <c:pt idx="32">
                  <c:v>1.4695652173913043</c:v>
                </c:pt>
                <c:pt idx="33">
                  <c:v>1.4090909090909092</c:v>
                </c:pt>
                <c:pt idx="34">
                  <c:v>1.4302325581395348</c:v>
                </c:pt>
                <c:pt idx="35">
                  <c:v>1.4751131221719458</c:v>
                </c:pt>
                <c:pt idx="36">
                  <c:v>1.5</c:v>
                </c:pt>
                <c:pt idx="37">
                  <c:v>0.9375</c:v>
                </c:pt>
                <c:pt idx="38">
                  <c:v>1.3323076923076922</c:v>
                </c:pt>
                <c:pt idx="39">
                  <c:v>1.4615384615384617</c:v>
                </c:pt>
                <c:pt idx="40">
                  <c:v>1.6958333333333333</c:v>
                </c:pt>
                <c:pt idx="41">
                  <c:v>1.5324947589098534</c:v>
                </c:pt>
                <c:pt idx="42">
                  <c:v>1.5038265306122449</c:v>
                </c:pt>
                <c:pt idx="43">
                  <c:v>1.5892307692307692</c:v>
                </c:pt>
                <c:pt idx="44">
                  <c:v>1.5493042952208107</c:v>
                </c:pt>
                <c:pt idx="45">
                  <c:v>1.5535444947209653</c:v>
                </c:pt>
                <c:pt idx="46">
                  <c:v>1.5090909090909093</c:v>
                </c:pt>
                <c:pt idx="47">
                  <c:v>1.4615384615384617</c:v>
                </c:pt>
                <c:pt idx="48">
                  <c:v>1.3864734299516908</c:v>
                </c:pt>
                <c:pt idx="49">
                  <c:v>1.54</c:v>
                </c:pt>
                <c:pt idx="50">
                  <c:v>1.5344827586206897</c:v>
                </c:pt>
                <c:pt idx="51">
                  <c:v>1.469611528822055</c:v>
                </c:pt>
                <c:pt idx="53">
                  <c:v>1.4043137254901961</c:v>
                </c:pt>
                <c:pt idx="54">
                  <c:v>1.4892307692307694</c:v>
                </c:pt>
                <c:pt idx="55">
                  <c:v>1.4338972431077694</c:v>
                </c:pt>
                <c:pt idx="56">
                  <c:v>1.3284946236559141</c:v>
                </c:pt>
                <c:pt idx="57">
                  <c:v>1.6631205673758864</c:v>
                </c:pt>
                <c:pt idx="58">
                  <c:v>1.25</c:v>
                </c:pt>
                <c:pt idx="59">
                  <c:v>1.551948051948052</c:v>
                </c:pt>
                <c:pt idx="60">
                  <c:v>1.2817073170731708</c:v>
                </c:pt>
                <c:pt idx="61">
                  <c:v>1.44</c:v>
                </c:pt>
                <c:pt idx="62">
                  <c:v>1.3996598639455784</c:v>
                </c:pt>
                <c:pt idx="63">
                  <c:v>1.56</c:v>
                </c:pt>
                <c:pt idx="64">
                  <c:v>1.3355102040816327</c:v>
                </c:pt>
                <c:pt idx="65">
                  <c:v>1.4827586206896552</c:v>
                </c:pt>
                <c:pt idx="66">
                  <c:v>1.35</c:v>
                </c:pt>
                <c:pt idx="67">
                  <c:v>0.91666666666666674</c:v>
                </c:pt>
                <c:pt idx="68">
                  <c:v>0</c:v>
                </c:pt>
                <c:pt idx="69">
                  <c:v>1</c:v>
                </c:pt>
                <c:pt idx="70">
                  <c:v>1</c:v>
                </c:pt>
                <c:pt idx="71">
                  <c:v>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91-43EF-99AA-40433D019007}"/>
            </c:ext>
          </c:extLst>
        </c:ser>
        <c:ser>
          <c:idx val="1"/>
          <c:order val="1"/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Pt>
            <c:idx val="10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2426-45FF-8AC9-EDAA8BEF6F75}"/>
              </c:ext>
            </c:extLst>
          </c:dPt>
          <c:dPt>
            <c:idx val="18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3B-4CB4-9016-B425D5CD7EAF}"/>
              </c:ext>
            </c:extLst>
          </c:dPt>
          <c:dPt>
            <c:idx val="28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3983-48DD-B77C-D61BC94C8471}"/>
              </c:ext>
            </c:extLst>
          </c:dPt>
          <c:dPt>
            <c:idx val="35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E61A-4069-BE4C-18EDB1C0479A}"/>
              </c:ext>
            </c:extLst>
          </c:dPt>
          <c:dPt>
            <c:idx val="50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9-2994-4E08-B260-FD0C3A583E45}"/>
              </c:ext>
            </c:extLst>
          </c:dPt>
          <c:dPt>
            <c:idx val="60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7-41EB-4C72-80ED-0F14D393991F}"/>
              </c:ext>
            </c:extLst>
          </c:dPt>
          <c:dPt>
            <c:idx val="67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2-B799-407A-A65D-E3F207BF685C}"/>
              </c:ext>
            </c:extLst>
          </c:dPt>
          <c:xVal>
            <c:numRef>
              <c:f>'124'!$AM$108:$AM$179</c:f>
              <c:numCache>
                <c:formatCode>General</c:formatCode>
                <c:ptCount val="72"/>
                <c:pt idx="0">
                  <c:v>107</c:v>
                </c:pt>
                <c:pt idx="1">
                  <c:v>108</c:v>
                </c:pt>
                <c:pt idx="2">
                  <c:v>109</c:v>
                </c:pt>
                <c:pt idx="3">
                  <c:v>110</c:v>
                </c:pt>
                <c:pt idx="4">
                  <c:v>111</c:v>
                </c:pt>
                <c:pt idx="5">
                  <c:v>112</c:v>
                </c:pt>
                <c:pt idx="6">
                  <c:v>113</c:v>
                </c:pt>
                <c:pt idx="7">
                  <c:v>114</c:v>
                </c:pt>
                <c:pt idx="8">
                  <c:v>115</c:v>
                </c:pt>
                <c:pt idx="9">
                  <c:v>116</c:v>
                </c:pt>
                <c:pt idx="10">
                  <c:v>117</c:v>
                </c:pt>
                <c:pt idx="11">
                  <c:v>118</c:v>
                </c:pt>
                <c:pt idx="12">
                  <c:v>119</c:v>
                </c:pt>
                <c:pt idx="13">
                  <c:v>120</c:v>
                </c:pt>
                <c:pt idx="14">
                  <c:v>121</c:v>
                </c:pt>
                <c:pt idx="15">
                  <c:v>122</c:v>
                </c:pt>
                <c:pt idx="16">
                  <c:v>123</c:v>
                </c:pt>
                <c:pt idx="17">
                  <c:v>124</c:v>
                </c:pt>
                <c:pt idx="18">
                  <c:v>125</c:v>
                </c:pt>
                <c:pt idx="19">
                  <c:v>126</c:v>
                </c:pt>
                <c:pt idx="20">
                  <c:v>127</c:v>
                </c:pt>
                <c:pt idx="21">
                  <c:v>128</c:v>
                </c:pt>
                <c:pt idx="22">
                  <c:v>129</c:v>
                </c:pt>
                <c:pt idx="23">
                  <c:v>130</c:v>
                </c:pt>
                <c:pt idx="24">
                  <c:v>131</c:v>
                </c:pt>
                <c:pt idx="25">
                  <c:v>132</c:v>
                </c:pt>
                <c:pt idx="26">
                  <c:v>133</c:v>
                </c:pt>
                <c:pt idx="27">
                  <c:v>134</c:v>
                </c:pt>
                <c:pt idx="28">
                  <c:v>135</c:v>
                </c:pt>
                <c:pt idx="29">
                  <c:v>136</c:v>
                </c:pt>
                <c:pt idx="30">
                  <c:v>137</c:v>
                </c:pt>
                <c:pt idx="31">
                  <c:v>138</c:v>
                </c:pt>
                <c:pt idx="32">
                  <c:v>139</c:v>
                </c:pt>
                <c:pt idx="33">
                  <c:v>140</c:v>
                </c:pt>
                <c:pt idx="34">
                  <c:v>141</c:v>
                </c:pt>
                <c:pt idx="35">
                  <c:v>142</c:v>
                </c:pt>
                <c:pt idx="36">
                  <c:v>143</c:v>
                </c:pt>
                <c:pt idx="37">
                  <c:v>144</c:v>
                </c:pt>
                <c:pt idx="38">
                  <c:v>145</c:v>
                </c:pt>
                <c:pt idx="39">
                  <c:v>146</c:v>
                </c:pt>
                <c:pt idx="40">
                  <c:v>147</c:v>
                </c:pt>
                <c:pt idx="41">
                  <c:v>148</c:v>
                </c:pt>
                <c:pt idx="42">
                  <c:v>149</c:v>
                </c:pt>
                <c:pt idx="43">
                  <c:v>150</c:v>
                </c:pt>
                <c:pt idx="44">
                  <c:v>151</c:v>
                </c:pt>
                <c:pt idx="45">
                  <c:v>152</c:v>
                </c:pt>
                <c:pt idx="46">
                  <c:v>153</c:v>
                </c:pt>
                <c:pt idx="47">
                  <c:v>154</c:v>
                </c:pt>
                <c:pt idx="48">
                  <c:v>155</c:v>
                </c:pt>
                <c:pt idx="49">
                  <c:v>156</c:v>
                </c:pt>
                <c:pt idx="50">
                  <c:v>157</c:v>
                </c:pt>
                <c:pt idx="51">
                  <c:v>158</c:v>
                </c:pt>
                <c:pt idx="52">
                  <c:v>159</c:v>
                </c:pt>
                <c:pt idx="53">
                  <c:v>160</c:v>
                </c:pt>
                <c:pt idx="54">
                  <c:v>161</c:v>
                </c:pt>
                <c:pt idx="55">
                  <c:v>162</c:v>
                </c:pt>
                <c:pt idx="56">
                  <c:v>163</c:v>
                </c:pt>
                <c:pt idx="57">
                  <c:v>164</c:v>
                </c:pt>
                <c:pt idx="58">
                  <c:v>165</c:v>
                </c:pt>
                <c:pt idx="59">
                  <c:v>166</c:v>
                </c:pt>
                <c:pt idx="60">
                  <c:v>167</c:v>
                </c:pt>
                <c:pt idx="61">
                  <c:v>168</c:v>
                </c:pt>
                <c:pt idx="62">
                  <c:v>169</c:v>
                </c:pt>
                <c:pt idx="63">
                  <c:v>170</c:v>
                </c:pt>
                <c:pt idx="64">
                  <c:v>171</c:v>
                </c:pt>
                <c:pt idx="65">
                  <c:v>172</c:v>
                </c:pt>
                <c:pt idx="66">
                  <c:v>173</c:v>
                </c:pt>
                <c:pt idx="67">
                  <c:v>174</c:v>
                </c:pt>
                <c:pt idx="68">
                  <c:v>175</c:v>
                </c:pt>
                <c:pt idx="69">
                  <c:v>176</c:v>
                </c:pt>
                <c:pt idx="70">
                  <c:v>177</c:v>
                </c:pt>
                <c:pt idx="71">
                  <c:v>178</c:v>
                </c:pt>
              </c:numCache>
            </c:numRef>
          </c:xVal>
          <c:yVal>
            <c:numRef>
              <c:f>'124'!$AI$108:$AI$179</c:f>
              <c:numCache>
                <c:formatCode>0.00</c:formatCode>
                <c:ptCount val="72"/>
                <c:pt idx="0">
                  <c:v>0.55319148936170215</c:v>
                </c:pt>
                <c:pt idx="1">
                  <c:v>0.58695652173913049</c:v>
                </c:pt>
                <c:pt idx="2">
                  <c:v>0.5</c:v>
                </c:pt>
                <c:pt idx="3">
                  <c:v>0.57777777777777772</c:v>
                </c:pt>
                <c:pt idx="4">
                  <c:v>0.40476190476190477</c:v>
                </c:pt>
                <c:pt idx="5">
                  <c:v>0.47727272727272729</c:v>
                </c:pt>
                <c:pt idx="6">
                  <c:v>0.53488372093023251</c:v>
                </c:pt>
                <c:pt idx="7">
                  <c:v>0.40476190476190477</c:v>
                </c:pt>
                <c:pt idx="8">
                  <c:v>0.48936170212765956</c:v>
                </c:pt>
                <c:pt idx="9">
                  <c:v>0.59090909090909094</c:v>
                </c:pt>
                <c:pt idx="10">
                  <c:v>0.78</c:v>
                </c:pt>
                <c:pt idx="11">
                  <c:v>0.66666666666666663</c:v>
                </c:pt>
                <c:pt idx="12">
                  <c:v>0.88636363636363635</c:v>
                </c:pt>
                <c:pt idx="13">
                  <c:v>0.80434782608695654</c:v>
                </c:pt>
                <c:pt idx="14">
                  <c:v>0.61224489795918369</c:v>
                </c:pt>
                <c:pt idx="15">
                  <c:v>0.71739130434782605</c:v>
                </c:pt>
                <c:pt idx="16">
                  <c:v>0.70833333333333337</c:v>
                </c:pt>
                <c:pt idx="17">
                  <c:v>0.60869565217391308</c:v>
                </c:pt>
                <c:pt idx="18">
                  <c:v>0.85416666666666663</c:v>
                </c:pt>
                <c:pt idx="19">
                  <c:v>0.66666666666666663</c:v>
                </c:pt>
                <c:pt idx="20">
                  <c:v>0.5714285714285714</c:v>
                </c:pt>
                <c:pt idx="21">
                  <c:v>0.78260869565217395</c:v>
                </c:pt>
                <c:pt idx="22">
                  <c:v>0.8</c:v>
                </c:pt>
                <c:pt idx="23">
                  <c:v>0.68888888888888888</c:v>
                </c:pt>
                <c:pt idx="24">
                  <c:v>0.78846153846153844</c:v>
                </c:pt>
                <c:pt idx="25">
                  <c:v>0.66666666666666663</c:v>
                </c:pt>
                <c:pt idx="26">
                  <c:v>0.80851063829787229</c:v>
                </c:pt>
                <c:pt idx="27">
                  <c:v>0.63461538461538458</c:v>
                </c:pt>
                <c:pt idx="28">
                  <c:v>0.78181818181818186</c:v>
                </c:pt>
                <c:pt idx="29">
                  <c:v>0.19354838709677419</c:v>
                </c:pt>
                <c:pt idx="30">
                  <c:v>0.68181818181818177</c:v>
                </c:pt>
                <c:pt idx="31">
                  <c:v>0.5625</c:v>
                </c:pt>
                <c:pt idx="32">
                  <c:v>0.6</c:v>
                </c:pt>
                <c:pt idx="33">
                  <c:v>0.5</c:v>
                </c:pt>
                <c:pt idx="34">
                  <c:v>0.5</c:v>
                </c:pt>
                <c:pt idx="35">
                  <c:v>0.70588235294117652</c:v>
                </c:pt>
                <c:pt idx="36">
                  <c:v>0.66666666666666663</c:v>
                </c:pt>
                <c:pt idx="37">
                  <c:v>0</c:v>
                </c:pt>
                <c:pt idx="38">
                  <c:v>0.69230769230769229</c:v>
                </c:pt>
                <c:pt idx="39">
                  <c:v>0.69230769230769229</c:v>
                </c:pt>
                <c:pt idx="40">
                  <c:v>0.89583333333333337</c:v>
                </c:pt>
                <c:pt idx="41">
                  <c:v>0.77777777777777779</c:v>
                </c:pt>
                <c:pt idx="42">
                  <c:v>0.6875</c:v>
                </c:pt>
                <c:pt idx="43">
                  <c:v>0.82</c:v>
                </c:pt>
                <c:pt idx="44">
                  <c:v>0.85964912280701755</c:v>
                </c:pt>
                <c:pt idx="45">
                  <c:v>0.78431372549019607</c:v>
                </c:pt>
                <c:pt idx="46">
                  <c:v>0.78181818181818186</c:v>
                </c:pt>
                <c:pt idx="47">
                  <c:v>0.69230769230769229</c:v>
                </c:pt>
                <c:pt idx="48">
                  <c:v>0.60869565217391308</c:v>
                </c:pt>
                <c:pt idx="49">
                  <c:v>0.74</c:v>
                </c:pt>
                <c:pt idx="50">
                  <c:v>0.84482758620689657</c:v>
                </c:pt>
                <c:pt idx="51">
                  <c:v>0.7678571428571429</c:v>
                </c:pt>
                <c:pt idx="53">
                  <c:v>0.62</c:v>
                </c:pt>
                <c:pt idx="54">
                  <c:v>0.72</c:v>
                </c:pt>
                <c:pt idx="55">
                  <c:v>0.7321428571428571</c:v>
                </c:pt>
                <c:pt idx="56">
                  <c:v>0.68333333333333335</c:v>
                </c:pt>
                <c:pt idx="57">
                  <c:v>0.82978723404255317</c:v>
                </c:pt>
                <c:pt idx="58">
                  <c:v>0.35</c:v>
                </c:pt>
                <c:pt idx="59">
                  <c:v>0.6428571428571429</c:v>
                </c:pt>
                <c:pt idx="60">
                  <c:v>0.55000000000000004</c:v>
                </c:pt>
                <c:pt idx="61">
                  <c:v>0.64</c:v>
                </c:pt>
                <c:pt idx="62">
                  <c:v>0.58333333333333337</c:v>
                </c:pt>
                <c:pt idx="63">
                  <c:v>0.76</c:v>
                </c:pt>
                <c:pt idx="64">
                  <c:v>0.56000000000000005</c:v>
                </c:pt>
                <c:pt idx="65">
                  <c:v>0.7931034482758621</c:v>
                </c:pt>
                <c:pt idx="66">
                  <c:v>0.68333333333333335</c:v>
                </c:pt>
                <c:pt idx="67">
                  <c:v>0.33333333333333331</c:v>
                </c:pt>
                <c:pt idx="68">
                  <c:v>0</c:v>
                </c:pt>
                <c:pt idx="69">
                  <c:v>0.5</c:v>
                </c:pt>
                <c:pt idx="70">
                  <c:v>1</c:v>
                </c:pt>
                <c:pt idx="71">
                  <c:v>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109-4A0D-8B9B-95FE0A84933D}"/>
            </c:ext>
          </c:extLst>
        </c:ser>
        <c:ser>
          <c:idx val="2"/>
          <c:order val="2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10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26-45FF-8AC9-EDAA8BEF6F75}"/>
              </c:ext>
            </c:extLst>
          </c:dPt>
          <c:dPt>
            <c:idx val="18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0E3B-4CB4-9016-B425D5CD7EAF}"/>
              </c:ext>
            </c:extLst>
          </c:dPt>
          <c:dPt>
            <c:idx val="28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3983-48DD-B77C-D61BC94C8471}"/>
              </c:ext>
            </c:extLst>
          </c:dPt>
          <c:dPt>
            <c:idx val="35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E61A-4069-BE4C-18EDB1C0479A}"/>
              </c:ext>
            </c:extLst>
          </c:dPt>
          <c:dPt>
            <c:idx val="50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2994-4E08-B260-FD0C3A583E45}"/>
              </c:ext>
            </c:extLst>
          </c:dPt>
          <c:dPt>
            <c:idx val="60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6-41EB-4C72-80ED-0F14D393991F}"/>
              </c:ext>
            </c:extLst>
          </c:dPt>
          <c:dPt>
            <c:idx val="67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1-B799-407A-A65D-E3F207BF685C}"/>
              </c:ext>
            </c:extLst>
          </c:dPt>
          <c:xVal>
            <c:numRef>
              <c:f>'124'!$AM$108:$AM$179</c:f>
              <c:numCache>
                <c:formatCode>General</c:formatCode>
                <c:ptCount val="72"/>
                <c:pt idx="0">
                  <c:v>107</c:v>
                </c:pt>
                <c:pt idx="1">
                  <c:v>108</c:v>
                </c:pt>
                <c:pt idx="2">
                  <c:v>109</c:v>
                </c:pt>
                <c:pt idx="3">
                  <c:v>110</c:v>
                </c:pt>
                <c:pt idx="4">
                  <c:v>111</c:v>
                </c:pt>
                <c:pt idx="5">
                  <c:v>112</c:v>
                </c:pt>
                <c:pt idx="6">
                  <c:v>113</c:v>
                </c:pt>
                <c:pt idx="7">
                  <c:v>114</c:v>
                </c:pt>
                <c:pt idx="8">
                  <c:v>115</c:v>
                </c:pt>
                <c:pt idx="9">
                  <c:v>116</c:v>
                </c:pt>
                <c:pt idx="10">
                  <c:v>117</c:v>
                </c:pt>
                <c:pt idx="11">
                  <c:v>118</c:v>
                </c:pt>
                <c:pt idx="12">
                  <c:v>119</c:v>
                </c:pt>
                <c:pt idx="13">
                  <c:v>120</c:v>
                </c:pt>
                <c:pt idx="14">
                  <c:v>121</c:v>
                </c:pt>
                <c:pt idx="15">
                  <c:v>122</c:v>
                </c:pt>
                <c:pt idx="16">
                  <c:v>123</c:v>
                </c:pt>
                <c:pt idx="17">
                  <c:v>124</c:v>
                </c:pt>
                <c:pt idx="18">
                  <c:v>125</c:v>
                </c:pt>
                <c:pt idx="19">
                  <c:v>126</c:v>
                </c:pt>
                <c:pt idx="20">
                  <c:v>127</c:v>
                </c:pt>
                <c:pt idx="21">
                  <c:v>128</c:v>
                </c:pt>
                <c:pt idx="22">
                  <c:v>129</c:v>
                </c:pt>
                <c:pt idx="23">
                  <c:v>130</c:v>
                </c:pt>
                <c:pt idx="24">
                  <c:v>131</c:v>
                </c:pt>
                <c:pt idx="25">
                  <c:v>132</c:v>
                </c:pt>
                <c:pt idx="26">
                  <c:v>133</c:v>
                </c:pt>
                <c:pt idx="27">
                  <c:v>134</c:v>
                </c:pt>
                <c:pt idx="28">
                  <c:v>135</c:v>
                </c:pt>
                <c:pt idx="29">
                  <c:v>136</c:v>
                </c:pt>
                <c:pt idx="30">
                  <c:v>137</c:v>
                </c:pt>
                <c:pt idx="31">
                  <c:v>138</c:v>
                </c:pt>
                <c:pt idx="32">
                  <c:v>139</c:v>
                </c:pt>
                <c:pt idx="33">
                  <c:v>140</c:v>
                </c:pt>
                <c:pt idx="34">
                  <c:v>141</c:v>
                </c:pt>
                <c:pt idx="35">
                  <c:v>142</c:v>
                </c:pt>
                <c:pt idx="36">
                  <c:v>143</c:v>
                </c:pt>
                <c:pt idx="37">
                  <c:v>144</c:v>
                </c:pt>
                <c:pt idx="38">
                  <c:v>145</c:v>
                </c:pt>
                <c:pt idx="39">
                  <c:v>146</c:v>
                </c:pt>
                <c:pt idx="40">
                  <c:v>147</c:v>
                </c:pt>
                <c:pt idx="41">
                  <c:v>148</c:v>
                </c:pt>
                <c:pt idx="42">
                  <c:v>149</c:v>
                </c:pt>
                <c:pt idx="43">
                  <c:v>150</c:v>
                </c:pt>
                <c:pt idx="44">
                  <c:v>151</c:v>
                </c:pt>
                <c:pt idx="45">
                  <c:v>152</c:v>
                </c:pt>
                <c:pt idx="46">
                  <c:v>153</c:v>
                </c:pt>
                <c:pt idx="47">
                  <c:v>154</c:v>
                </c:pt>
                <c:pt idx="48">
                  <c:v>155</c:v>
                </c:pt>
                <c:pt idx="49">
                  <c:v>156</c:v>
                </c:pt>
                <c:pt idx="50">
                  <c:v>157</c:v>
                </c:pt>
                <c:pt idx="51">
                  <c:v>158</c:v>
                </c:pt>
                <c:pt idx="52">
                  <c:v>159</c:v>
                </c:pt>
                <c:pt idx="53">
                  <c:v>160</c:v>
                </c:pt>
                <c:pt idx="54">
                  <c:v>161</c:v>
                </c:pt>
                <c:pt idx="55">
                  <c:v>162</c:v>
                </c:pt>
                <c:pt idx="56">
                  <c:v>163</c:v>
                </c:pt>
                <c:pt idx="57">
                  <c:v>164</c:v>
                </c:pt>
                <c:pt idx="58">
                  <c:v>165</c:v>
                </c:pt>
                <c:pt idx="59">
                  <c:v>166</c:v>
                </c:pt>
                <c:pt idx="60">
                  <c:v>167</c:v>
                </c:pt>
                <c:pt idx="61">
                  <c:v>168</c:v>
                </c:pt>
                <c:pt idx="62">
                  <c:v>169</c:v>
                </c:pt>
                <c:pt idx="63">
                  <c:v>170</c:v>
                </c:pt>
                <c:pt idx="64">
                  <c:v>171</c:v>
                </c:pt>
                <c:pt idx="65">
                  <c:v>172</c:v>
                </c:pt>
                <c:pt idx="66">
                  <c:v>173</c:v>
                </c:pt>
                <c:pt idx="67">
                  <c:v>174</c:v>
                </c:pt>
                <c:pt idx="68">
                  <c:v>175</c:v>
                </c:pt>
                <c:pt idx="69">
                  <c:v>176</c:v>
                </c:pt>
                <c:pt idx="70">
                  <c:v>177</c:v>
                </c:pt>
                <c:pt idx="71">
                  <c:v>178</c:v>
                </c:pt>
              </c:numCache>
            </c:numRef>
          </c:xVal>
          <c:yVal>
            <c:numRef>
              <c:f>'124'!$AH$108:$AH$179</c:f>
              <c:numCache>
                <c:formatCode>0.00</c:formatCode>
                <c:ptCount val="72"/>
                <c:pt idx="0">
                  <c:v>0.83333333333333337</c:v>
                </c:pt>
                <c:pt idx="1">
                  <c:v>0.86956521739130432</c:v>
                </c:pt>
                <c:pt idx="2">
                  <c:v>0.90909090909090906</c:v>
                </c:pt>
                <c:pt idx="3">
                  <c:v>0.88888888888888884</c:v>
                </c:pt>
                <c:pt idx="4">
                  <c:v>0.90909090909090906</c:v>
                </c:pt>
                <c:pt idx="5">
                  <c:v>0.90909090909090906</c:v>
                </c:pt>
                <c:pt idx="6">
                  <c:v>0.90909090909090906</c:v>
                </c:pt>
                <c:pt idx="7">
                  <c:v>0.93023255813953487</c:v>
                </c:pt>
                <c:pt idx="8">
                  <c:v>0.83333333333333337</c:v>
                </c:pt>
                <c:pt idx="9">
                  <c:v>0.88888888888888884</c:v>
                </c:pt>
                <c:pt idx="10">
                  <c:v>0.78431372549019607</c:v>
                </c:pt>
                <c:pt idx="11">
                  <c:v>0.88888888888888884</c:v>
                </c:pt>
                <c:pt idx="12">
                  <c:v>0.86956521739130432</c:v>
                </c:pt>
                <c:pt idx="13">
                  <c:v>0.86956521739130432</c:v>
                </c:pt>
                <c:pt idx="14">
                  <c:v>0.81632653061224492</c:v>
                </c:pt>
                <c:pt idx="15">
                  <c:v>0.88888888888888884</c:v>
                </c:pt>
                <c:pt idx="16">
                  <c:v>0.83333333333333337</c:v>
                </c:pt>
                <c:pt idx="17">
                  <c:v>0.85106382978723405</c:v>
                </c:pt>
                <c:pt idx="18">
                  <c:v>0.81632653061224492</c:v>
                </c:pt>
                <c:pt idx="19">
                  <c:v>0.7407407407407407</c:v>
                </c:pt>
                <c:pt idx="20">
                  <c:v>0.8</c:v>
                </c:pt>
                <c:pt idx="21">
                  <c:v>0.85106382978723405</c:v>
                </c:pt>
                <c:pt idx="22">
                  <c:v>0.78431372549019607</c:v>
                </c:pt>
                <c:pt idx="23">
                  <c:v>0.86956521739130432</c:v>
                </c:pt>
                <c:pt idx="24">
                  <c:v>0.75471698113207553</c:v>
                </c:pt>
                <c:pt idx="25">
                  <c:v>0.85106382978723405</c:v>
                </c:pt>
                <c:pt idx="26">
                  <c:v>0.83333333333333337</c:v>
                </c:pt>
                <c:pt idx="27">
                  <c:v>0.76923076923076927</c:v>
                </c:pt>
                <c:pt idx="28">
                  <c:v>0.7142857142857143</c:v>
                </c:pt>
                <c:pt idx="29">
                  <c:v>0.6875</c:v>
                </c:pt>
                <c:pt idx="30">
                  <c:v>0.88888888888888884</c:v>
                </c:pt>
                <c:pt idx="31">
                  <c:v>0.81632653061224492</c:v>
                </c:pt>
                <c:pt idx="32">
                  <c:v>0.86956521739130432</c:v>
                </c:pt>
                <c:pt idx="33">
                  <c:v>0.90909090909090906</c:v>
                </c:pt>
                <c:pt idx="34">
                  <c:v>0.93023255813953487</c:v>
                </c:pt>
                <c:pt idx="35">
                  <c:v>0.76923076923076927</c:v>
                </c:pt>
                <c:pt idx="36">
                  <c:v>0.83333333333333337</c:v>
                </c:pt>
                <c:pt idx="37">
                  <c:v>0.9375</c:v>
                </c:pt>
                <c:pt idx="38">
                  <c:v>0.64</c:v>
                </c:pt>
                <c:pt idx="39">
                  <c:v>0.76923076923076927</c:v>
                </c:pt>
                <c:pt idx="40">
                  <c:v>0.8</c:v>
                </c:pt>
                <c:pt idx="41">
                  <c:v>0.75471698113207553</c:v>
                </c:pt>
                <c:pt idx="42">
                  <c:v>0.81632653061224492</c:v>
                </c:pt>
                <c:pt idx="43">
                  <c:v>0.76923076923076927</c:v>
                </c:pt>
                <c:pt idx="44">
                  <c:v>0.68965517241379315</c:v>
                </c:pt>
                <c:pt idx="45">
                  <c:v>0.76923076923076927</c:v>
                </c:pt>
                <c:pt idx="46">
                  <c:v>0.72727272727272729</c:v>
                </c:pt>
                <c:pt idx="47">
                  <c:v>0.76923076923076927</c:v>
                </c:pt>
                <c:pt idx="48">
                  <c:v>0.77777777777777779</c:v>
                </c:pt>
                <c:pt idx="49">
                  <c:v>0.8</c:v>
                </c:pt>
                <c:pt idx="50">
                  <c:v>0.68965517241379315</c:v>
                </c:pt>
                <c:pt idx="51">
                  <c:v>0.70175438596491224</c:v>
                </c:pt>
                <c:pt idx="53">
                  <c:v>0.78431372549019607</c:v>
                </c:pt>
                <c:pt idx="54">
                  <c:v>0.76923076923076927</c:v>
                </c:pt>
                <c:pt idx="55">
                  <c:v>0.70175438596491224</c:v>
                </c:pt>
                <c:pt idx="56">
                  <c:v>0.64516129032258063</c:v>
                </c:pt>
                <c:pt idx="57">
                  <c:v>0.83333333333333337</c:v>
                </c:pt>
                <c:pt idx="58">
                  <c:v>0.9</c:v>
                </c:pt>
                <c:pt idx="59">
                  <c:v>0.90909090909090906</c:v>
                </c:pt>
                <c:pt idx="60">
                  <c:v>0.73170731707317072</c:v>
                </c:pt>
                <c:pt idx="61">
                  <c:v>0.8</c:v>
                </c:pt>
                <c:pt idx="62">
                  <c:v>0.81632653061224492</c:v>
                </c:pt>
                <c:pt idx="63">
                  <c:v>0.8</c:v>
                </c:pt>
                <c:pt idx="64">
                  <c:v>0.77551020408163263</c:v>
                </c:pt>
                <c:pt idx="65">
                  <c:v>0.68965517241379315</c:v>
                </c:pt>
                <c:pt idx="66">
                  <c:v>0.66666666666666663</c:v>
                </c:pt>
                <c:pt idx="67">
                  <c:v>0.58333333333333337</c:v>
                </c:pt>
                <c:pt idx="69">
                  <c:v>0.5</c:v>
                </c:pt>
                <c:pt idx="70">
                  <c:v>0</c:v>
                </c:pt>
                <c:pt idx="7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109-4A0D-8B9B-95FE0A849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4079336"/>
        <c:axId val="494718888"/>
      </c:scatterChart>
      <c:valAx>
        <c:axId val="494079336"/>
        <c:scaling>
          <c:orientation val="minMax"/>
          <c:min val="10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Session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718888"/>
        <c:crosses val="autoZero"/>
        <c:crossBetween val="midCat"/>
        <c:majorUnit val="5"/>
      </c:valAx>
      <c:valAx>
        <c:axId val="494718888"/>
        <c:scaling>
          <c:orientation val="minMax"/>
          <c:max val="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Performance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0793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x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8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3F9E-43CD-8B2C-6CEA401D9BCF}"/>
              </c:ext>
            </c:extLst>
          </c:dPt>
          <c:dPt>
            <c:idx val="16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3F9E-43CD-8B2C-6CEA401D9BCF}"/>
              </c:ext>
            </c:extLst>
          </c:dPt>
          <c:dPt>
            <c:idx val="23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4C93-4ADE-951F-4DB233BDFE4D}"/>
              </c:ext>
            </c:extLst>
          </c:dPt>
          <c:dPt>
            <c:idx val="32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4DB0-48B2-9546-1BB671B26E0D}"/>
              </c:ext>
            </c:extLst>
          </c:dPt>
          <c:dPt>
            <c:idx val="40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2A8D-41C8-A477-71330688E1FF}"/>
              </c:ext>
            </c:extLst>
          </c:dPt>
          <c:dPt>
            <c:idx val="47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2A8D-41C8-A477-71330688E1FF}"/>
              </c:ext>
            </c:extLst>
          </c:dPt>
          <c:xVal>
            <c:numRef>
              <c:f>'124'!$AM$180:$AM$233</c:f>
              <c:numCache>
                <c:formatCode>General</c:formatCode>
                <c:ptCount val="54"/>
                <c:pt idx="0">
                  <c:v>179</c:v>
                </c:pt>
                <c:pt idx="1">
                  <c:v>180</c:v>
                </c:pt>
                <c:pt idx="2">
                  <c:v>181</c:v>
                </c:pt>
                <c:pt idx="3">
                  <c:v>182</c:v>
                </c:pt>
                <c:pt idx="4">
                  <c:v>183</c:v>
                </c:pt>
                <c:pt idx="5">
                  <c:v>184</c:v>
                </c:pt>
                <c:pt idx="6">
                  <c:v>185</c:v>
                </c:pt>
                <c:pt idx="7">
                  <c:v>186</c:v>
                </c:pt>
                <c:pt idx="8">
                  <c:v>187</c:v>
                </c:pt>
                <c:pt idx="9">
                  <c:v>188</c:v>
                </c:pt>
                <c:pt idx="10">
                  <c:v>189</c:v>
                </c:pt>
                <c:pt idx="11">
                  <c:v>190</c:v>
                </c:pt>
                <c:pt idx="12">
                  <c:v>191</c:v>
                </c:pt>
                <c:pt idx="13">
                  <c:v>192</c:v>
                </c:pt>
                <c:pt idx="14">
                  <c:v>193</c:v>
                </c:pt>
                <c:pt idx="15">
                  <c:v>194</c:v>
                </c:pt>
                <c:pt idx="16">
                  <c:v>195</c:v>
                </c:pt>
                <c:pt idx="17">
                  <c:v>196</c:v>
                </c:pt>
                <c:pt idx="18">
                  <c:v>197</c:v>
                </c:pt>
                <c:pt idx="19">
                  <c:v>198</c:v>
                </c:pt>
                <c:pt idx="20">
                  <c:v>199</c:v>
                </c:pt>
                <c:pt idx="21">
                  <c:v>200</c:v>
                </c:pt>
                <c:pt idx="22">
                  <c:v>201</c:v>
                </c:pt>
                <c:pt idx="23">
                  <c:v>202</c:v>
                </c:pt>
                <c:pt idx="24">
                  <c:v>203</c:v>
                </c:pt>
                <c:pt idx="25">
                  <c:v>204</c:v>
                </c:pt>
                <c:pt idx="26">
                  <c:v>205</c:v>
                </c:pt>
                <c:pt idx="27">
                  <c:v>206</c:v>
                </c:pt>
                <c:pt idx="28">
                  <c:v>207</c:v>
                </c:pt>
                <c:pt idx="29">
                  <c:v>208</c:v>
                </c:pt>
                <c:pt idx="30">
                  <c:v>209</c:v>
                </c:pt>
                <c:pt idx="31">
                  <c:v>210</c:v>
                </c:pt>
                <c:pt idx="32">
                  <c:v>211</c:v>
                </c:pt>
                <c:pt idx="33">
                  <c:v>212</c:v>
                </c:pt>
                <c:pt idx="34">
                  <c:v>213</c:v>
                </c:pt>
                <c:pt idx="35">
                  <c:v>214</c:v>
                </c:pt>
                <c:pt idx="36">
                  <c:v>215</c:v>
                </c:pt>
                <c:pt idx="37">
                  <c:v>216</c:v>
                </c:pt>
                <c:pt idx="38">
                  <c:v>217</c:v>
                </c:pt>
                <c:pt idx="39">
                  <c:v>218</c:v>
                </c:pt>
                <c:pt idx="40">
                  <c:v>219</c:v>
                </c:pt>
                <c:pt idx="41">
                  <c:v>220</c:v>
                </c:pt>
                <c:pt idx="42">
                  <c:v>221</c:v>
                </c:pt>
                <c:pt idx="43">
                  <c:v>222</c:v>
                </c:pt>
                <c:pt idx="44">
                  <c:v>223</c:v>
                </c:pt>
                <c:pt idx="45">
                  <c:v>224</c:v>
                </c:pt>
                <c:pt idx="46">
                  <c:v>225</c:v>
                </c:pt>
                <c:pt idx="47">
                  <c:v>226</c:v>
                </c:pt>
                <c:pt idx="48">
                  <c:v>227</c:v>
                </c:pt>
                <c:pt idx="49">
                  <c:v>228</c:v>
                </c:pt>
                <c:pt idx="50">
                  <c:v>229</c:v>
                </c:pt>
                <c:pt idx="51">
                  <c:v>230</c:v>
                </c:pt>
                <c:pt idx="52">
                  <c:v>231</c:v>
                </c:pt>
                <c:pt idx="53">
                  <c:v>232</c:v>
                </c:pt>
              </c:numCache>
            </c:numRef>
          </c:xVal>
          <c:yVal>
            <c:numRef>
              <c:f>'124'!$AJ$180:$AJ$233</c:f>
              <c:numCache>
                <c:formatCode>0.00</c:formatCode>
                <c:ptCount val="54"/>
                <c:pt idx="0">
                  <c:v>1</c:v>
                </c:pt>
                <c:pt idx="1">
                  <c:v>1.125</c:v>
                </c:pt>
                <c:pt idx="2">
                  <c:v>1.2340425531914894</c:v>
                </c:pt>
                <c:pt idx="3">
                  <c:v>1.4666666666666666</c:v>
                </c:pt>
                <c:pt idx="4">
                  <c:v>1.4756871035940802</c:v>
                </c:pt>
                <c:pt idx="5">
                  <c:v>1.5454545454545454</c:v>
                </c:pt>
                <c:pt idx="7">
                  <c:v>1.4634146341463414</c:v>
                </c:pt>
                <c:pt idx="8">
                  <c:v>1.5467160037002774</c:v>
                </c:pt>
                <c:pt idx="9">
                  <c:v>1.4901960784313726</c:v>
                </c:pt>
                <c:pt idx="10">
                  <c:v>1.6079931972789114</c:v>
                </c:pt>
                <c:pt idx="11">
                  <c:v>1.4901960784313726</c:v>
                </c:pt>
                <c:pt idx="12">
                  <c:v>1.6427304964539007</c:v>
                </c:pt>
                <c:pt idx="13">
                  <c:v>1.5346938775510206</c:v>
                </c:pt>
                <c:pt idx="14">
                  <c:v>1.3888888888888888</c:v>
                </c:pt>
                <c:pt idx="15">
                  <c:v>1.5281385281385282</c:v>
                </c:pt>
                <c:pt idx="16">
                  <c:v>1.5055523085914668</c:v>
                </c:pt>
                <c:pt idx="17">
                  <c:v>1.4557377049180329</c:v>
                </c:pt>
                <c:pt idx="18">
                  <c:v>1.1595365418894832</c:v>
                </c:pt>
                <c:pt idx="19">
                  <c:v>1.4751131221719458</c:v>
                </c:pt>
                <c:pt idx="20">
                  <c:v>1.6041666666666667</c:v>
                </c:pt>
                <c:pt idx="21">
                  <c:v>1.1142857142857143</c:v>
                </c:pt>
                <c:pt idx="22">
                  <c:v>1.3276942355889725</c:v>
                </c:pt>
                <c:pt idx="23">
                  <c:v>0.625</c:v>
                </c:pt>
                <c:pt idx="24">
                  <c:v>1.2121598639455782</c:v>
                </c:pt>
                <c:pt idx="25">
                  <c:v>1.4904862579281184</c:v>
                </c:pt>
                <c:pt idx="26">
                  <c:v>1.3529411764705883</c:v>
                </c:pt>
                <c:pt idx="27">
                  <c:v>1.5254706533776301</c:v>
                </c:pt>
                <c:pt idx="29">
                  <c:v>1.5454545454545454</c:v>
                </c:pt>
                <c:pt idx="30">
                  <c:v>1.6695652173913045</c:v>
                </c:pt>
                <c:pt idx="31">
                  <c:v>1.5684551341350601</c:v>
                </c:pt>
                <c:pt idx="32">
                  <c:v>1.3565621370499419</c:v>
                </c:pt>
                <c:pt idx="33">
                  <c:v>1.450609756097561</c:v>
                </c:pt>
                <c:pt idx="34">
                  <c:v>1.3095238095238095</c:v>
                </c:pt>
                <c:pt idx="35">
                  <c:v>1.625</c:v>
                </c:pt>
                <c:pt idx="36">
                  <c:v>1.5016611295681064</c:v>
                </c:pt>
                <c:pt idx="37">
                  <c:v>1.46723044397463</c:v>
                </c:pt>
                <c:pt idx="38">
                  <c:v>1.3636363636363635</c:v>
                </c:pt>
                <c:pt idx="39">
                  <c:v>1.6428571428571428</c:v>
                </c:pt>
                <c:pt idx="40">
                  <c:v>1.2613240418118465</c:v>
                </c:pt>
                <c:pt idx="41">
                  <c:v>1.2250000000000001</c:v>
                </c:pt>
                <c:pt idx="42">
                  <c:v>1.2250000000000001</c:v>
                </c:pt>
                <c:pt idx="43">
                  <c:v>1.5384615384615383</c:v>
                </c:pt>
                <c:pt idx="44">
                  <c:v>1.4279907084785133</c:v>
                </c:pt>
                <c:pt idx="45">
                  <c:v>1.3409090909090908</c:v>
                </c:pt>
                <c:pt idx="46">
                  <c:v>1.5016611295681064</c:v>
                </c:pt>
                <c:pt idx="47">
                  <c:v>0.84583333333333333</c:v>
                </c:pt>
                <c:pt idx="48">
                  <c:v>1.0333333333333334</c:v>
                </c:pt>
                <c:pt idx="49">
                  <c:v>0.86813186813186816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1.0833333333333333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4AD3-4BC6-9ADA-49C056F9A2C8}"/>
            </c:ext>
          </c:extLst>
        </c:ser>
        <c:ser>
          <c:idx val="1"/>
          <c:order val="1"/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Pt>
            <c:idx val="8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3F9E-43CD-8B2C-6CEA401D9BCF}"/>
              </c:ext>
            </c:extLst>
          </c:dPt>
          <c:dPt>
            <c:idx val="16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9E-43CD-8B2C-6CEA401D9BCF}"/>
              </c:ext>
            </c:extLst>
          </c:dPt>
          <c:dPt>
            <c:idx val="23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4DB0-48B2-9546-1BB671B26E0D}"/>
              </c:ext>
            </c:extLst>
          </c:dPt>
          <c:dPt>
            <c:idx val="32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4DB0-48B2-9546-1BB671B26E0D}"/>
              </c:ext>
            </c:extLst>
          </c:dPt>
          <c:dPt>
            <c:idx val="40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2A8D-41C8-A477-71330688E1FF}"/>
              </c:ext>
            </c:extLst>
          </c:dPt>
          <c:dPt>
            <c:idx val="47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B-2A8D-41C8-A477-71330688E1FF}"/>
              </c:ext>
            </c:extLst>
          </c:dPt>
          <c:xVal>
            <c:numRef>
              <c:f>'124'!$AM$180:$AM$233</c:f>
              <c:numCache>
                <c:formatCode>General</c:formatCode>
                <c:ptCount val="54"/>
                <c:pt idx="0">
                  <c:v>179</c:v>
                </c:pt>
                <c:pt idx="1">
                  <c:v>180</c:v>
                </c:pt>
                <c:pt idx="2">
                  <c:v>181</c:v>
                </c:pt>
                <c:pt idx="3">
                  <c:v>182</c:v>
                </c:pt>
                <c:pt idx="4">
                  <c:v>183</c:v>
                </c:pt>
                <c:pt idx="5">
                  <c:v>184</c:v>
                </c:pt>
                <c:pt idx="6">
                  <c:v>185</c:v>
                </c:pt>
                <c:pt idx="7">
                  <c:v>186</c:v>
                </c:pt>
                <c:pt idx="8">
                  <c:v>187</c:v>
                </c:pt>
                <c:pt idx="9">
                  <c:v>188</c:v>
                </c:pt>
                <c:pt idx="10">
                  <c:v>189</c:v>
                </c:pt>
                <c:pt idx="11">
                  <c:v>190</c:v>
                </c:pt>
                <c:pt idx="12">
                  <c:v>191</c:v>
                </c:pt>
                <c:pt idx="13">
                  <c:v>192</c:v>
                </c:pt>
                <c:pt idx="14">
                  <c:v>193</c:v>
                </c:pt>
                <c:pt idx="15">
                  <c:v>194</c:v>
                </c:pt>
                <c:pt idx="16">
                  <c:v>195</c:v>
                </c:pt>
                <c:pt idx="17">
                  <c:v>196</c:v>
                </c:pt>
                <c:pt idx="18">
                  <c:v>197</c:v>
                </c:pt>
                <c:pt idx="19">
                  <c:v>198</c:v>
                </c:pt>
                <c:pt idx="20">
                  <c:v>199</c:v>
                </c:pt>
                <c:pt idx="21">
                  <c:v>200</c:v>
                </c:pt>
                <c:pt idx="22">
                  <c:v>201</c:v>
                </c:pt>
                <c:pt idx="23">
                  <c:v>202</c:v>
                </c:pt>
                <c:pt idx="24">
                  <c:v>203</c:v>
                </c:pt>
                <c:pt idx="25">
                  <c:v>204</c:v>
                </c:pt>
                <c:pt idx="26">
                  <c:v>205</c:v>
                </c:pt>
                <c:pt idx="27">
                  <c:v>206</c:v>
                </c:pt>
                <c:pt idx="28">
                  <c:v>207</c:v>
                </c:pt>
                <c:pt idx="29">
                  <c:v>208</c:v>
                </c:pt>
                <c:pt idx="30">
                  <c:v>209</c:v>
                </c:pt>
                <c:pt idx="31">
                  <c:v>210</c:v>
                </c:pt>
                <c:pt idx="32">
                  <c:v>211</c:v>
                </c:pt>
                <c:pt idx="33">
                  <c:v>212</c:v>
                </c:pt>
                <c:pt idx="34">
                  <c:v>213</c:v>
                </c:pt>
                <c:pt idx="35">
                  <c:v>214</c:v>
                </c:pt>
                <c:pt idx="36">
                  <c:v>215</c:v>
                </c:pt>
                <c:pt idx="37">
                  <c:v>216</c:v>
                </c:pt>
                <c:pt idx="38">
                  <c:v>217</c:v>
                </c:pt>
                <c:pt idx="39">
                  <c:v>218</c:v>
                </c:pt>
                <c:pt idx="40">
                  <c:v>219</c:v>
                </c:pt>
                <c:pt idx="41">
                  <c:v>220</c:v>
                </c:pt>
                <c:pt idx="42">
                  <c:v>221</c:v>
                </c:pt>
                <c:pt idx="43">
                  <c:v>222</c:v>
                </c:pt>
                <c:pt idx="44">
                  <c:v>223</c:v>
                </c:pt>
                <c:pt idx="45">
                  <c:v>224</c:v>
                </c:pt>
                <c:pt idx="46">
                  <c:v>225</c:v>
                </c:pt>
                <c:pt idx="47">
                  <c:v>226</c:v>
                </c:pt>
                <c:pt idx="48">
                  <c:v>227</c:v>
                </c:pt>
                <c:pt idx="49">
                  <c:v>228</c:v>
                </c:pt>
                <c:pt idx="50">
                  <c:v>229</c:v>
                </c:pt>
                <c:pt idx="51">
                  <c:v>230</c:v>
                </c:pt>
                <c:pt idx="52">
                  <c:v>231</c:v>
                </c:pt>
                <c:pt idx="53">
                  <c:v>232</c:v>
                </c:pt>
              </c:numCache>
            </c:numRef>
          </c:xVal>
          <c:yVal>
            <c:numRef>
              <c:f>'124'!$AI$180:$AI$233</c:f>
              <c:numCache>
                <c:formatCode>0.00</c:formatCode>
                <c:ptCount val="54"/>
                <c:pt idx="0">
                  <c:v>0</c:v>
                </c:pt>
                <c:pt idx="1">
                  <c:v>0.125</c:v>
                </c:pt>
                <c:pt idx="2">
                  <c:v>0.38297872340425532</c:v>
                </c:pt>
                <c:pt idx="3">
                  <c:v>0.57777777777777772</c:v>
                </c:pt>
                <c:pt idx="4">
                  <c:v>0.54545454545454541</c:v>
                </c:pt>
                <c:pt idx="5">
                  <c:v>0.63636363636363635</c:v>
                </c:pt>
                <c:pt idx="7">
                  <c:v>0.48780487804878048</c:v>
                </c:pt>
                <c:pt idx="8">
                  <c:v>0.69565217391304346</c:v>
                </c:pt>
                <c:pt idx="9">
                  <c:v>0.70588235294117652</c:v>
                </c:pt>
                <c:pt idx="10">
                  <c:v>0.79166666666666663</c:v>
                </c:pt>
                <c:pt idx="11">
                  <c:v>0.70588235294117652</c:v>
                </c:pt>
                <c:pt idx="12">
                  <c:v>0.79166666666666663</c:v>
                </c:pt>
                <c:pt idx="13">
                  <c:v>0.73469387755102045</c:v>
                </c:pt>
                <c:pt idx="14">
                  <c:v>0.5</c:v>
                </c:pt>
                <c:pt idx="15">
                  <c:v>0.61904761904761907</c:v>
                </c:pt>
                <c:pt idx="16">
                  <c:v>0.82758620689655171</c:v>
                </c:pt>
                <c:pt idx="17">
                  <c:v>0.8</c:v>
                </c:pt>
                <c:pt idx="18">
                  <c:v>0.42424242424242425</c:v>
                </c:pt>
                <c:pt idx="19">
                  <c:v>0.70588235294117652</c:v>
                </c:pt>
                <c:pt idx="20">
                  <c:v>0.77083333333333337</c:v>
                </c:pt>
                <c:pt idx="21">
                  <c:v>0.4</c:v>
                </c:pt>
                <c:pt idx="22">
                  <c:v>0.64912280701754388</c:v>
                </c:pt>
                <c:pt idx="23">
                  <c:v>0.125</c:v>
                </c:pt>
                <c:pt idx="24">
                  <c:v>0.39583333333333331</c:v>
                </c:pt>
                <c:pt idx="25">
                  <c:v>0.58139534883720934</c:v>
                </c:pt>
                <c:pt idx="26">
                  <c:v>0.56862745098039214</c:v>
                </c:pt>
                <c:pt idx="27">
                  <c:v>0.59523809523809523</c:v>
                </c:pt>
                <c:pt idx="29">
                  <c:v>0.63636363636363635</c:v>
                </c:pt>
                <c:pt idx="30">
                  <c:v>0.8</c:v>
                </c:pt>
                <c:pt idx="31">
                  <c:v>0.71739130434782605</c:v>
                </c:pt>
                <c:pt idx="32">
                  <c:v>0.38095238095238093</c:v>
                </c:pt>
                <c:pt idx="33">
                  <c:v>0.47499999999999998</c:v>
                </c:pt>
                <c:pt idx="34">
                  <c:v>0.35714285714285715</c:v>
                </c:pt>
                <c:pt idx="35">
                  <c:v>0.625</c:v>
                </c:pt>
                <c:pt idx="36">
                  <c:v>0.5714285714285714</c:v>
                </c:pt>
                <c:pt idx="37">
                  <c:v>0.55813953488372092</c:v>
                </c:pt>
                <c:pt idx="38">
                  <c:v>0.45454545454545453</c:v>
                </c:pt>
                <c:pt idx="39">
                  <c:v>0.69047619047619047</c:v>
                </c:pt>
                <c:pt idx="40">
                  <c:v>0.2857142857142857</c:v>
                </c:pt>
                <c:pt idx="41">
                  <c:v>0.22500000000000001</c:v>
                </c:pt>
                <c:pt idx="42">
                  <c:v>0.22500000000000001</c:v>
                </c:pt>
                <c:pt idx="43">
                  <c:v>0.53846153846153844</c:v>
                </c:pt>
                <c:pt idx="44">
                  <c:v>0.45238095238095238</c:v>
                </c:pt>
                <c:pt idx="45">
                  <c:v>0.43181818181818182</c:v>
                </c:pt>
                <c:pt idx="46">
                  <c:v>0.5714285714285714</c:v>
                </c:pt>
                <c:pt idx="47">
                  <c:v>0.8125</c:v>
                </c:pt>
                <c:pt idx="48">
                  <c:v>0.83333333333333337</c:v>
                </c:pt>
                <c:pt idx="49">
                  <c:v>0.7142857142857143</c:v>
                </c:pt>
                <c:pt idx="50">
                  <c:v>0</c:v>
                </c:pt>
                <c:pt idx="51">
                  <c:v>0.5</c:v>
                </c:pt>
                <c:pt idx="52">
                  <c:v>0</c:v>
                </c:pt>
                <c:pt idx="53">
                  <c:v>0.91666666666666663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4AD3-4BC6-9ADA-49C056F9A2C8}"/>
            </c:ext>
          </c:extLst>
        </c:ser>
        <c:ser>
          <c:idx val="2"/>
          <c:order val="2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8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9E-43CD-8B2C-6CEA401D9BCF}"/>
              </c:ext>
            </c:extLst>
          </c:dPt>
          <c:dPt>
            <c:idx val="16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3F9E-43CD-8B2C-6CEA401D9BCF}"/>
              </c:ext>
            </c:extLst>
          </c:dPt>
          <c:dPt>
            <c:idx val="23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4DB0-48B2-9546-1BB671B26E0D}"/>
              </c:ext>
            </c:extLst>
          </c:dPt>
          <c:dPt>
            <c:idx val="32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4DB0-48B2-9546-1BB671B26E0D}"/>
              </c:ext>
            </c:extLst>
          </c:dPt>
          <c:dPt>
            <c:idx val="40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9-2A8D-41C8-A477-71330688E1FF}"/>
              </c:ext>
            </c:extLst>
          </c:dPt>
          <c:dPt>
            <c:idx val="47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D-2A8D-41C8-A477-71330688E1FF}"/>
              </c:ext>
            </c:extLst>
          </c:dPt>
          <c:xVal>
            <c:numRef>
              <c:f>'124'!$AM$180:$AM$233</c:f>
              <c:numCache>
                <c:formatCode>General</c:formatCode>
                <c:ptCount val="54"/>
                <c:pt idx="0">
                  <c:v>179</c:v>
                </c:pt>
                <c:pt idx="1">
                  <c:v>180</c:v>
                </c:pt>
                <c:pt idx="2">
                  <c:v>181</c:v>
                </c:pt>
                <c:pt idx="3">
                  <c:v>182</c:v>
                </c:pt>
                <c:pt idx="4">
                  <c:v>183</c:v>
                </c:pt>
                <c:pt idx="5">
                  <c:v>184</c:v>
                </c:pt>
                <c:pt idx="6">
                  <c:v>185</c:v>
                </c:pt>
                <c:pt idx="7">
                  <c:v>186</c:v>
                </c:pt>
                <c:pt idx="8">
                  <c:v>187</c:v>
                </c:pt>
                <c:pt idx="9">
                  <c:v>188</c:v>
                </c:pt>
                <c:pt idx="10">
                  <c:v>189</c:v>
                </c:pt>
                <c:pt idx="11">
                  <c:v>190</c:v>
                </c:pt>
                <c:pt idx="12">
                  <c:v>191</c:v>
                </c:pt>
                <c:pt idx="13">
                  <c:v>192</c:v>
                </c:pt>
                <c:pt idx="14">
                  <c:v>193</c:v>
                </c:pt>
                <c:pt idx="15">
                  <c:v>194</c:v>
                </c:pt>
                <c:pt idx="16">
                  <c:v>195</c:v>
                </c:pt>
                <c:pt idx="17">
                  <c:v>196</c:v>
                </c:pt>
                <c:pt idx="18">
                  <c:v>197</c:v>
                </c:pt>
                <c:pt idx="19">
                  <c:v>198</c:v>
                </c:pt>
                <c:pt idx="20">
                  <c:v>199</c:v>
                </c:pt>
                <c:pt idx="21">
                  <c:v>200</c:v>
                </c:pt>
                <c:pt idx="22">
                  <c:v>201</c:v>
                </c:pt>
                <c:pt idx="23">
                  <c:v>202</c:v>
                </c:pt>
                <c:pt idx="24">
                  <c:v>203</c:v>
                </c:pt>
                <c:pt idx="25">
                  <c:v>204</c:v>
                </c:pt>
                <c:pt idx="26">
                  <c:v>205</c:v>
                </c:pt>
                <c:pt idx="27">
                  <c:v>206</c:v>
                </c:pt>
                <c:pt idx="28">
                  <c:v>207</c:v>
                </c:pt>
                <c:pt idx="29">
                  <c:v>208</c:v>
                </c:pt>
                <c:pt idx="30">
                  <c:v>209</c:v>
                </c:pt>
                <c:pt idx="31">
                  <c:v>210</c:v>
                </c:pt>
                <c:pt idx="32">
                  <c:v>211</c:v>
                </c:pt>
                <c:pt idx="33">
                  <c:v>212</c:v>
                </c:pt>
                <c:pt idx="34">
                  <c:v>213</c:v>
                </c:pt>
                <c:pt idx="35">
                  <c:v>214</c:v>
                </c:pt>
                <c:pt idx="36">
                  <c:v>215</c:v>
                </c:pt>
                <c:pt idx="37">
                  <c:v>216</c:v>
                </c:pt>
                <c:pt idx="38">
                  <c:v>217</c:v>
                </c:pt>
                <c:pt idx="39">
                  <c:v>218</c:v>
                </c:pt>
                <c:pt idx="40">
                  <c:v>219</c:v>
                </c:pt>
                <c:pt idx="41">
                  <c:v>220</c:v>
                </c:pt>
                <c:pt idx="42">
                  <c:v>221</c:v>
                </c:pt>
                <c:pt idx="43">
                  <c:v>222</c:v>
                </c:pt>
                <c:pt idx="44">
                  <c:v>223</c:v>
                </c:pt>
                <c:pt idx="45">
                  <c:v>224</c:v>
                </c:pt>
                <c:pt idx="46">
                  <c:v>225</c:v>
                </c:pt>
                <c:pt idx="47">
                  <c:v>226</c:v>
                </c:pt>
                <c:pt idx="48">
                  <c:v>227</c:v>
                </c:pt>
                <c:pt idx="49">
                  <c:v>228</c:v>
                </c:pt>
                <c:pt idx="50">
                  <c:v>229</c:v>
                </c:pt>
                <c:pt idx="51">
                  <c:v>230</c:v>
                </c:pt>
                <c:pt idx="52">
                  <c:v>231</c:v>
                </c:pt>
                <c:pt idx="53">
                  <c:v>232</c:v>
                </c:pt>
              </c:numCache>
            </c:numRef>
          </c:xVal>
          <c:yVal>
            <c:numRef>
              <c:f>'124'!$AH$180:$AH$233</c:f>
              <c:numCache>
                <c:formatCode>0.00</c:formatCode>
                <c:ptCount val="54"/>
                <c:pt idx="0">
                  <c:v>1</c:v>
                </c:pt>
                <c:pt idx="1">
                  <c:v>1</c:v>
                </c:pt>
                <c:pt idx="2">
                  <c:v>0.85106382978723405</c:v>
                </c:pt>
                <c:pt idx="3">
                  <c:v>0.88888888888888884</c:v>
                </c:pt>
                <c:pt idx="4">
                  <c:v>0.93023255813953487</c:v>
                </c:pt>
                <c:pt idx="5">
                  <c:v>0.90909090909090906</c:v>
                </c:pt>
                <c:pt idx="7">
                  <c:v>0.97560975609756095</c:v>
                </c:pt>
                <c:pt idx="8">
                  <c:v>0.85106382978723405</c:v>
                </c:pt>
                <c:pt idx="9">
                  <c:v>0.78431372549019607</c:v>
                </c:pt>
                <c:pt idx="10">
                  <c:v>0.81632653061224492</c:v>
                </c:pt>
                <c:pt idx="11">
                  <c:v>0.78431372549019607</c:v>
                </c:pt>
                <c:pt idx="12">
                  <c:v>0.85106382978723405</c:v>
                </c:pt>
                <c:pt idx="13">
                  <c:v>0.8</c:v>
                </c:pt>
                <c:pt idx="14">
                  <c:v>0.88888888888888884</c:v>
                </c:pt>
                <c:pt idx="15">
                  <c:v>0.90909090909090906</c:v>
                </c:pt>
                <c:pt idx="16">
                  <c:v>0.67796610169491522</c:v>
                </c:pt>
                <c:pt idx="17">
                  <c:v>0.65573770491803274</c:v>
                </c:pt>
                <c:pt idx="18">
                  <c:v>0.73529411764705888</c:v>
                </c:pt>
                <c:pt idx="19">
                  <c:v>0.76923076923076927</c:v>
                </c:pt>
                <c:pt idx="20">
                  <c:v>0.83333333333333337</c:v>
                </c:pt>
                <c:pt idx="21">
                  <c:v>0.7142857142857143</c:v>
                </c:pt>
                <c:pt idx="22">
                  <c:v>0.6785714285714286</c:v>
                </c:pt>
                <c:pt idx="23">
                  <c:v>0.5</c:v>
                </c:pt>
                <c:pt idx="24">
                  <c:v>0.81632653061224492</c:v>
                </c:pt>
                <c:pt idx="25">
                  <c:v>0.90909090909090906</c:v>
                </c:pt>
                <c:pt idx="26">
                  <c:v>0.78431372549019607</c:v>
                </c:pt>
                <c:pt idx="27">
                  <c:v>0.93023255813953487</c:v>
                </c:pt>
                <c:pt idx="29">
                  <c:v>0.90909090909090906</c:v>
                </c:pt>
                <c:pt idx="30">
                  <c:v>0.86956521739130432</c:v>
                </c:pt>
                <c:pt idx="31">
                  <c:v>0.85106382978723405</c:v>
                </c:pt>
                <c:pt idx="32">
                  <c:v>0.97560975609756095</c:v>
                </c:pt>
                <c:pt idx="33">
                  <c:v>0.97560975609756095</c:v>
                </c:pt>
                <c:pt idx="34">
                  <c:v>0.95238095238095233</c:v>
                </c:pt>
                <c:pt idx="35">
                  <c:v>1</c:v>
                </c:pt>
                <c:pt idx="36">
                  <c:v>0.93023255813953487</c:v>
                </c:pt>
                <c:pt idx="37">
                  <c:v>0.90909090909090906</c:v>
                </c:pt>
                <c:pt idx="38">
                  <c:v>0.90909090909090906</c:v>
                </c:pt>
                <c:pt idx="39">
                  <c:v>0.95238095238095233</c:v>
                </c:pt>
                <c:pt idx="40">
                  <c:v>0.97560975609756095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0.97560975609756095</c:v>
                </c:pt>
                <c:pt idx="45">
                  <c:v>0.90909090909090906</c:v>
                </c:pt>
                <c:pt idx="46">
                  <c:v>0.93023255813953487</c:v>
                </c:pt>
                <c:pt idx="47">
                  <c:v>3.3333333333333333E-2</c:v>
                </c:pt>
                <c:pt idx="48">
                  <c:v>0.2</c:v>
                </c:pt>
                <c:pt idx="49">
                  <c:v>0.15384615384615385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0.16666666666666666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8-4AD3-4BC6-9ADA-49C056F9A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4720456"/>
        <c:axId val="494720848"/>
      </c:scatterChart>
      <c:valAx>
        <c:axId val="494720456"/>
        <c:scaling>
          <c:orientation val="minMax"/>
          <c:min val="17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Session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720848"/>
        <c:crosses val="autoZero"/>
        <c:crossBetween val="midCat"/>
        <c:majorUnit val="5"/>
      </c:valAx>
      <c:valAx>
        <c:axId val="494720848"/>
        <c:scaling>
          <c:orientation val="minMax"/>
          <c:max val="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Performance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7204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'125'!$AJ$1</c:f>
              <c:strCache>
                <c:ptCount val="1"/>
                <c:pt idx="0">
                  <c:v>hit+cr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19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BE-47F0-B574-2136C3764167}"/>
              </c:ext>
            </c:extLst>
          </c:dPt>
          <c:dPt>
            <c:idx val="23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4DBE-47F0-B574-2136C3764167}"/>
              </c:ext>
            </c:extLst>
          </c:dPt>
          <c:dPt>
            <c:idx val="28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243B-4B40-BCE4-BCB5BF94EF29}"/>
              </c:ext>
            </c:extLst>
          </c:dPt>
          <c:dPt>
            <c:idx val="30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3B-4B40-BCE4-BCB5BF94EF29}"/>
              </c:ext>
            </c:extLst>
          </c:dPt>
          <c:dPt>
            <c:idx val="32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43B-4B40-BCE4-BCB5BF94EF29}"/>
              </c:ext>
            </c:extLst>
          </c:dPt>
          <c:dPt>
            <c:idx val="44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243B-4B40-BCE4-BCB5BF94EF29}"/>
              </c:ext>
            </c:extLst>
          </c:dPt>
          <c:dPt>
            <c:idx val="50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708-4226-B5B8-B53BF94C9FD6}"/>
              </c:ext>
            </c:extLst>
          </c:dPt>
          <c:dPt>
            <c:idx val="51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243B-4B40-BCE4-BCB5BF94EF29}"/>
              </c:ext>
            </c:extLst>
          </c:dPt>
          <c:dLbls>
            <c:dLbl>
              <c:idx val="59"/>
              <c:layout>
                <c:manualLayout>
                  <c:x val="-1.4889260247621294E-3"/>
                  <c:y val="0.1051248212395182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S+</a:t>
                    </a:r>
                    <a:r>
                      <a:rPr lang="en-US" baseline="0"/>
                      <a:t> Set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3B-4B40-BCE4-BCB5BF94EF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ysClr val="windowText" lastClr="000000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yVal>
            <c:numRef>
              <c:f>'125'!$AJ$2:$AJ$61</c:f>
              <c:numCache>
                <c:formatCode>0.00</c:formatCode>
                <c:ptCount val="60"/>
                <c:pt idx="0">
                  <c:v>2</c:v>
                </c:pt>
                <c:pt idx="1">
                  <c:v>1.5555555555555556</c:v>
                </c:pt>
                <c:pt idx="2">
                  <c:v>1.975609756097561</c:v>
                </c:pt>
                <c:pt idx="3">
                  <c:v>1.8333333333333335</c:v>
                </c:pt>
                <c:pt idx="4">
                  <c:v>1.9523809523809523</c:v>
                </c:pt>
                <c:pt idx="5">
                  <c:v>2</c:v>
                </c:pt>
                <c:pt idx="6">
                  <c:v>2</c:v>
                </c:pt>
                <c:pt idx="7">
                  <c:v>1.8510638297872339</c:v>
                </c:pt>
                <c:pt idx="8">
                  <c:v>1.975609756097561</c:v>
                </c:pt>
                <c:pt idx="9">
                  <c:v>0.85193452380952384</c:v>
                </c:pt>
                <c:pt idx="10">
                  <c:v>1.9523809523809523</c:v>
                </c:pt>
                <c:pt idx="11">
                  <c:v>1.9736842105263159</c:v>
                </c:pt>
                <c:pt idx="12">
                  <c:v>1.9302325581395348</c:v>
                </c:pt>
                <c:pt idx="13">
                  <c:v>2</c:v>
                </c:pt>
                <c:pt idx="14">
                  <c:v>1.9736842105263159</c:v>
                </c:pt>
                <c:pt idx="15">
                  <c:v>1.9523809523809523</c:v>
                </c:pt>
                <c:pt idx="16">
                  <c:v>2</c:v>
                </c:pt>
                <c:pt idx="17">
                  <c:v>1.975609756097561</c:v>
                </c:pt>
                <c:pt idx="18">
                  <c:v>2</c:v>
                </c:pt>
                <c:pt idx="19">
                  <c:v>2</c:v>
                </c:pt>
                <c:pt idx="20">
                  <c:v>1.9523809523809523</c:v>
                </c:pt>
                <c:pt idx="21">
                  <c:v>2</c:v>
                </c:pt>
                <c:pt idx="22">
                  <c:v>2</c:v>
                </c:pt>
                <c:pt idx="23">
                  <c:v>1.9256097560975609</c:v>
                </c:pt>
                <c:pt idx="24">
                  <c:v>2</c:v>
                </c:pt>
                <c:pt idx="25">
                  <c:v>2</c:v>
                </c:pt>
                <c:pt idx="26">
                  <c:v>1.9273809523809522</c:v>
                </c:pt>
                <c:pt idx="27">
                  <c:v>1.9743589743589745</c:v>
                </c:pt>
                <c:pt idx="28">
                  <c:v>1.8858350951374208</c:v>
                </c:pt>
                <c:pt idx="29">
                  <c:v>1.9023809523809523</c:v>
                </c:pt>
                <c:pt idx="30">
                  <c:v>1.7954545454545454</c:v>
                </c:pt>
                <c:pt idx="31">
                  <c:v>1.7380952380952381</c:v>
                </c:pt>
                <c:pt idx="32">
                  <c:v>1.4843137254901961</c:v>
                </c:pt>
                <c:pt idx="33">
                  <c:v>1.4643137254901961</c:v>
                </c:pt>
                <c:pt idx="34">
                  <c:v>1.5681818181818181</c:v>
                </c:pt>
                <c:pt idx="35">
                  <c:v>1.6473429951690821</c:v>
                </c:pt>
                <c:pt idx="36">
                  <c:v>1.5385638297872339</c:v>
                </c:pt>
                <c:pt idx="37">
                  <c:v>1.6808510638297873</c:v>
                </c:pt>
                <c:pt idx="38">
                  <c:v>1.6643137254901961</c:v>
                </c:pt>
                <c:pt idx="39">
                  <c:v>0.96666666666666667</c:v>
                </c:pt>
                <c:pt idx="40">
                  <c:v>1.5487012987012987</c:v>
                </c:pt>
                <c:pt idx="41">
                  <c:v>1.4912280701754386</c:v>
                </c:pt>
                <c:pt idx="42">
                  <c:v>1.8</c:v>
                </c:pt>
                <c:pt idx="43">
                  <c:v>1.5302197802197801</c:v>
                </c:pt>
                <c:pt idx="44">
                  <c:v>1.5708478513356563</c:v>
                </c:pt>
                <c:pt idx="45">
                  <c:v>1.5025252525252526</c:v>
                </c:pt>
                <c:pt idx="46">
                  <c:v>1.5365853658536586</c:v>
                </c:pt>
                <c:pt idx="47">
                  <c:v>1.6756097560975609</c:v>
                </c:pt>
                <c:pt idx="48">
                  <c:v>1</c:v>
                </c:pt>
                <c:pt idx="49">
                  <c:v>1.5227272727272727</c:v>
                </c:pt>
                <c:pt idx="50">
                  <c:v>1.6382978723404256</c:v>
                </c:pt>
                <c:pt idx="51">
                  <c:v>1.650609756097561</c:v>
                </c:pt>
                <c:pt idx="52">
                  <c:v>1.6288265306122449</c:v>
                </c:pt>
                <c:pt idx="53">
                  <c:v>1.5319148936170213</c:v>
                </c:pt>
                <c:pt idx="54">
                  <c:v>1.6888888888888889</c:v>
                </c:pt>
                <c:pt idx="55">
                  <c:v>1.463768115942029</c:v>
                </c:pt>
                <c:pt idx="56">
                  <c:v>1.5217391304347827</c:v>
                </c:pt>
                <c:pt idx="57">
                  <c:v>1.42512077294686</c:v>
                </c:pt>
                <c:pt idx="58">
                  <c:v>1.5869565217391304</c:v>
                </c:pt>
                <c:pt idx="59">
                  <c:v>1.5555555555555554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91-43EF-99AA-40433D019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4722416"/>
        <c:axId val="494952368"/>
      </c:scatterChart>
      <c:valAx>
        <c:axId val="4947224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Session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952368"/>
        <c:crosses val="autoZero"/>
        <c:crossBetween val="midCat"/>
        <c:majorUnit val="5"/>
      </c:valAx>
      <c:valAx>
        <c:axId val="494952368"/>
        <c:scaling>
          <c:orientation val="minMax"/>
          <c:max val="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Combined Hit Rate and CR Rate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7224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x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25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F359-4EC0-BBD6-4F9F79CFF65A}"/>
              </c:ext>
            </c:extLst>
          </c:dPt>
          <c:dPt>
            <c:idx val="63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F390-4C36-9BE9-BDE977381C27}"/>
              </c:ext>
            </c:extLst>
          </c:dPt>
          <c:dPt>
            <c:idx val="74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6EB6-4B37-B84C-13A4A5F5FB7F}"/>
              </c:ext>
            </c:extLst>
          </c:dPt>
          <c:dPt>
            <c:idx val="110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0B1B-44D7-BD33-4016B6E7B34B}"/>
              </c:ext>
            </c:extLst>
          </c:dPt>
          <c:dPt>
            <c:idx val="132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E-7CF4-47A3-A843-20E89987BD59}"/>
              </c:ext>
            </c:extLst>
          </c:dPt>
          <c:xVal>
            <c:numRef>
              <c:f>'125'!$AM$62:$AM$224</c:f>
              <c:numCache>
                <c:formatCode>General</c:formatCode>
                <c:ptCount val="163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</c:numCache>
            </c:numRef>
          </c:xVal>
          <c:yVal>
            <c:numRef>
              <c:f>'125'!$AJ$62:$AJ$224</c:f>
              <c:numCache>
                <c:formatCode>0.00</c:formatCode>
                <c:ptCount val="163"/>
                <c:pt idx="0">
                  <c:v>1.7186147186147185</c:v>
                </c:pt>
                <c:pt idx="1">
                  <c:v>1.6346153846153846</c:v>
                </c:pt>
                <c:pt idx="2">
                  <c:v>1.5346938775510206</c:v>
                </c:pt>
                <c:pt idx="3">
                  <c:v>1.7272727272727273</c:v>
                </c:pt>
                <c:pt idx="4">
                  <c:v>1.6635638297872339</c:v>
                </c:pt>
                <c:pt idx="5">
                  <c:v>1.5959183673469388</c:v>
                </c:pt>
                <c:pt idx="6">
                  <c:v>1.5555555555555554</c:v>
                </c:pt>
                <c:pt idx="7">
                  <c:v>1.6496598639455784</c:v>
                </c:pt>
                <c:pt idx="8">
                  <c:v>1.6067653276955602</c:v>
                </c:pt>
                <c:pt idx="9">
                  <c:v>1.7525252525252526</c:v>
                </c:pt>
                <c:pt idx="10">
                  <c:v>1.5454545454545454</c:v>
                </c:pt>
                <c:pt idx="11">
                  <c:v>1.4666666666666666</c:v>
                </c:pt>
                <c:pt idx="12">
                  <c:v>1.7367149758454106</c:v>
                </c:pt>
                <c:pt idx="13">
                  <c:v>1.4917874396135264</c:v>
                </c:pt>
                <c:pt idx="14">
                  <c:v>1.4102564102564101</c:v>
                </c:pt>
                <c:pt idx="16">
                  <c:v>0.95750128008192514</c:v>
                </c:pt>
                <c:pt idx="17">
                  <c:v>1.4651162790697674</c:v>
                </c:pt>
                <c:pt idx="18">
                  <c:v>1.106280193236715</c:v>
                </c:pt>
                <c:pt idx="19">
                  <c:v>1.5377468060394888</c:v>
                </c:pt>
                <c:pt idx="20">
                  <c:v>1.6028985507246376</c:v>
                </c:pt>
                <c:pt idx="22">
                  <c:v>1.6097560975609757</c:v>
                </c:pt>
                <c:pt idx="23">
                  <c:v>1.6771507863089732</c:v>
                </c:pt>
                <c:pt idx="24">
                  <c:v>1.6802325581395348</c:v>
                </c:pt>
                <c:pt idx="25">
                  <c:v>1.6734693877551021</c:v>
                </c:pt>
                <c:pt idx="26">
                  <c:v>1.7423681776133209</c:v>
                </c:pt>
                <c:pt idx="27">
                  <c:v>1.7387755102040816</c:v>
                </c:pt>
                <c:pt idx="28">
                  <c:v>1.74</c:v>
                </c:pt>
                <c:pt idx="29">
                  <c:v>1.6666666666666667</c:v>
                </c:pt>
                <c:pt idx="30">
                  <c:v>1.5882352941176472</c:v>
                </c:pt>
                <c:pt idx="31">
                  <c:v>1.4032395566922422</c:v>
                </c:pt>
                <c:pt idx="32">
                  <c:v>1.5416666666666667</c:v>
                </c:pt>
                <c:pt idx="33">
                  <c:v>1.4338972431077694</c:v>
                </c:pt>
                <c:pt idx="34">
                  <c:v>1.5243137254901962</c:v>
                </c:pt>
                <c:pt idx="35">
                  <c:v>1.6119333950046255</c:v>
                </c:pt>
                <c:pt idx="36">
                  <c:v>1.400609756097561</c:v>
                </c:pt>
                <c:pt idx="37">
                  <c:v>1.6590909090909092</c:v>
                </c:pt>
                <c:pt idx="38">
                  <c:v>1.5909090909090908</c:v>
                </c:pt>
                <c:pt idx="39">
                  <c:v>1.6976744186046511</c:v>
                </c:pt>
                <c:pt idx="40">
                  <c:v>1.7463002114164905</c:v>
                </c:pt>
                <c:pt idx="41">
                  <c:v>1.4047619047619047</c:v>
                </c:pt>
                <c:pt idx="42">
                  <c:v>1.6590909090909092</c:v>
                </c:pt>
                <c:pt idx="43">
                  <c:v>1.4439746300211416</c:v>
                </c:pt>
                <c:pt idx="44">
                  <c:v>1.7142857142857142</c:v>
                </c:pt>
                <c:pt idx="45">
                  <c:v>1.725609756097561</c:v>
                </c:pt>
                <c:pt idx="46">
                  <c:v>1.7777777777777777</c:v>
                </c:pt>
                <c:pt idx="47">
                  <c:v>1.6184668989547037</c:v>
                </c:pt>
                <c:pt idx="48">
                  <c:v>1.6322537112010798</c:v>
                </c:pt>
                <c:pt idx="49">
                  <c:v>1.7851335656213705</c:v>
                </c:pt>
                <c:pt idx="50">
                  <c:v>1.7291666666666667</c:v>
                </c:pt>
                <c:pt idx="51">
                  <c:v>1.85</c:v>
                </c:pt>
                <c:pt idx="52">
                  <c:v>1.0111111111111111</c:v>
                </c:pt>
                <c:pt idx="53">
                  <c:v>1.635307781649245</c:v>
                </c:pt>
                <c:pt idx="54">
                  <c:v>1.7362318840579709</c:v>
                </c:pt>
                <c:pt idx="55">
                  <c:v>1.7572590011614402</c:v>
                </c:pt>
                <c:pt idx="56">
                  <c:v>1.3670150987224157</c:v>
                </c:pt>
                <c:pt idx="57">
                  <c:v>1.4871794871794872</c:v>
                </c:pt>
                <c:pt idx="58">
                  <c:v>1.5238095238095237</c:v>
                </c:pt>
                <c:pt idx="59">
                  <c:v>1.7906976744186047</c:v>
                </c:pt>
                <c:pt idx="60">
                  <c:v>1.7173913043478262</c:v>
                </c:pt>
                <c:pt idx="61">
                  <c:v>1.8019323671497585</c:v>
                </c:pt>
                <c:pt idx="62">
                  <c:v>1.639344262295082</c:v>
                </c:pt>
                <c:pt idx="63">
                  <c:v>1.5555555555555554</c:v>
                </c:pt>
                <c:pt idx="64">
                  <c:v>1.8139534883720931</c:v>
                </c:pt>
                <c:pt idx="65">
                  <c:v>1.5730897009966778</c:v>
                </c:pt>
                <c:pt idx="66">
                  <c:v>1.7159468438538206</c:v>
                </c:pt>
                <c:pt idx="67">
                  <c:v>1.7186147186147185</c:v>
                </c:pt>
                <c:pt idx="68">
                  <c:v>1.8565621370499419</c:v>
                </c:pt>
                <c:pt idx="69">
                  <c:v>1.6481481481481481</c:v>
                </c:pt>
                <c:pt idx="70">
                  <c:v>1.6913265306122449</c:v>
                </c:pt>
                <c:pt idx="71">
                  <c:v>1.8013833992094861</c:v>
                </c:pt>
                <c:pt idx="72">
                  <c:v>1.7173913043478262</c:v>
                </c:pt>
                <c:pt idx="73">
                  <c:v>1.7681159420289856</c:v>
                </c:pt>
                <c:pt idx="74">
                  <c:v>1.0943396226415094</c:v>
                </c:pt>
                <c:pt idx="76">
                  <c:v>1.635307781649245</c:v>
                </c:pt>
                <c:pt idx="78">
                  <c:v>1.6917874396135266</c:v>
                </c:pt>
                <c:pt idx="79">
                  <c:v>1.1666666666666667</c:v>
                </c:pt>
                <c:pt idx="80">
                  <c:v>1.6756097560975609</c:v>
                </c:pt>
                <c:pt idx="81">
                  <c:v>1.0975609756097562</c:v>
                </c:pt>
                <c:pt idx="82">
                  <c:v>1</c:v>
                </c:pt>
                <c:pt idx="83">
                  <c:v>1.5348837209302326</c:v>
                </c:pt>
                <c:pt idx="84">
                  <c:v>1.2352941176470589</c:v>
                </c:pt>
                <c:pt idx="85">
                  <c:v>1.7560975609756098</c:v>
                </c:pt>
                <c:pt idx="86">
                  <c:v>1</c:v>
                </c:pt>
                <c:pt idx="87">
                  <c:v>1.4444444444444444</c:v>
                </c:pt>
                <c:pt idx="88">
                  <c:v>1.5357142857142858</c:v>
                </c:pt>
                <c:pt idx="89">
                  <c:v>1.625</c:v>
                </c:pt>
                <c:pt idx="91">
                  <c:v>1.6346153846153846</c:v>
                </c:pt>
                <c:pt idx="92">
                  <c:v>1.75</c:v>
                </c:pt>
                <c:pt idx="93">
                  <c:v>1.7857142857142856</c:v>
                </c:pt>
                <c:pt idx="94">
                  <c:v>1.7333333333333334</c:v>
                </c:pt>
                <c:pt idx="96">
                  <c:v>1.2222222222222223</c:v>
                </c:pt>
                <c:pt idx="97">
                  <c:v>1.025287356321839</c:v>
                </c:pt>
                <c:pt idx="99">
                  <c:v>1.6616161616161615</c:v>
                </c:pt>
                <c:pt idx="101">
                  <c:v>1.6363636363636362</c:v>
                </c:pt>
                <c:pt idx="102">
                  <c:v>1.6458333333333335</c:v>
                </c:pt>
                <c:pt idx="103">
                  <c:v>1.5808823529411766</c:v>
                </c:pt>
                <c:pt idx="105">
                  <c:v>1.4615384615384617</c:v>
                </c:pt>
                <c:pt idx="106">
                  <c:v>1.5289855072463769</c:v>
                </c:pt>
                <c:pt idx="107">
                  <c:v>1.5769230769230771</c:v>
                </c:pt>
                <c:pt idx="108">
                  <c:v>1.3888888888888888</c:v>
                </c:pt>
                <c:pt idx="109">
                  <c:v>1.4411764705882353</c:v>
                </c:pt>
                <c:pt idx="110">
                  <c:v>1.59465737514518</c:v>
                </c:pt>
                <c:pt idx="111">
                  <c:v>1.47</c:v>
                </c:pt>
                <c:pt idx="112">
                  <c:v>1.6963265306122448</c:v>
                </c:pt>
                <c:pt idx="113">
                  <c:v>1.5317073170731708</c:v>
                </c:pt>
                <c:pt idx="114">
                  <c:v>1.4017857142857144</c:v>
                </c:pt>
                <c:pt idx="115">
                  <c:v>1.6843434343434343</c:v>
                </c:pt>
                <c:pt idx="116">
                  <c:v>1.3902116402116402</c:v>
                </c:pt>
                <c:pt idx="117">
                  <c:v>1.6765327695560255</c:v>
                </c:pt>
                <c:pt idx="119">
                  <c:v>1.6149193548387095</c:v>
                </c:pt>
                <c:pt idx="120">
                  <c:v>1.6818181818181817</c:v>
                </c:pt>
                <c:pt idx="121">
                  <c:v>1.5517241379310345</c:v>
                </c:pt>
                <c:pt idx="122">
                  <c:v>1.0833333333333335</c:v>
                </c:pt>
                <c:pt idx="123">
                  <c:v>1.7104743083003953</c:v>
                </c:pt>
                <c:pt idx="124">
                  <c:v>1.675</c:v>
                </c:pt>
                <c:pt idx="126">
                  <c:v>1.6207087486157254</c:v>
                </c:pt>
                <c:pt idx="127">
                  <c:v>1.5956439393939394</c:v>
                </c:pt>
                <c:pt idx="128">
                  <c:v>1.5991596638655463</c:v>
                </c:pt>
                <c:pt idx="129">
                  <c:v>1.4855072463768115</c:v>
                </c:pt>
                <c:pt idx="130">
                  <c:v>1.6988899167437559</c:v>
                </c:pt>
                <c:pt idx="131">
                  <c:v>1.4230769230769231</c:v>
                </c:pt>
                <c:pt idx="132">
                  <c:v>1.4444444444444444</c:v>
                </c:pt>
                <c:pt idx="133">
                  <c:v>1.6541666666666668</c:v>
                </c:pt>
                <c:pt idx="134">
                  <c:v>1.691699604743083</c:v>
                </c:pt>
                <c:pt idx="135">
                  <c:v>1.6071428571428572</c:v>
                </c:pt>
                <c:pt idx="138">
                  <c:v>1.6818181818181817</c:v>
                </c:pt>
                <c:pt idx="140">
                  <c:v>1.5738636363636362</c:v>
                </c:pt>
                <c:pt idx="141">
                  <c:v>1.75</c:v>
                </c:pt>
                <c:pt idx="142">
                  <c:v>1.375</c:v>
                </c:pt>
                <c:pt idx="144">
                  <c:v>1.7029598308668077</c:v>
                </c:pt>
                <c:pt idx="145">
                  <c:v>1.6997885835095137</c:v>
                </c:pt>
                <c:pt idx="146">
                  <c:v>1.6</c:v>
                </c:pt>
                <c:pt idx="147">
                  <c:v>1.7506097560975609</c:v>
                </c:pt>
                <c:pt idx="148">
                  <c:v>1.5421052631578946</c:v>
                </c:pt>
                <c:pt idx="149">
                  <c:v>1.6</c:v>
                </c:pt>
                <c:pt idx="150">
                  <c:v>1.7328687572590011</c:v>
                </c:pt>
                <c:pt idx="151">
                  <c:v>1.3333333333333333</c:v>
                </c:pt>
                <c:pt idx="152">
                  <c:v>1.7333333333333334</c:v>
                </c:pt>
                <c:pt idx="153">
                  <c:v>1.6111111111111112</c:v>
                </c:pt>
                <c:pt idx="154">
                  <c:v>1.6683277962347729</c:v>
                </c:pt>
                <c:pt idx="155">
                  <c:v>1.5476190476190477</c:v>
                </c:pt>
                <c:pt idx="156">
                  <c:v>1.5909090909090908</c:v>
                </c:pt>
                <c:pt idx="157">
                  <c:v>1.5652173913043479</c:v>
                </c:pt>
                <c:pt idx="158">
                  <c:v>1.3526881720430108</c:v>
                </c:pt>
                <c:pt idx="159">
                  <c:v>1.3446153846153845</c:v>
                </c:pt>
                <c:pt idx="160">
                  <c:v>1.5338461538461539</c:v>
                </c:pt>
                <c:pt idx="161">
                  <c:v>1.6038461538461539</c:v>
                </c:pt>
                <c:pt idx="162">
                  <c:v>1.6829268292682926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A04-4368-BC47-7EC349482AC9}"/>
            </c:ext>
          </c:extLst>
        </c:ser>
        <c:ser>
          <c:idx val="1"/>
          <c:order val="1"/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Pt>
            <c:idx val="24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rgbClr val="00B05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13-4A5B-B168-1D44F3735014}"/>
              </c:ext>
            </c:extLst>
          </c:dPt>
          <c:dPt>
            <c:idx val="25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5BDD-4C5D-91DC-801A35B92A6E}"/>
              </c:ext>
            </c:extLst>
          </c:dPt>
          <c:dPt>
            <c:idx val="62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rgbClr val="FF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7013-4A5B-B168-1D44F3735014}"/>
              </c:ext>
            </c:extLst>
          </c:dPt>
          <c:dPt>
            <c:idx val="63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390-4C36-9BE9-BDE977381C27}"/>
              </c:ext>
            </c:extLst>
          </c:dPt>
          <c:dPt>
            <c:idx val="73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rgbClr val="FF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7013-4A5B-B168-1D44F3735014}"/>
              </c:ext>
            </c:extLst>
          </c:dPt>
          <c:dPt>
            <c:idx val="74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6EB6-4B37-B84C-13A4A5F5FB7F}"/>
              </c:ext>
            </c:extLst>
          </c:dPt>
          <c:dPt>
            <c:idx val="110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B-423E-40AC-8A84-71F0BA87E5D5}"/>
              </c:ext>
            </c:extLst>
          </c:dPt>
          <c:dPt>
            <c:idx val="132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7CF4-47A3-A843-20E89987BD59}"/>
              </c:ext>
            </c:extLst>
          </c:dPt>
          <c:xVal>
            <c:numRef>
              <c:f>'125'!$AM$62:$AM$224</c:f>
              <c:numCache>
                <c:formatCode>General</c:formatCode>
                <c:ptCount val="163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</c:numCache>
            </c:numRef>
          </c:xVal>
          <c:yVal>
            <c:numRef>
              <c:f>'125'!$AI$62:$AI$224</c:f>
              <c:numCache>
                <c:formatCode>0.00</c:formatCode>
                <c:ptCount val="163"/>
                <c:pt idx="0">
                  <c:v>0.80952380952380953</c:v>
                </c:pt>
                <c:pt idx="1">
                  <c:v>0.86538461538461542</c:v>
                </c:pt>
                <c:pt idx="2">
                  <c:v>0.73469387755102045</c:v>
                </c:pt>
                <c:pt idx="3">
                  <c:v>0.81818181818181823</c:v>
                </c:pt>
                <c:pt idx="4">
                  <c:v>0.8125</c:v>
                </c:pt>
                <c:pt idx="5">
                  <c:v>0.79591836734693877</c:v>
                </c:pt>
                <c:pt idx="6">
                  <c:v>0.66666666666666663</c:v>
                </c:pt>
                <c:pt idx="7">
                  <c:v>0.83333333333333337</c:v>
                </c:pt>
                <c:pt idx="8">
                  <c:v>0.69767441860465118</c:v>
                </c:pt>
                <c:pt idx="9">
                  <c:v>0.86363636363636365</c:v>
                </c:pt>
                <c:pt idx="10">
                  <c:v>0.90909090909090906</c:v>
                </c:pt>
                <c:pt idx="11">
                  <c:v>0.57777777777777772</c:v>
                </c:pt>
                <c:pt idx="12">
                  <c:v>0.84782608695652173</c:v>
                </c:pt>
                <c:pt idx="13">
                  <c:v>0.62222222222222223</c:v>
                </c:pt>
                <c:pt idx="14">
                  <c:v>0.41025641025641024</c:v>
                </c:pt>
                <c:pt idx="16">
                  <c:v>0.32258064516129031</c:v>
                </c:pt>
                <c:pt idx="17">
                  <c:v>0.53488372093023251</c:v>
                </c:pt>
                <c:pt idx="18">
                  <c:v>0.21739130434782608</c:v>
                </c:pt>
                <c:pt idx="19">
                  <c:v>0.58536585365853655</c:v>
                </c:pt>
                <c:pt idx="20">
                  <c:v>0.73333333333333328</c:v>
                </c:pt>
                <c:pt idx="22">
                  <c:v>0.63414634146341464</c:v>
                </c:pt>
                <c:pt idx="23">
                  <c:v>0.82608695652173914</c:v>
                </c:pt>
                <c:pt idx="24">
                  <c:v>0.75</c:v>
                </c:pt>
                <c:pt idx="25">
                  <c:v>0.8571428571428571</c:v>
                </c:pt>
                <c:pt idx="26">
                  <c:v>0.89130434782608692</c:v>
                </c:pt>
                <c:pt idx="27">
                  <c:v>0.93877551020408168</c:v>
                </c:pt>
                <c:pt idx="28">
                  <c:v>0.94</c:v>
                </c:pt>
                <c:pt idx="29">
                  <c:v>0.83333333333333337</c:v>
                </c:pt>
                <c:pt idx="30">
                  <c:v>0.80392156862745101</c:v>
                </c:pt>
                <c:pt idx="31">
                  <c:v>0.82352941176470584</c:v>
                </c:pt>
                <c:pt idx="32">
                  <c:v>0.70833333333333337</c:v>
                </c:pt>
                <c:pt idx="33">
                  <c:v>0.7321428571428571</c:v>
                </c:pt>
                <c:pt idx="34">
                  <c:v>0.74</c:v>
                </c:pt>
                <c:pt idx="35">
                  <c:v>0.76086956521739135</c:v>
                </c:pt>
                <c:pt idx="36">
                  <c:v>0.42499999999999999</c:v>
                </c:pt>
                <c:pt idx="37">
                  <c:v>0.75</c:v>
                </c:pt>
                <c:pt idx="38">
                  <c:v>0.68181818181818177</c:v>
                </c:pt>
                <c:pt idx="39">
                  <c:v>0.76744186046511631</c:v>
                </c:pt>
                <c:pt idx="40">
                  <c:v>0.83720930232558144</c:v>
                </c:pt>
                <c:pt idx="41">
                  <c:v>0.45238095238095238</c:v>
                </c:pt>
                <c:pt idx="42">
                  <c:v>0.75</c:v>
                </c:pt>
                <c:pt idx="43">
                  <c:v>0.53488372093023251</c:v>
                </c:pt>
                <c:pt idx="44">
                  <c:v>0.76190476190476186</c:v>
                </c:pt>
                <c:pt idx="45">
                  <c:v>0.75</c:v>
                </c:pt>
                <c:pt idx="46">
                  <c:v>0.88888888888888884</c:v>
                </c:pt>
                <c:pt idx="47">
                  <c:v>0.6428571428571429</c:v>
                </c:pt>
                <c:pt idx="48">
                  <c:v>0.65789473684210531</c:v>
                </c:pt>
                <c:pt idx="49">
                  <c:v>0.80952380952380953</c:v>
                </c:pt>
                <c:pt idx="50">
                  <c:v>0.89583333333333337</c:v>
                </c:pt>
                <c:pt idx="51">
                  <c:v>0.85</c:v>
                </c:pt>
                <c:pt idx="52">
                  <c:v>0.1111111111111111</c:v>
                </c:pt>
                <c:pt idx="53">
                  <c:v>0.68292682926829273</c:v>
                </c:pt>
                <c:pt idx="54">
                  <c:v>0.8666666666666667</c:v>
                </c:pt>
                <c:pt idx="55">
                  <c:v>0.80487804878048785</c:v>
                </c:pt>
                <c:pt idx="56">
                  <c:v>0.41463414634146339</c:v>
                </c:pt>
                <c:pt idx="57">
                  <c:v>0.48717948717948717</c:v>
                </c:pt>
                <c:pt idx="58">
                  <c:v>0.5714285714285714</c:v>
                </c:pt>
                <c:pt idx="59">
                  <c:v>0.86046511627906974</c:v>
                </c:pt>
                <c:pt idx="60">
                  <c:v>0.84782608695652173</c:v>
                </c:pt>
                <c:pt idx="61">
                  <c:v>0.91304347826086951</c:v>
                </c:pt>
                <c:pt idx="62">
                  <c:v>0.98360655737704916</c:v>
                </c:pt>
                <c:pt idx="63">
                  <c:v>0.81481481481481477</c:v>
                </c:pt>
                <c:pt idx="64">
                  <c:v>0.88372093023255816</c:v>
                </c:pt>
                <c:pt idx="65">
                  <c:v>0.6428571428571429</c:v>
                </c:pt>
                <c:pt idx="66">
                  <c:v>0.7857142857142857</c:v>
                </c:pt>
                <c:pt idx="67">
                  <c:v>0.80952380952380953</c:v>
                </c:pt>
                <c:pt idx="68">
                  <c:v>0.88095238095238093</c:v>
                </c:pt>
                <c:pt idx="69">
                  <c:v>0.90740740740740744</c:v>
                </c:pt>
                <c:pt idx="70">
                  <c:v>0.875</c:v>
                </c:pt>
                <c:pt idx="71">
                  <c:v>0.93181818181818177</c:v>
                </c:pt>
                <c:pt idx="72">
                  <c:v>0.84782608695652173</c:v>
                </c:pt>
                <c:pt idx="73">
                  <c:v>0.93478260869565222</c:v>
                </c:pt>
                <c:pt idx="74">
                  <c:v>0.33962264150943394</c:v>
                </c:pt>
                <c:pt idx="76">
                  <c:v>0.68292682926829273</c:v>
                </c:pt>
                <c:pt idx="78">
                  <c:v>0.82222222222222219</c:v>
                </c:pt>
                <c:pt idx="79">
                  <c:v>0.58333333333333337</c:v>
                </c:pt>
                <c:pt idx="80">
                  <c:v>0.7</c:v>
                </c:pt>
                <c:pt idx="81">
                  <c:v>0.1951219512195122</c:v>
                </c:pt>
                <c:pt idx="82">
                  <c:v>0</c:v>
                </c:pt>
                <c:pt idx="83">
                  <c:v>0.60465116279069764</c:v>
                </c:pt>
                <c:pt idx="84">
                  <c:v>0.41176470588235292</c:v>
                </c:pt>
                <c:pt idx="85">
                  <c:v>0.78048780487804881</c:v>
                </c:pt>
                <c:pt idx="86">
                  <c:v>1</c:v>
                </c:pt>
                <c:pt idx="87">
                  <c:v>0.44444444444444442</c:v>
                </c:pt>
                <c:pt idx="88">
                  <c:v>0.6428571428571429</c:v>
                </c:pt>
                <c:pt idx="89">
                  <c:v>0.9107142857142857</c:v>
                </c:pt>
                <c:pt idx="91">
                  <c:v>0.86538461538461542</c:v>
                </c:pt>
                <c:pt idx="92">
                  <c:v>0.91666666666666663</c:v>
                </c:pt>
                <c:pt idx="93">
                  <c:v>0.8571428571428571</c:v>
                </c:pt>
                <c:pt idx="94">
                  <c:v>0.84444444444444444</c:v>
                </c:pt>
                <c:pt idx="96">
                  <c:v>0.3888888888888889</c:v>
                </c:pt>
                <c:pt idx="97">
                  <c:v>0.26666666666666666</c:v>
                </c:pt>
                <c:pt idx="99">
                  <c:v>0.77272727272727271</c:v>
                </c:pt>
                <c:pt idx="101">
                  <c:v>0.77272727272727271</c:v>
                </c:pt>
                <c:pt idx="102">
                  <c:v>0.8125</c:v>
                </c:pt>
                <c:pt idx="103">
                  <c:v>0.70588235294117652</c:v>
                </c:pt>
                <c:pt idx="105">
                  <c:v>0.69230769230769229</c:v>
                </c:pt>
                <c:pt idx="106">
                  <c:v>0.69565217391304346</c:v>
                </c:pt>
                <c:pt idx="107">
                  <c:v>0.80769230769230771</c:v>
                </c:pt>
                <c:pt idx="108">
                  <c:v>0.5</c:v>
                </c:pt>
                <c:pt idx="109">
                  <c:v>0.52941176470588236</c:v>
                </c:pt>
                <c:pt idx="110">
                  <c:v>0.61904761904761907</c:v>
                </c:pt>
                <c:pt idx="111">
                  <c:v>0.72</c:v>
                </c:pt>
                <c:pt idx="112">
                  <c:v>0.88</c:v>
                </c:pt>
                <c:pt idx="113">
                  <c:v>0.73170731707317072</c:v>
                </c:pt>
                <c:pt idx="114">
                  <c:v>0.7142857142857143</c:v>
                </c:pt>
                <c:pt idx="115">
                  <c:v>0.79545454545454541</c:v>
                </c:pt>
                <c:pt idx="116">
                  <c:v>0.4642857142857143</c:v>
                </c:pt>
                <c:pt idx="117">
                  <c:v>0.76744186046511631</c:v>
                </c:pt>
                <c:pt idx="119">
                  <c:v>0.67741935483870963</c:v>
                </c:pt>
                <c:pt idx="120">
                  <c:v>0.77272727272727271</c:v>
                </c:pt>
                <c:pt idx="121">
                  <c:v>0.62068965517241381</c:v>
                </c:pt>
                <c:pt idx="122">
                  <c:v>0.83333333333333337</c:v>
                </c:pt>
                <c:pt idx="123">
                  <c:v>0.84090909090909094</c:v>
                </c:pt>
                <c:pt idx="124">
                  <c:v>0.8</c:v>
                </c:pt>
                <c:pt idx="126">
                  <c:v>0.69047619047619047</c:v>
                </c:pt>
                <c:pt idx="127">
                  <c:v>0.65625</c:v>
                </c:pt>
                <c:pt idx="128">
                  <c:v>0.62857142857142856</c:v>
                </c:pt>
                <c:pt idx="129">
                  <c:v>0.65217391304347827</c:v>
                </c:pt>
                <c:pt idx="130">
                  <c:v>0.85106382978723405</c:v>
                </c:pt>
                <c:pt idx="131">
                  <c:v>0.65384615384615385</c:v>
                </c:pt>
                <c:pt idx="132">
                  <c:v>0.44444444444444442</c:v>
                </c:pt>
                <c:pt idx="133">
                  <c:v>0.85416666666666663</c:v>
                </c:pt>
                <c:pt idx="134">
                  <c:v>0.78260869565217395</c:v>
                </c:pt>
                <c:pt idx="135">
                  <c:v>0.6428571428571429</c:v>
                </c:pt>
                <c:pt idx="138">
                  <c:v>0.77272727272727271</c:v>
                </c:pt>
                <c:pt idx="140">
                  <c:v>0.63636363636363635</c:v>
                </c:pt>
                <c:pt idx="141">
                  <c:v>0.8125</c:v>
                </c:pt>
                <c:pt idx="142">
                  <c:v>0.5625</c:v>
                </c:pt>
                <c:pt idx="144">
                  <c:v>0.77272727272727271</c:v>
                </c:pt>
                <c:pt idx="145">
                  <c:v>0.79069767441860461</c:v>
                </c:pt>
                <c:pt idx="146">
                  <c:v>0.72</c:v>
                </c:pt>
                <c:pt idx="147">
                  <c:v>0.77500000000000002</c:v>
                </c:pt>
                <c:pt idx="148">
                  <c:v>0.7</c:v>
                </c:pt>
                <c:pt idx="149">
                  <c:v>0.6</c:v>
                </c:pt>
                <c:pt idx="150">
                  <c:v>0.78048780487804881</c:v>
                </c:pt>
                <c:pt idx="151">
                  <c:v>0.33333333333333331</c:v>
                </c:pt>
                <c:pt idx="152">
                  <c:v>0.84444444444444444</c:v>
                </c:pt>
                <c:pt idx="153">
                  <c:v>0.66666666666666663</c:v>
                </c:pt>
                <c:pt idx="154">
                  <c:v>0.73809523809523814</c:v>
                </c:pt>
                <c:pt idx="155">
                  <c:v>0.7142857142857143</c:v>
                </c:pt>
                <c:pt idx="156">
                  <c:v>0.68181818181818177</c:v>
                </c:pt>
                <c:pt idx="157">
                  <c:v>0.60869565217391308</c:v>
                </c:pt>
                <c:pt idx="158">
                  <c:v>0.41935483870967744</c:v>
                </c:pt>
                <c:pt idx="159">
                  <c:v>0.38461538461538464</c:v>
                </c:pt>
                <c:pt idx="160">
                  <c:v>0.65384615384615385</c:v>
                </c:pt>
                <c:pt idx="161">
                  <c:v>0.90384615384615385</c:v>
                </c:pt>
                <c:pt idx="162">
                  <c:v>0.82926829268292679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359-4EC0-BBD6-4F9F79CFF65A}"/>
            </c:ext>
          </c:extLst>
        </c:ser>
        <c:ser>
          <c:idx val="2"/>
          <c:order val="2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25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F359-4EC0-BBD6-4F9F79CFF65A}"/>
              </c:ext>
            </c:extLst>
          </c:dPt>
          <c:dPt>
            <c:idx val="63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90-4C36-9BE9-BDE977381C27}"/>
              </c:ext>
            </c:extLst>
          </c:dPt>
          <c:dPt>
            <c:idx val="74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6EB6-4B37-B84C-13A4A5F5FB7F}"/>
              </c:ext>
            </c:extLst>
          </c:dPt>
          <c:dPt>
            <c:idx val="110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423E-40AC-8A84-71F0BA87E5D5}"/>
              </c:ext>
            </c:extLst>
          </c:dPt>
          <c:dPt>
            <c:idx val="132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F-7CF4-47A3-A843-20E89987BD59}"/>
              </c:ext>
            </c:extLst>
          </c:dPt>
          <c:xVal>
            <c:numRef>
              <c:f>'125'!$AM$62:$AM$224</c:f>
              <c:numCache>
                <c:formatCode>General</c:formatCode>
                <c:ptCount val="163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  <c:pt idx="11">
                  <c:v>71</c:v>
                </c:pt>
                <c:pt idx="12">
                  <c:v>72</c:v>
                </c:pt>
                <c:pt idx="13">
                  <c:v>73</c:v>
                </c:pt>
                <c:pt idx="14">
                  <c:v>74</c:v>
                </c:pt>
                <c:pt idx="15">
                  <c:v>75</c:v>
                </c:pt>
                <c:pt idx="16">
                  <c:v>76</c:v>
                </c:pt>
                <c:pt idx="17">
                  <c:v>77</c:v>
                </c:pt>
                <c:pt idx="18">
                  <c:v>78</c:v>
                </c:pt>
                <c:pt idx="19">
                  <c:v>79</c:v>
                </c:pt>
                <c:pt idx="20">
                  <c:v>80</c:v>
                </c:pt>
                <c:pt idx="21">
                  <c:v>81</c:v>
                </c:pt>
                <c:pt idx="22">
                  <c:v>82</c:v>
                </c:pt>
                <c:pt idx="23">
                  <c:v>83</c:v>
                </c:pt>
                <c:pt idx="24">
                  <c:v>84</c:v>
                </c:pt>
                <c:pt idx="25">
                  <c:v>85</c:v>
                </c:pt>
                <c:pt idx="26">
                  <c:v>86</c:v>
                </c:pt>
                <c:pt idx="27">
                  <c:v>87</c:v>
                </c:pt>
                <c:pt idx="28">
                  <c:v>88</c:v>
                </c:pt>
                <c:pt idx="29">
                  <c:v>89</c:v>
                </c:pt>
                <c:pt idx="30">
                  <c:v>90</c:v>
                </c:pt>
                <c:pt idx="31">
                  <c:v>91</c:v>
                </c:pt>
                <c:pt idx="32">
                  <c:v>92</c:v>
                </c:pt>
                <c:pt idx="33">
                  <c:v>93</c:v>
                </c:pt>
                <c:pt idx="34">
                  <c:v>94</c:v>
                </c:pt>
                <c:pt idx="35">
                  <c:v>95</c:v>
                </c:pt>
                <c:pt idx="36">
                  <c:v>96</c:v>
                </c:pt>
                <c:pt idx="37">
                  <c:v>97</c:v>
                </c:pt>
                <c:pt idx="38">
                  <c:v>98</c:v>
                </c:pt>
                <c:pt idx="39">
                  <c:v>99</c:v>
                </c:pt>
                <c:pt idx="40">
                  <c:v>100</c:v>
                </c:pt>
                <c:pt idx="41">
                  <c:v>101</c:v>
                </c:pt>
                <c:pt idx="42">
                  <c:v>102</c:v>
                </c:pt>
                <c:pt idx="43">
                  <c:v>103</c:v>
                </c:pt>
                <c:pt idx="44">
                  <c:v>104</c:v>
                </c:pt>
                <c:pt idx="45">
                  <c:v>105</c:v>
                </c:pt>
                <c:pt idx="46">
                  <c:v>106</c:v>
                </c:pt>
                <c:pt idx="47">
                  <c:v>107</c:v>
                </c:pt>
                <c:pt idx="48">
                  <c:v>108</c:v>
                </c:pt>
                <c:pt idx="49">
                  <c:v>109</c:v>
                </c:pt>
                <c:pt idx="50">
                  <c:v>110</c:v>
                </c:pt>
                <c:pt idx="51">
                  <c:v>111</c:v>
                </c:pt>
                <c:pt idx="52">
                  <c:v>112</c:v>
                </c:pt>
                <c:pt idx="53">
                  <c:v>113</c:v>
                </c:pt>
                <c:pt idx="54">
                  <c:v>114</c:v>
                </c:pt>
                <c:pt idx="55">
                  <c:v>115</c:v>
                </c:pt>
                <c:pt idx="56">
                  <c:v>116</c:v>
                </c:pt>
                <c:pt idx="57">
                  <c:v>117</c:v>
                </c:pt>
                <c:pt idx="58">
                  <c:v>118</c:v>
                </c:pt>
                <c:pt idx="59">
                  <c:v>119</c:v>
                </c:pt>
                <c:pt idx="60">
                  <c:v>120</c:v>
                </c:pt>
                <c:pt idx="61">
                  <c:v>121</c:v>
                </c:pt>
                <c:pt idx="62">
                  <c:v>122</c:v>
                </c:pt>
                <c:pt idx="63">
                  <c:v>123</c:v>
                </c:pt>
                <c:pt idx="64">
                  <c:v>124</c:v>
                </c:pt>
                <c:pt idx="65">
                  <c:v>125</c:v>
                </c:pt>
                <c:pt idx="66">
                  <c:v>126</c:v>
                </c:pt>
                <c:pt idx="67">
                  <c:v>127</c:v>
                </c:pt>
                <c:pt idx="68">
                  <c:v>128</c:v>
                </c:pt>
                <c:pt idx="69">
                  <c:v>129</c:v>
                </c:pt>
                <c:pt idx="70">
                  <c:v>130</c:v>
                </c:pt>
                <c:pt idx="71">
                  <c:v>131</c:v>
                </c:pt>
                <c:pt idx="72">
                  <c:v>132</c:v>
                </c:pt>
                <c:pt idx="73">
                  <c:v>133</c:v>
                </c:pt>
                <c:pt idx="74">
                  <c:v>134</c:v>
                </c:pt>
                <c:pt idx="75">
                  <c:v>135</c:v>
                </c:pt>
                <c:pt idx="76">
                  <c:v>136</c:v>
                </c:pt>
                <c:pt idx="77">
                  <c:v>137</c:v>
                </c:pt>
                <c:pt idx="78">
                  <c:v>138</c:v>
                </c:pt>
                <c:pt idx="79">
                  <c:v>139</c:v>
                </c:pt>
                <c:pt idx="80">
                  <c:v>140</c:v>
                </c:pt>
                <c:pt idx="81">
                  <c:v>141</c:v>
                </c:pt>
                <c:pt idx="82">
                  <c:v>142</c:v>
                </c:pt>
                <c:pt idx="83">
                  <c:v>143</c:v>
                </c:pt>
                <c:pt idx="84">
                  <c:v>144</c:v>
                </c:pt>
                <c:pt idx="85">
                  <c:v>145</c:v>
                </c:pt>
                <c:pt idx="86">
                  <c:v>146</c:v>
                </c:pt>
                <c:pt idx="87">
                  <c:v>147</c:v>
                </c:pt>
                <c:pt idx="88">
                  <c:v>148</c:v>
                </c:pt>
                <c:pt idx="89">
                  <c:v>149</c:v>
                </c:pt>
                <c:pt idx="90">
                  <c:v>150</c:v>
                </c:pt>
                <c:pt idx="91">
                  <c:v>151</c:v>
                </c:pt>
                <c:pt idx="92">
                  <c:v>152</c:v>
                </c:pt>
                <c:pt idx="93">
                  <c:v>153</c:v>
                </c:pt>
                <c:pt idx="94">
                  <c:v>154</c:v>
                </c:pt>
                <c:pt idx="95">
                  <c:v>155</c:v>
                </c:pt>
                <c:pt idx="96">
                  <c:v>156</c:v>
                </c:pt>
                <c:pt idx="97">
                  <c:v>157</c:v>
                </c:pt>
                <c:pt idx="98">
                  <c:v>158</c:v>
                </c:pt>
                <c:pt idx="99">
                  <c:v>159</c:v>
                </c:pt>
                <c:pt idx="100">
                  <c:v>160</c:v>
                </c:pt>
                <c:pt idx="101">
                  <c:v>161</c:v>
                </c:pt>
                <c:pt idx="102">
                  <c:v>162</c:v>
                </c:pt>
                <c:pt idx="103">
                  <c:v>163</c:v>
                </c:pt>
                <c:pt idx="104">
                  <c:v>164</c:v>
                </c:pt>
                <c:pt idx="105">
                  <c:v>165</c:v>
                </c:pt>
                <c:pt idx="106">
                  <c:v>166</c:v>
                </c:pt>
                <c:pt idx="107">
                  <c:v>167</c:v>
                </c:pt>
                <c:pt idx="108">
                  <c:v>168</c:v>
                </c:pt>
                <c:pt idx="109">
                  <c:v>169</c:v>
                </c:pt>
                <c:pt idx="110">
                  <c:v>170</c:v>
                </c:pt>
                <c:pt idx="111">
                  <c:v>171</c:v>
                </c:pt>
                <c:pt idx="112">
                  <c:v>172</c:v>
                </c:pt>
                <c:pt idx="113">
                  <c:v>173</c:v>
                </c:pt>
                <c:pt idx="114">
                  <c:v>174</c:v>
                </c:pt>
                <c:pt idx="115">
                  <c:v>175</c:v>
                </c:pt>
                <c:pt idx="116">
                  <c:v>176</c:v>
                </c:pt>
                <c:pt idx="117">
                  <c:v>177</c:v>
                </c:pt>
                <c:pt idx="118">
                  <c:v>178</c:v>
                </c:pt>
                <c:pt idx="119">
                  <c:v>179</c:v>
                </c:pt>
                <c:pt idx="120">
                  <c:v>180</c:v>
                </c:pt>
                <c:pt idx="121">
                  <c:v>181</c:v>
                </c:pt>
                <c:pt idx="122">
                  <c:v>182</c:v>
                </c:pt>
                <c:pt idx="123">
                  <c:v>183</c:v>
                </c:pt>
                <c:pt idx="124">
                  <c:v>184</c:v>
                </c:pt>
                <c:pt idx="125">
                  <c:v>185</c:v>
                </c:pt>
                <c:pt idx="126">
                  <c:v>186</c:v>
                </c:pt>
                <c:pt idx="127">
                  <c:v>187</c:v>
                </c:pt>
                <c:pt idx="128">
                  <c:v>188</c:v>
                </c:pt>
                <c:pt idx="129">
                  <c:v>189</c:v>
                </c:pt>
                <c:pt idx="130">
                  <c:v>190</c:v>
                </c:pt>
                <c:pt idx="131">
                  <c:v>191</c:v>
                </c:pt>
                <c:pt idx="132">
                  <c:v>192</c:v>
                </c:pt>
                <c:pt idx="133">
                  <c:v>193</c:v>
                </c:pt>
                <c:pt idx="134">
                  <c:v>194</c:v>
                </c:pt>
                <c:pt idx="135">
                  <c:v>195</c:v>
                </c:pt>
                <c:pt idx="136">
                  <c:v>196</c:v>
                </c:pt>
                <c:pt idx="137">
                  <c:v>197</c:v>
                </c:pt>
                <c:pt idx="138">
                  <c:v>198</c:v>
                </c:pt>
                <c:pt idx="139">
                  <c:v>199</c:v>
                </c:pt>
                <c:pt idx="140">
                  <c:v>200</c:v>
                </c:pt>
                <c:pt idx="141">
                  <c:v>201</c:v>
                </c:pt>
                <c:pt idx="142">
                  <c:v>202</c:v>
                </c:pt>
                <c:pt idx="143">
                  <c:v>203</c:v>
                </c:pt>
                <c:pt idx="144">
                  <c:v>204</c:v>
                </c:pt>
                <c:pt idx="145">
                  <c:v>205</c:v>
                </c:pt>
                <c:pt idx="146">
                  <c:v>206</c:v>
                </c:pt>
                <c:pt idx="147">
                  <c:v>207</c:v>
                </c:pt>
                <c:pt idx="148">
                  <c:v>208</c:v>
                </c:pt>
                <c:pt idx="149">
                  <c:v>209</c:v>
                </c:pt>
                <c:pt idx="150">
                  <c:v>210</c:v>
                </c:pt>
                <c:pt idx="151">
                  <c:v>211</c:v>
                </c:pt>
                <c:pt idx="152">
                  <c:v>212</c:v>
                </c:pt>
                <c:pt idx="153">
                  <c:v>213</c:v>
                </c:pt>
                <c:pt idx="154">
                  <c:v>214</c:v>
                </c:pt>
                <c:pt idx="155">
                  <c:v>215</c:v>
                </c:pt>
                <c:pt idx="156">
                  <c:v>216</c:v>
                </c:pt>
                <c:pt idx="157">
                  <c:v>217</c:v>
                </c:pt>
                <c:pt idx="158">
                  <c:v>218</c:v>
                </c:pt>
                <c:pt idx="159">
                  <c:v>219</c:v>
                </c:pt>
                <c:pt idx="160">
                  <c:v>220</c:v>
                </c:pt>
                <c:pt idx="161">
                  <c:v>221</c:v>
                </c:pt>
                <c:pt idx="162">
                  <c:v>222</c:v>
                </c:pt>
              </c:numCache>
            </c:numRef>
          </c:xVal>
          <c:yVal>
            <c:numRef>
              <c:f>'125'!$AH$62:$AH$224</c:f>
              <c:numCache>
                <c:formatCode>0.00</c:formatCode>
                <c:ptCount val="163"/>
                <c:pt idx="0">
                  <c:v>0.90909090909090906</c:v>
                </c:pt>
                <c:pt idx="1">
                  <c:v>0.76923076923076927</c:v>
                </c:pt>
                <c:pt idx="2">
                  <c:v>0.8</c:v>
                </c:pt>
                <c:pt idx="3">
                  <c:v>0.90909090909090906</c:v>
                </c:pt>
                <c:pt idx="4">
                  <c:v>0.85106382978723405</c:v>
                </c:pt>
                <c:pt idx="5">
                  <c:v>0.8</c:v>
                </c:pt>
                <c:pt idx="6">
                  <c:v>0.88888888888888884</c:v>
                </c:pt>
                <c:pt idx="7">
                  <c:v>0.81632653061224492</c:v>
                </c:pt>
                <c:pt idx="8">
                  <c:v>0.90909090909090906</c:v>
                </c:pt>
                <c:pt idx="9">
                  <c:v>0.88888888888888884</c:v>
                </c:pt>
                <c:pt idx="10">
                  <c:v>0.63636363636363635</c:v>
                </c:pt>
                <c:pt idx="11">
                  <c:v>0.88888888888888884</c:v>
                </c:pt>
                <c:pt idx="12">
                  <c:v>0.88888888888888884</c:v>
                </c:pt>
                <c:pt idx="13">
                  <c:v>0.86956521739130432</c:v>
                </c:pt>
                <c:pt idx="14">
                  <c:v>1</c:v>
                </c:pt>
                <c:pt idx="16">
                  <c:v>0.63492063492063489</c:v>
                </c:pt>
                <c:pt idx="17">
                  <c:v>0.93023255813953487</c:v>
                </c:pt>
                <c:pt idx="18">
                  <c:v>0.88888888888888884</c:v>
                </c:pt>
                <c:pt idx="19">
                  <c:v>0.95238095238095233</c:v>
                </c:pt>
                <c:pt idx="20">
                  <c:v>0.86956521739130432</c:v>
                </c:pt>
                <c:pt idx="22">
                  <c:v>0.97560975609756095</c:v>
                </c:pt>
                <c:pt idx="23">
                  <c:v>0.85106382978723405</c:v>
                </c:pt>
                <c:pt idx="24">
                  <c:v>0.93023255813953487</c:v>
                </c:pt>
                <c:pt idx="25">
                  <c:v>0.81632653061224492</c:v>
                </c:pt>
                <c:pt idx="26">
                  <c:v>0.85106382978723405</c:v>
                </c:pt>
                <c:pt idx="27">
                  <c:v>0.8</c:v>
                </c:pt>
                <c:pt idx="28">
                  <c:v>0.8</c:v>
                </c:pt>
                <c:pt idx="29">
                  <c:v>0.83333333333333337</c:v>
                </c:pt>
                <c:pt idx="30">
                  <c:v>0.78431372549019607</c:v>
                </c:pt>
                <c:pt idx="31">
                  <c:v>0.57971014492753625</c:v>
                </c:pt>
                <c:pt idx="32">
                  <c:v>0.83333333333333337</c:v>
                </c:pt>
                <c:pt idx="33">
                  <c:v>0.70175438596491224</c:v>
                </c:pt>
                <c:pt idx="34">
                  <c:v>0.78431372549019607</c:v>
                </c:pt>
                <c:pt idx="35">
                  <c:v>0.85106382978723405</c:v>
                </c:pt>
                <c:pt idx="36">
                  <c:v>0.97560975609756095</c:v>
                </c:pt>
                <c:pt idx="37">
                  <c:v>0.90909090909090906</c:v>
                </c:pt>
                <c:pt idx="38">
                  <c:v>0.90909090909090906</c:v>
                </c:pt>
                <c:pt idx="39">
                  <c:v>0.93023255813953487</c:v>
                </c:pt>
                <c:pt idx="40">
                  <c:v>0.90909090909090906</c:v>
                </c:pt>
                <c:pt idx="41">
                  <c:v>0.95238095238095233</c:v>
                </c:pt>
                <c:pt idx="42">
                  <c:v>0.90909090909090906</c:v>
                </c:pt>
                <c:pt idx="43">
                  <c:v>0.90909090909090906</c:v>
                </c:pt>
                <c:pt idx="44">
                  <c:v>0.95238095238095233</c:v>
                </c:pt>
                <c:pt idx="45">
                  <c:v>0.97560975609756095</c:v>
                </c:pt>
                <c:pt idx="46">
                  <c:v>0.88888888888888884</c:v>
                </c:pt>
                <c:pt idx="47">
                  <c:v>0.97560975609756095</c:v>
                </c:pt>
                <c:pt idx="48">
                  <c:v>0.97435897435897434</c:v>
                </c:pt>
                <c:pt idx="49">
                  <c:v>0.97560975609756095</c:v>
                </c:pt>
                <c:pt idx="50">
                  <c:v>0.83333333333333337</c:v>
                </c:pt>
                <c:pt idx="51">
                  <c:v>1</c:v>
                </c:pt>
                <c:pt idx="52">
                  <c:v>0.9</c:v>
                </c:pt>
                <c:pt idx="53">
                  <c:v>0.95238095238095233</c:v>
                </c:pt>
                <c:pt idx="54">
                  <c:v>0.86956521739130432</c:v>
                </c:pt>
                <c:pt idx="55">
                  <c:v>0.95238095238095233</c:v>
                </c:pt>
                <c:pt idx="56">
                  <c:v>0.95238095238095233</c:v>
                </c:pt>
                <c:pt idx="57">
                  <c:v>1</c:v>
                </c:pt>
                <c:pt idx="58">
                  <c:v>0.95238095238095233</c:v>
                </c:pt>
                <c:pt idx="59">
                  <c:v>0.93023255813953487</c:v>
                </c:pt>
                <c:pt idx="60">
                  <c:v>0.86956521739130432</c:v>
                </c:pt>
                <c:pt idx="61">
                  <c:v>0.88888888888888884</c:v>
                </c:pt>
                <c:pt idx="62">
                  <c:v>0.65573770491803274</c:v>
                </c:pt>
                <c:pt idx="63">
                  <c:v>0.7407407407407407</c:v>
                </c:pt>
                <c:pt idx="64">
                  <c:v>0.93023255813953487</c:v>
                </c:pt>
                <c:pt idx="65">
                  <c:v>0.93023255813953487</c:v>
                </c:pt>
                <c:pt idx="66">
                  <c:v>0.93023255813953487</c:v>
                </c:pt>
                <c:pt idx="67">
                  <c:v>0.90909090909090906</c:v>
                </c:pt>
                <c:pt idx="68">
                  <c:v>0.97560975609756095</c:v>
                </c:pt>
                <c:pt idx="69">
                  <c:v>0.7407407407407407</c:v>
                </c:pt>
                <c:pt idx="70">
                  <c:v>0.81632653061224492</c:v>
                </c:pt>
                <c:pt idx="71">
                  <c:v>0.86956521739130432</c:v>
                </c:pt>
                <c:pt idx="72">
                  <c:v>0.86956521739130432</c:v>
                </c:pt>
                <c:pt idx="73">
                  <c:v>0.83333333333333337</c:v>
                </c:pt>
                <c:pt idx="74">
                  <c:v>0.75471698113207553</c:v>
                </c:pt>
                <c:pt idx="76">
                  <c:v>0.95238095238095233</c:v>
                </c:pt>
                <c:pt idx="78">
                  <c:v>0.86956521739130432</c:v>
                </c:pt>
                <c:pt idx="79">
                  <c:v>0.58333333333333337</c:v>
                </c:pt>
                <c:pt idx="80">
                  <c:v>0.97560975609756095</c:v>
                </c:pt>
                <c:pt idx="81">
                  <c:v>0.90243902439024393</c:v>
                </c:pt>
                <c:pt idx="82">
                  <c:v>1</c:v>
                </c:pt>
                <c:pt idx="83">
                  <c:v>0.93023255813953487</c:v>
                </c:pt>
                <c:pt idx="84">
                  <c:v>0.82352941176470584</c:v>
                </c:pt>
                <c:pt idx="85">
                  <c:v>0.97560975609756095</c:v>
                </c:pt>
                <c:pt idx="86">
                  <c:v>0</c:v>
                </c:pt>
                <c:pt idx="87">
                  <c:v>1</c:v>
                </c:pt>
                <c:pt idx="88">
                  <c:v>0.8928571428571429</c:v>
                </c:pt>
                <c:pt idx="89">
                  <c:v>0.7142857142857143</c:v>
                </c:pt>
                <c:pt idx="91">
                  <c:v>0.76923076923076927</c:v>
                </c:pt>
                <c:pt idx="92">
                  <c:v>0.83333333333333337</c:v>
                </c:pt>
                <c:pt idx="93">
                  <c:v>0.9285714285714286</c:v>
                </c:pt>
                <c:pt idx="94">
                  <c:v>0.88888888888888884</c:v>
                </c:pt>
                <c:pt idx="96">
                  <c:v>0.83333333333333337</c:v>
                </c:pt>
                <c:pt idx="97">
                  <c:v>0.75862068965517238</c:v>
                </c:pt>
                <c:pt idx="99">
                  <c:v>0.88888888888888884</c:v>
                </c:pt>
                <c:pt idx="101">
                  <c:v>0.86363636363636365</c:v>
                </c:pt>
                <c:pt idx="102">
                  <c:v>0.83333333333333337</c:v>
                </c:pt>
                <c:pt idx="103">
                  <c:v>0.875</c:v>
                </c:pt>
                <c:pt idx="105">
                  <c:v>0.76923076923076927</c:v>
                </c:pt>
                <c:pt idx="106">
                  <c:v>0.83333333333333337</c:v>
                </c:pt>
                <c:pt idx="107">
                  <c:v>0.76923076923076927</c:v>
                </c:pt>
                <c:pt idx="108">
                  <c:v>0.88888888888888884</c:v>
                </c:pt>
                <c:pt idx="109">
                  <c:v>0.91176470588235292</c:v>
                </c:pt>
                <c:pt idx="110">
                  <c:v>0.97560975609756095</c:v>
                </c:pt>
                <c:pt idx="111">
                  <c:v>0.75</c:v>
                </c:pt>
                <c:pt idx="112">
                  <c:v>0.81632653061224492</c:v>
                </c:pt>
                <c:pt idx="113">
                  <c:v>0.8</c:v>
                </c:pt>
                <c:pt idx="114">
                  <c:v>0.6875</c:v>
                </c:pt>
                <c:pt idx="115">
                  <c:v>0.88888888888888884</c:v>
                </c:pt>
                <c:pt idx="116">
                  <c:v>0.92592592592592593</c:v>
                </c:pt>
                <c:pt idx="117">
                  <c:v>0.90909090909090906</c:v>
                </c:pt>
                <c:pt idx="119">
                  <c:v>0.9375</c:v>
                </c:pt>
                <c:pt idx="120">
                  <c:v>0.90909090909090906</c:v>
                </c:pt>
                <c:pt idx="121">
                  <c:v>0.93103448275862066</c:v>
                </c:pt>
                <c:pt idx="122">
                  <c:v>0.25</c:v>
                </c:pt>
                <c:pt idx="123">
                  <c:v>0.86956521739130432</c:v>
                </c:pt>
                <c:pt idx="124">
                  <c:v>0.875</c:v>
                </c:pt>
                <c:pt idx="126">
                  <c:v>0.93023255813953487</c:v>
                </c:pt>
                <c:pt idx="127">
                  <c:v>0.93939393939393945</c:v>
                </c:pt>
                <c:pt idx="128">
                  <c:v>0.97058823529411764</c:v>
                </c:pt>
                <c:pt idx="129">
                  <c:v>0.83333333333333337</c:v>
                </c:pt>
                <c:pt idx="130">
                  <c:v>0.84782608695652173</c:v>
                </c:pt>
                <c:pt idx="131">
                  <c:v>0.76923076923076927</c:v>
                </c:pt>
                <c:pt idx="132">
                  <c:v>1</c:v>
                </c:pt>
                <c:pt idx="133">
                  <c:v>0.8</c:v>
                </c:pt>
                <c:pt idx="134">
                  <c:v>0.90909090909090906</c:v>
                </c:pt>
                <c:pt idx="135">
                  <c:v>0.9642857142857143</c:v>
                </c:pt>
                <c:pt idx="138">
                  <c:v>0.90909090909090906</c:v>
                </c:pt>
                <c:pt idx="140">
                  <c:v>0.9375</c:v>
                </c:pt>
                <c:pt idx="141">
                  <c:v>0.9375</c:v>
                </c:pt>
                <c:pt idx="142">
                  <c:v>0.8125</c:v>
                </c:pt>
                <c:pt idx="144">
                  <c:v>0.93023255813953487</c:v>
                </c:pt>
                <c:pt idx="145">
                  <c:v>0.90909090909090906</c:v>
                </c:pt>
                <c:pt idx="146">
                  <c:v>0.88</c:v>
                </c:pt>
                <c:pt idx="147">
                  <c:v>0.97560975609756095</c:v>
                </c:pt>
                <c:pt idx="148">
                  <c:v>0.84210526315789469</c:v>
                </c:pt>
                <c:pt idx="149">
                  <c:v>1</c:v>
                </c:pt>
                <c:pt idx="150">
                  <c:v>0.95238095238095233</c:v>
                </c:pt>
                <c:pt idx="151">
                  <c:v>1</c:v>
                </c:pt>
                <c:pt idx="152">
                  <c:v>0.88888888888888884</c:v>
                </c:pt>
                <c:pt idx="153">
                  <c:v>0.94444444444444442</c:v>
                </c:pt>
                <c:pt idx="154">
                  <c:v>0.93023255813953487</c:v>
                </c:pt>
                <c:pt idx="155">
                  <c:v>0.83333333333333337</c:v>
                </c:pt>
                <c:pt idx="156">
                  <c:v>0.90909090909090906</c:v>
                </c:pt>
                <c:pt idx="157">
                  <c:v>0.95652173913043481</c:v>
                </c:pt>
                <c:pt idx="158">
                  <c:v>0.93333333333333335</c:v>
                </c:pt>
                <c:pt idx="159">
                  <c:v>0.96</c:v>
                </c:pt>
                <c:pt idx="160">
                  <c:v>0.88</c:v>
                </c:pt>
                <c:pt idx="161">
                  <c:v>0.7</c:v>
                </c:pt>
                <c:pt idx="162">
                  <c:v>0.85365853658536583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359-4EC0-BBD6-4F9F79CFF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4953152"/>
        <c:axId val="494953544"/>
      </c:scatterChart>
      <c:valAx>
        <c:axId val="494953152"/>
        <c:scaling>
          <c:orientation val="minMax"/>
          <c:max val="225"/>
          <c:min val="5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>
                    <a:solidFill>
                      <a:schemeClr val="tx1"/>
                    </a:solidFill>
                  </a:rPr>
                  <a:t>Session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953544"/>
        <c:crosses val="autoZero"/>
        <c:crossBetween val="midCat"/>
        <c:majorUnit val="10"/>
      </c:valAx>
      <c:valAx>
        <c:axId val="49495354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>
                    <a:solidFill>
                      <a:schemeClr val="tx1"/>
                    </a:solidFill>
                  </a:rPr>
                  <a:t>Performance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9531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x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5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7-FA3A-4FB2-B2B6-F3DC0604A301}"/>
              </c:ext>
            </c:extLst>
          </c:dPt>
          <c:dPt>
            <c:idx val="10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A-FA3A-4FB2-B2B6-F3DC0604A301}"/>
              </c:ext>
            </c:extLst>
          </c:dPt>
          <c:dPt>
            <c:idx val="15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D-FA3A-4FB2-B2B6-F3DC0604A301}"/>
              </c:ext>
            </c:extLst>
          </c:dPt>
          <c:xVal>
            <c:numRef>
              <c:f>'125'!$AM$225:$AM$244</c:f>
              <c:numCache>
                <c:formatCode>General</c:formatCode>
                <c:ptCount val="20"/>
                <c:pt idx="0">
                  <c:v>223</c:v>
                </c:pt>
                <c:pt idx="1">
                  <c:v>224</c:v>
                </c:pt>
                <c:pt idx="2">
                  <c:v>225</c:v>
                </c:pt>
                <c:pt idx="3">
                  <c:v>226</c:v>
                </c:pt>
                <c:pt idx="4">
                  <c:v>227</c:v>
                </c:pt>
                <c:pt idx="5">
                  <c:v>228</c:v>
                </c:pt>
                <c:pt idx="6">
                  <c:v>229</c:v>
                </c:pt>
                <c:pt idx="7">
                  <c:v>230</c:v>
                </c:pt>
                <c:pt idx="8">
                  <c:v>231</c:v>
                </c:pt>
                <c:pt idx="9">
                  <c:v>232</c:v>
                </c:pt>
                <c:pt idx="10">
                  <c:v>233</c:v>
                </c:pt>
                <c:pt idx="11">
                  <c:v>234</c:v>
                </c:pt>
                <c:pt idx="12">
                  <c:v>235</c:v>
                </c:pt>
                <c:pt idx="13">
                  <c:v>236</c:v>
                </c:pt>
                <c:pt idx="14">
                  <c:v>237</c:v>
                </c:pt>
                <c:pt idx="15">
                  <c:v>238</c:v>
                </c:pt>
                <c:pt idx="16">
                  <c:v>239</c:v>
                </c:pt>
                <c:pt idx="17">
                  <c:v>240</c:v>
                </c:pt>
                <c:pt idx="18">
                  <c:v>241</c:v>
                </c:pt>
                <c:pt idx="19">
                  <c:v>242</c:v>
                </c:pt>
              </c:numCache>
            </c:numRef>
          </c:xVal>
          <c:yVal>
            <c:numRef>
              <c:f>'125'!$AJ$225:$AJ$244</c:f>
              <c:numCache>
                <c:formatCode>0.00</c:formatCode>
                <c:ptCount val="20"/>
                <c:pt idx="0">
                  <c:v>1.236842105263158</c:v>
                </c:pt>
                <c:pt idx="1">
                  <c:v>1.4645760743321719</c:v>
                </c:pt>
                <c:pt idx="2">
                  <c:v>1.5249999999999999</c:v>
                </c:pt>
                <c:pt idx="3">
                  <c:v>1.6817073170731707</c:v>
                </c:pt>
                <c:pt idx="4">
                  <c:v>1.7484143763213531</c:v>
                </c:pt>
                <c:pt idx="5">
                  <c:v>1.5952380952380953</c:v>
                </c:pt>
                <c:pt idx="6">
                  <c:v>1.7273809523809525</c:v>
                </c:pt>
                <c:pt idx="7">
                  <c:v>1.6575052854122623</c:v>
                </c:pt>
                <c:pt idx="8">
                  <c:v>1.715873015873016</c:v>
                </c:pt>
                <c:pt idx="9">
                  <c:v>1.7493589743589744</c:v>
                </c:pt>
                <c:pt idx="10">
                  <c:v>1.7806763285024154</c:v>
                </c:pt>
                <c:pt idx="11">
                  <c:v>1.6158645276292336</c:v>
                </c:pt>
                <c:pt idx="12">
                  <c:v>1.5738461538461539</c:v>
                </c:pt>
                <c:pt idx="13">
                  <c:v>1.7999999999999998</c:v>
                </c:pt>
                <c:pt idx="14">
                  <c:v>1.8111849390919157</c:v>
                </c:pt>
                <c:pt idx="15">
                  <c:v>1</c:v>
                </c:pt>
                <c:pt idx="16">
                  <c:v>0.7</c:v>
                </c:pt>
                <c:pt idx="17">
                  <c:v>1.7619047619047619</c:v>
                </c:pt>
                <c:pt idx="18">
                  <c:v>1.6932367149758454</c:v>
                </c:pt>
                <c:pt idx="19">
                  <c:v>1.5180023228803716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FA3A-4FB2-B2B6-F3DC0604A301}"/>
            </c:ext>
          </c:extLst>
        </c:ser>
        <c:ser>
          <c:idx val="1"/>
          <c:order val="1"/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Pt>
            <c:idx val="5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9-FA3A-4FB2-B2B6-F3DC0604A301}"/>
              </c:ext>
            </c:extLst>
          </c:dPt>
          <c:dPt>
            <c:idx val="10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C-FA3A-4FB2-B2B6-F3DC0604A301}"/>
              </c:ext>
            </c:extLst>
          </c:dPt>
          <c:dPt>
            <c:idx val="15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F-FA3A-4FB2-B2B6-F3DC0604A301}"/>
              </c:ext>
            </c:extLst>
          </c:dPt>
          <c:xVal>
            <c:numRef>
              <c:f>'125'!$AM$225:$AM$244</c:f>
              <c:numCache>
                <c:formatCode>General</c:formatCode>
                <c:ptCount val="20"/>
                <c:pt idx="0">
                  <c:v>223</c:v>
                </c:pt>
                <c:pt idx="1">
                  <c:v>224</c:v>
                </c:pt>
                <c:pt idx="2">
                  <c:v>225</c:v>
                </c:pt>
                <c:pt idx="3">
                  <c:v>226</c:v>
                </c:pt>
                <c:pt idx="4">
                  <c:v>227</c:v>
                </c:pt>
                <c:pt idx="5">
                  <c:v>228</c:v>
                </c:pt>
                <c:pt idx="6">
                  <c:v>229</c:v>
                </c:pt>
                <c:pt idx="7">
                  <c:v>230</c:v>
                </c:pt>
                <c:pt idx="8">
                  <c:v>231</c:v>
                </c:pt>
                <c:pt idx="9">
                  <c:v>232</c:v>
                </c:pt>
                <c:pt idx="10">
                  <c:v>233</c:v>
                </c:pt>
                <c:pt idx="11">
                  <c:v>234</c:v>
                </c:pt>
                <c:pt idx="12">
                  <c:v>235</c:v>
                </c:pt>
                <c:pt idx="13">
                  <c:v>236</c:v>
                </c:pt>
                <c:pt idx="14">
                  <c:v>237</c:v>
                </c:pt>
                <c:pt idx="15">
                  <c:v>238</c:v>
                </c:pt>
                <c:pt idx="16">
                  <c:v>239</c:v>
                </c:pt>
                <c:pt idx="17">
                  <c:v>240</c:v>
                </c:pt>
                <c:pt idx="18">
                  <c:v>241</c:v>
                </c:pt>
                <c:pt idx="19">
                  <c:v>242</c:v>
                </c:pt>
              </c:numCache>
            </c:numRef>
          </c:xVal>
          <c:yVal>
            <c:numRef>
              <c:f>'125'!$AI$225:$AI$244</c:f>
              <c:numCache>
                <c:formatCode>0.00</c:formatCode>
                <c:ptCount val="20"/>
                <c:pt idx="0">
                  <c:v>0.23684210526315788</c:v>
                </c:pt>
                <c:pt idx="1">
                  <c:v>0.51219512195121952</c:v>
                </c:pt>
                <c:pt idx="2">
                  <c:v>0.52500000000000002</c:v>
                </c:pt>
                <c:pt idx="3">
                  <c:v>0.73170731707317072</c:v>
                </c:pt>
                <c:pt idx="4">
                  <c:v>0.81818181818181823</c:v>
                </c:pt>
                <c:pt idx="5">
                  <c:v>0.6428571428571429</c:v>
                </c:pt>
                <c:pt idx="6">
                  <c:v>0.77500000000000002</c:v>
                </c:pt>
                <c:pt idx="7">
                  <c:v>0.72727272727272729</c:v>
                </c:pt>
                <c:pt idx="8">
                  <c:v>0.77142857142857146</c:v>
                </c:pt>
                <c:pt idx="9">
                  <c:v>0.77500000000000002</c:v>
                </c:pt>
                <c:pt idx="10">
                  <c:v>0.91111111111111109</c:v>
                </c:pt>
                <c:pt idx="11">
                  <c:v>0.67647058823529416</c:v>
                </c:pt>
                <c:pt idx="12">
                  <c:v>0.65384615384615385</c:v>
                </c:pt>
                <c:pt idx="13">
                  <c:v>0.91111111111111109</c:v>
                </c:pt>
                <c:pt idx="14">
                  <c:v>0.88095238095238093</c:v>
                </c:pt>
                <c:pt idx="15">
                  <c:v>0</c:v>
                </c:pt>
                <c:pt idx="16">
                  <c:v>0.4</c:v>
                </c:pt>
                <c:pt idx="17">
                  <c:v>0.80952380952380953</c:v>
                </c:pt>
                <c:pt idx="18">
                  <c:v>0.80434782608695654</c:v>
                </c:pt>
                <c:pt idx="19">
                  <c:v>0.75609756097560976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FA3A-4FB2-B2B6-F3DC0604A301}"/>
            </c:ext>
          </c:extLst>
        </c:ser>
        <c:ser>
          <c:idx val="2"/>
          <c:order val="2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5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8-FA3A-4FB2-B2B6-F3DC0604A301}"/>
              </c:ext>
            </c:extLst>
          </c:dPt>
          <c:dPt>
            <c:idx val="10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B-FA3A-4FB2-B2B6-F3DC0604A301}"/>
              </c:ext>
            </c:extLst>
          </c:dPt>
          <c:dPt>
            <c:idx val="15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FA3A-4FB2-B2B6-F3DC0604A301}"/>
              </c:ext>
            </c:extLst>
          </c:dPt>
          <c:xVal>
            <c:numRef>
              <c:f>'125'!$AM$225:$AM$244</c:f>
              <c:numCache>
                <c:formatCode>General</c:formatCode>
                <c:ptCount val="20"/>
                <c:pt idx="0">
                  <c:v>223</c:v>
                </c:pt>
                <c:pt idx="1">
                  <c:v>224</c:v>
                </c:pt>
                <c:pt idx="2">
                  <c:v>225</c:v>
                </c:pt>
                <c:pt idx="3">
                  <c:v>226</c:v>
                </c:pt>
                <c:pt idx="4">
                  <c:v>227</c:v>
                </c:pt>
                <c:pt idx="5">
                  <c:v>228</c:v>
                </c:pt>
                <c:pt idx="6">
                  <c:v>229</c:v>
                </c:pt>
                <c:pt idx="7">
                  <c:v>230</c:v>
                </c:pt>
                <c:pt idx="8">
                  <c:v>231</c:v>
                </c:pt>
                <c:pt idx="9">
                  <c:v>232</c:v>
                </c:pt>
                <c:pt idx="10">
                  <c:v>233</c:v>
                </c:pt>
                <c:pt idx="11">
                  <c:v>234</c:v>
                </c:pt>
                <c:pt idx="12">
                  <c:v>235</c:v>
                </c:pt>
                <c:pt idx="13">
                  <c:v>236</c:v>
                </c:pt>
                <c:pt idx="14">
                  <c:v>237</c:v>
                </c:pt>
                <c:pt idx="15">
                  <c:v>238</c:v>
                </c:pt>
                <c:pt idx="16">
                  <c:v>239</c:v>
                </c:pt>
                <c:pt idx="17">
                  <c:v>240</c:v>
                </c:pt>
                <c:pt idx="18">
                  <c:v>241</c:v>
                </c:pt>
                <c:pt idx="19">
                  <c:v>242</c:v>
                </c:pt>
              </c:numCache>
            </c:numRef>
          </c:xVal>
          <c:yVal>
            <c:numRef>
              <c:f>'125'!$AH$225:$AH$244</c:f>
              <c:numCache>
                <c:formatCode>0.00</c:formatCode>
                <c:ptCount val="20"/>
                <c:pt idx="0">
                  <c:v>1</c:v>
                </c:pt>
                <c:pt idx="1">
                  <c:v>0.95238095238095233</c:v>
                </c:pt>
                <c:pt idx="2">
                  <c:v>1</c:v>
                </c:pt>
                <c:pt idx="3">
                  <c:v>0.95</c:v>
                </c:pt>
                <c:pt idx="4">
                  <c:v>0.93023255813953487</c:v>
                </c:pt>
                <c:pt idx="5">
                  <c:v>0.95238095238095233</c:v>
                </c:pt>
                <c:pt idx="6">
                  <c:v>0.95238095238095233</c:v>
                </c:pt>
                <c:pt idx="7">
                  <c:v>0.93023255813953487</c:v>
                </c:pt>
                <c:pt idx="8">
                  <c:v>0.94444444444444442</c:v>
                </c:pt>
                <c:pt idx="9">
                  <c:v>0.97435897435897434</c:v>
                </c:pt>
                <c:pt idx="10">
                  <c:v>0.86956521739130432</c:v>
                </c:pt>
                <c:pt idx="11">
                  <c:v>0.93939393939393945</c:v>
                </c:pt>
                <c:pt idx="12">
                  <c:v>0.92</c:v>
                </c:pt>
                <c:pt idx="13">
                  <c:v>0.88888888888888884</c:v>
                </c:pt>
                <c:pt idx="14">
                  <c:v>0.93023255813953487</c:v>
                </c:pt>
                <c:pt idx="15">
                  <c:v>1</c:v>
                </c:pt>
                <c:pt idx="16">
                  <c:v>0.3</c:v>
                </c:pt>
                <c:pt idx="17">
                  <c:v>0.95238095238095233</c:v>
                </c:pt>
                <c:pt idx="18">
                  <c:v>0.88888888888888884</c:v>
                </c:pt>
                <c:pt idx="19">
                  <c:v>0.76190476190476186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6-FA3A-4FB2-B2B6-F3DC0604A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4954328"/>
        <c:axId val="494954720"/>
      </c:scatterChart>
      <c:valAx>
        <c:axId val="494954328"/>
        <c:scaling>
          <c:orientation val="minMax"/>
          <c:max val="245"/>
          <c:min val="22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>
                    <a:solidFill>
                      <a:schemeClr val="tx1"/>
                    </a:solidFill>
                  </a:rPr>
                  <a:t>Session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954720"/>
        <c:crosses val="autoZero"/>
        <c:crossBetween val="midCat"/>
      </c:valAx>
      <c:valAx>
        <c:axId val="4949547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>
                    <a:solidFill>
                      <a:schemeClr val="tx1"/>
                    </a:solidFill>
                  </a:rPr>
                  <a:t>Performance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9543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'126'!$AJ$1</c:f>
              <c:strCache>
                <c:ptCount val="1"/>
                <c:pt idx="0">
                  <c:v>hit+cr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28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A691-43EF-99AA-40433D019007}"/>
              </c:ext>
            </c:extLst>
          </c:dPt>
          <c:dPt>
            <c:idx val="30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A691-43EF-99AA-40433D019007}"/>
              </c:ext>
            </c:extLst>
          </c:dPt>
          <c:dPt>
            <c:idx val="32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A691-43EF-99AA-40433D019007}"/>
              </c:ext>
            </c:extLst>
          </c:dPt>
          <c:dPt>
            <c:idx val="34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A691-43EF-99AA-40433D019007}"/>
              </c:ext>
            </c:extLst>
          </c:dPt>
          <c:dPt>
            <c:idx val="52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91-43EF-99AA-40433D019007}"/>
              </c:ext>
            </c:extLst>
          </c:dPt>
          <c:dPt>
            <c:idx val="56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91-43EF-99AA-40433D019007}"/>
              </c:ext>
            </c:extLst>
          </c:dPt>
          <c:dPt>
            <c:idx val="61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A691-43EF-99AA-40433D019007}"/>
              </c:ext>
            </c:extLst>
          </c:dPt>
          <c:dPt>
            <c:idx val="63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A691-43EF-99AA-40433D019007}"/>
              </c:ext>
            </c:extLst>
          </c:dPt>
          <c:dPt>
            <c:idx val="65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91-43EF-99AA-40433D019007}"/>
              </c:ext>
            </c:extLst>
          </c:dPt>
          <c:dPt>
            <c:idx val="77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A691-43EF-99AA-40433D019007}"/>
              </c:ext>
            </c:extLst>
          </c:dPt>
          <c:dPt>
            <c:idx val="91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A691-43EF-99AA-40433D019007}"/>
              </c:ext>
            </c:extLst>
          </c:dPt>
          <c:dLbls>
            <c:dLbl>
              <c:idx val="96"/>
              <c:layout>
                <c:manualLayout>
                  <c:x val="-1.2254900778244097E-2"/>
                  <c:y val="-9.852998369762984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S+ Set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91-43EF-99AA-40433D0190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yVal>
            <c:numRef>
              <c:f>'126'!$AJ$2:$AJ$98</c:f>
              <c:numCache>
                <c:formatCode>0.00</c:formatCode>
                <c:ptCount val="97"/>
                <c:pt idx="0">
                  <c:v>0</c:v>
                </c:pt>
                <c:pt idx="1">
                  <c:v>1.2820512820512819</c:v>
                </c:pt>
                <c:pt idx="2">
                  <c:v>1.4750000000000001</c:v>
                </c:pt>
                <c:pt idx="3">
                  <c:v>1.825</c:v>
                </c:pt>
                <c:pt idx="4">
                  <c:v>1.9210526315789473</c:v>
                </c:pt>
                <c:pt idx="5">
                  <c:v>1.8717948717948718</c:v>
                </c:pt>
                <c:pt idx="6">
                  <c:v>1.9230769230769231</c:v>
                </c:pt>
                <c:pt idx="7">
                  <c:v>1.9</c:v>
                </c:pt>
                <c:pt idx="8">
                  <c:v>1.868421052631579</c:v>
                </c:pt>
                <c:pt idx="9">
                  <c:v>1.8157894736842106</c:v>
                </c:pt>
                <c:pt idx="10">
                  <c:v>1.9743589743589745</c:v>
                </c:pt>
                <c:pt idx="11">
                  <c:v>1.9487179487179487</c:v>
                </c:pt>
                <c:pt idx="12">
                  <c:v>1.9750000000000001</c:v>
                </c:pt>
                <c:pt idx="13">
                  <c:v>1.925</c:v>
                </c:pt>
                <c:pt idx="14">
                  <c:v>1.8717948717948718</c:v>
                </c:pt>
                <c:pt idx="15">
                  <c:v>1.9736842105263159</c:v>
                </c:pt>
                <c:pt idx="16">
                  <c:v>1.9487179487179487</c:v>
                </c:pt>
                <c:pt idx="17">
                  <c:v>1.95</c:v>
                </c:pt>
                <c:pt idx="18">
                  <c:v>1.9</c:v>
                </c:pt>
                <c:pt idx="19">
                  <c:v>1.7692307692307692</c:v>
                </c:pt>
                <c:pt idx="20">
                  <c:v>1.875</c:v>
                </c:pt>
                <c:pt idx="21">
                  <c:v>1.0363636363636364</c:v>
                </c:pt>
                <c:pt idx="22">
                  <c:v>1.0492801771871538</c:v>
                </c:pt>
                <c:pt idx="23">
                  <c:v>1.0255516840882695</c:v>
                </c:pt>
                <c:pt idx="24">
                  <c:v>0.95744680851063835</c:v>
                </c:pt>
                <c:pt idx="25">
                  <c:v>1.95</c:v>
                </c:pt>
                <c:pt idx="26">
                  <c:v>1.7948717948717947</c:v>
                </c:pt>
                <c:pt idx="27">
                  <c:v>1.9268292682926829</c:v>
                </c:pt>
                <c:pt idx="28">
                  <c:v>1.9750000000000001</c:v>
                </c:pt>
                <c:pt idx="29">
                  <c:v>1.9473684210526314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1.9750000000000001</c:v>
                </c:pt>
                <c:pt idx="34">
                  <c:v>2</c:v>
                </c:pt>
                <c:pt idx="35">
                  <c:v>2</c:v>
                </c:pt>
                <c:pt idx="36">
                  <c:v>1.8863636363636362</c:v>
                </c:pt>
                <c:pt idx="37">
                  <c:v>0.97722567287784678</c:v>
                </c:pt>
                <c:pt idx="38">
                  <c:v>1.95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1.925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1.9750000000000001</c:v>
                </c:pt>
                <c:pt idx="57">
                  <c:v>1.9</c:v>
                </c:pt>
                <c:pt idx="58">
                  <c:v>1.9750000000000001</c:v>
                </c:pt>
                <c:pt idx="59">
                  <c:v>2</c:v>
                </c:pt>
                <c:pt idx="60">
                  <c:v>2</c:v>
                </c:pt>
                <c:pt idx="61">
                  <c:v>1.9</c:v>
                </c:pt>
                <c:pt idx="62">
                  <c:v>1.925</c:v>
                </c:pt>
                <c:pt idx="63">
                  <c:v>1.775609756097561</c:v>
                </c:pt>
                <c:pt idx="64">
                  <c:v>1.6756097560975609</c:v>
                </c:pt>
                <c:pt idx="65">
                  <c:v>1.6041666666666667</c:v>
                </c:pt>
                <c:pt idx="66">
                  <c:v>1.4518002322880372</c:v>
                </c:pt>
                <c:pt idx="67">
                  <c:v>1.2346723044397463</c:v>
                </c:pt>
                <c:pt idx="68">
                  <c:v>1.400609756097561</c:v>
                </c:pt>
                <c:pt idx="69">
                  <c:v>1.3076923076923077</c:v>
                </c:pt>
                <c:pt idx="70">
                  <c:v>1.5708478513356563</c:v>
                </c:pt>
                <c:pt idx="71">
                  <c:v>1.6109175377468059</c:v>
                </c:pt>
                <c:pt idx="72">
                  <c:v>1.6578947368421053</c:v>
                </c:pt>
                <c:pt idx="73">
                  <c:v>1.5254706533776301</c:v>
                </c:pt>
                <c:pt idx="74">
                  <c:v>1.625</c:v>
                </c:pt>
                <c:pt idx="75">
                  <c:v>1.625</c:v>
                </c:pt>
                <c:pt idx="76">
                  <c:v>1.8006097560975609</c:v>
                </c:pt>
                <c:pt idx="77">
                  <c:v>1.5384615384615383</c:v>
                </c:pt>
                <c:pt idx="78">
                  <c:v>1.6428571428571428</c:v>
                </c:pt>
                <c:pt idx="79">
                  <c:v>1.659698025551684</c:v>
                </c:pt>
                <c:pt idx="80">
                  <c:v>1.5952380952380953</c:v>
                </c:pt>
                <c:pt idx="81">
                  <c:v>0.97916666666666674</c:v>
                </c:pt>
                <c:pt idx="82">
                  <c:v>1.5249999999999999</c:v>
                </c:pt>
                <c:pt idx="83">
                  <c:v>1.5641025641025641</c:v>
                </c:pt>
                <c:pt idx="84">
                  <c:v>1.7045454545454546</c:v>
                </c:pt>
                <c:pt idx="85">
                  <c:v>1.606280193236715</c:v>
                </c:pt>
                <c:pt idx="86">
                  <c:v>1.5593971631205674</c:v>
                </c:pt>
                <c:pt idx="87">
                  <c:v>1.5780141843971631</c:v>
                </c:pt>
                <c:pt idx="88">
                  <c:v>1.5438689217758985</c:v>
                </c:pt>
                <c:pt idx="89">
                  <c:v>1.6280193236714975</c:v>
                </c:pt>
                <c:pt idx="90">
                  <c:v>1.7045454545454546</c:v>
                </c:pt>
                <c:pt idx="91">
                  <c:v>1.510204081632653</c:v>
                </c:pt>
                <c:pt idx="92">
                  <c:v>1.4285714285714284</c:v>
                </c:pt>
                <c:pt idx="93">
                  <c:v>1.4285714285714284</c:v>
                </c:pt>
                <c:pt idx="94">
                  <c:v>1.5707070707070705</c:v>
                </c:pt>
                <c:pt idx="95">
                  <c:v>1.5865272938443669</c:v>
                </c:pt>
                <c:pt idx="96">
                  <c:v>1.4889663182346109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91-43EF-99AA-40433D019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4955504"/>
        <c:axId val="494955896"/>
      </c:scatterChart>
      <c:valAx>
        <c:axId val="494955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Session Number</a:t>
                </a:r>
              </a:p>
              <a:p>
                <a:pPr>
                  <a:defRPr/>
                </a:pPr>
                <a:endParaRPr lang="en-N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955896"/>
        <c:crosses val="autoZero"/>
        <c:crossBetween val="midCat"/>
        <c:majorUnit val="5"/>
      </c:valAx>
      <c:valAx>
        <c:axId val="494955896"/>
        <c:scaling>
          <c:orientation val="minMax"/>
          <c:max val="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Combined Hit Rate and CR Rate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955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x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22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BD-4FB4-B9BC-0C7F11C8B52D}"/>
              </c:ext>
            </c:extLst>
          </c:dPt>
          <c:dPt>
            <c:idx val="53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1144-4C46-8011-C3C84E0B9B3C}"/>
              </c:ext>
            </c:extLst>
          </c:dPt>
          <c:dPt>
            <c:idx val="60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051B-4772-A54F-40160087B241}"/>
              </c:ext>
            </c:extLst>
          </c:dPt>
          <c:dPt>
            <c:idx val="71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E846-4F89-AEE5-C4FEFD6F46E8}"/>
              </c:ext>
            </c:extLst>
          </c:dPt>
          <c:dPt>
            <c:idx val="87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ysClr val="windowText" lastClr="0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FAE3-43C7-B601-AA17E5E87067}"/>
              </c:ext>
            </c:extLst>
          </c:dPt>
          <c:dPt>
            <c:idx val="89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ysClr val="windowText" lastClr="0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9-FAE3-43C7-B601-AA17E5E87067}"/>
              </c:ext>
            </c:extLst>
          </c:dPt>
          <c:dPt>
            <c:idx val="92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FAE3-43C7-B601-AA17E5E87067}"/>
              </c:ext>
            </c:extLst>
          </c:dPt>
          <c:dPt>
            <c:idx val="102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2-3150-40C0-88F7-C13B0C6D0CCA}"/>
              </c:ext>
            </c:extLst>
          </c:dPt>
          <c:dPt>
            <c:idx val="134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8-4746-46C8-9497-CBA8351B8CCE}"/>
              </c:ext>
            </c:extLst>
          </c:dPt>
          <c:dPt>
            <c:idx val="142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15F9-414A-8001-DF4AE5242A4E}"/>
              </c:ext>
            </c:extLst>
          </c:dPt>
          <c:dPt>
            <c:idx val="152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0-9CF8-456B-A08C-FD0E041E0514}"/>
              </c:ext>
            </c:extLst>
          </c:dPt>
          <c:xVal>
            <c:numRef>
              <c:f>'126'!$AM$98:$AM$254</c:f>
              <c:numCache>
                <c:formatCode>General</c:formatCode>
                <c:ptCount val="157"/>
                <c:pt idx="0">
                  <c:v>97</c:v>
                </c:pt>
                <c:pt idx="1">
                  <c:v>98</c:v>
                </c:pt>
                <c:pt idx="2">
                  <c:v>99</c:v>
                </c:pt>
                <c:pt idx="3">
                  <c:v>100</c:v>
                </c:pt>
                <c:pt idx="4">
                  <c:v>101</c:v>
                </c:pt>
                <c:pt idx="5">
                  <c:v>102</c:v>
                </c:pt>
                <c:pt idx="6">
                  <c:v>103</c:v>
                </c:pt>
                <c:pt idx="7">
                  <c:v>104</c:v>
                </c:pt>
                <c:pt idx="8">
                  <c:v>105</c:v>
                </c:pt>
                <c:pt idx="9">
                  <c:v>106</c:v>
                </c:pt>
                <c:pt idx="10">
                  <c:v>107</c:v>
                </c:pt>
                <c:pt idx="11">
                  <c:v>108</c:v>
                </c:pt>
                <c:pt idx="12">
                  <c:v>109</c:v>
                </c:pt>
                <c:pt idx="13">
                  <c:v>110</c:v>
                </c:pt>
                <c:pt idx="14">
                  <c:v>111</c:v>
                </c:pt>
                <c:pt idx="15">
                  <c:v>112</c:v>
                </c:pt>
                <c:pt idx="16">
                  <c:v>113</c:v>
                </c:pt>
                <c:pt idx="17">
                  <c:v>114</c:v>
                </c:pt>
                <c:pt idx="18">
                  <c:v>115</c:v>
                </c:pt>
                <c:pt idx="19">
                  <c:v>116</c:v>
                </c:pt>
                <c:pt idx="20">
                  <c:v>117</c:v>
                </c:pt>
                <c:pt idx="21">
                  <c:v>118</c:v>
                </c:pt>
                <c:pt idx="22">
                  <c:v>119</c:v>
                </c:pt>
                <c:pt idx="23">
                  <c:v>120</c:v>
                </c:pt>
                <c:pt idx="24">
                  <c:v>121</c:v>
                </c:pt>
                <c:pt idx="25">
                  <c:v>122</c:v>
                </c:pt>
                <c:pt idx="26">
                  <c:v>123</c:v>
                </c:pt>
                <c:pt idx="27">
                  <c:v>124</c:v>
                </c:pt>
                <c:pt idx="28">
                  <c:v>125</c:v>
                </c:pt>
                <c:pt idx="29">
                  <c:v>126</c:v>
                </c:pt>
                <c:pt idx="30">
                  <c:v>127</c:v>
                </c:pt>
                <c:pt idx="31">
                  <c:v>128</c:v>
                </c:pt>
                <c:pt idx="32">
                  <c:v>129</c:v>
                </c:pt>
                <c:pt idx="33">
                  <c:v>130</c:v>
                </c:pt>
                <c:pt idx="34">
                  <c:v>131</c:v>
                </c:pt>
                <c:pt idx="35">
                  <c:v>132</c:v>
                </c:pt>
                <c:pt idx="36">
                  <c:v>133</c:v>
                </c:pt>
                <c:pt idx="37">
                  <c:v>134</c:v>
                </c:pt>
                <c:pt idx="38">
                  <c:v>135</c:v>
                </c:pt>
                <c:pt idx="39">
                  <c:v>136</c:v>
                </c:pt>
                <c:pt idx="40">
                  <c:v>137</c:v>
                </c:pt>
                <c:pt idx="41">
                  <c:v>138</c:v>
                </c:pt>
                <c:pt idx="42">
                  <c:v>139</c:v>
                </c:pt>
                <c:pt idx="43">
                  <c:v>140</c:v>
                </c:pt>
                <c:pt idx="44">
                  <c:v>141</c:v>
                </c:pt>
                <c:pt idx="45">
                  <c:v>142</c:v>
                </c:pt>
                <c:pt idx="46">
                  <c:v>143</c:v>
                </c:pt>
                <c:pt idx="47">
                  <c:v>144</c:v>
                </c:pt>
                <c:pt idx="48">
                  <c:v>145</c:v>
                </c:pt>
                <c:pt idx="49">
                  <c:v>146</c:v>
                </c:pt>
                <c:pt idx="50">
                  <c:v>147</c:v>
                </c:pt>
                <c:pt idx="51">
                  <c:v>148</c:v>
                </c:pt>
                <c:pt idx="52">
                  <c:v>149</c:v>
                </c:pt>
                <c:pt idx="53">
                  <c:v>150</c:v>
                </c:pt>
                <c:pt idx="54">
                  <c:v>151</c:v>
                </c:pt>
                <c:pt idx="55">
                  <c:v>152</c:v>
                </c:pt>
                <c:pt idx="56">
                  <c:v>153</c:v>
                </c:pt>
                <c:pt idx="57">
                  <c:v>154</c:v>
                </c:pt>
                <c:pt idx="58">
                  <c:v>155</c:v>
                </c:pt>
                <c:pt idx="59">
                  <c:v>156</c:v>
                </c:pt>
                <c:pt idx="60">
                  <c:v>157</c:v>
                </c:pt>
                <c:pt idx="61">
                  <c:v>158</c:v>
                </c:pt>
                <c:pt idx="62">
                  <c:v>159</c:v>
                </c:pt>
                <c:pt idx="63">
                  <c:v>160</c:v>
                </c:pt>
                <c:pt idx="64">
                  <c:v>161</c:v>
                </c:pt>
                <c:pt idx="65">
                  <c:v>162</c:v>
                </c:pt>
                <c:pt idx="66">
                  <c:v>163</c:v>
                </c:pt>
                <c:pt idx="67">
                  <c:v>164</c:v>
                </c:pt>
                <c:pt idx="68">
                  <c:v>165</c:v>
                </c:pt>
                <c:pt idx="69">
                  <c:v>166</c:v>
                </c:pt>
                <c:pt idx="70">
                  <c:v>167</c:v>
                </c:pt>
                <c:pt idx="71">
                  <c:v>168</c:v>
                </c:pt>
                <c:pt idx="72">
                  <c:v>169</c:v>
                </c:pt>
                <c:pt idx="73">
                  <c:v>170</c:v>
                </c:pt>
                <c:pt idx="74">
                  <c:v>171</c:v>
                </c:pt>
                <c:pt idx="75">
                  <c:v>172</c:v>
                </c:pt>
                <c:pt idx="76">
                  <c:v>173</c:v>
                </c:pt>
                <c:pt idx="77">
                  <c:v>174</c:v>
                </c:pt>
                <c:pt idx="78">
                  <c:v>175</c:v>
                </c:pt>
                <c:pt idx="79">
                  <c:v>176</c:v>
                </c:pt>
                <c:pt idx="80">
                  <c:v>177</c:v>
                </c:pt>
                <c:pt idx="81">
                  <c:v>178</c:v>
                </c:pt>
                <c:pt idx="82">
                  <c:v>179</c:v>
                </c:pt>
                <c:pt idx="83">
                  <c:v>180</c:v>
                </c:pt>
                <c:pt idx="84">
                  <c:v>181</c:v>
                </c:pt>
                <c:pt idx="85">
                  <c:v>182</c:v>
                </c:pt>
                <c:pt idx="86">
                  <c:v>183</c:v>
                </c:pt>
                <c:pt idx="87">
                  <c:v>184</c:v>
                </c:pt>
                <c:pt idx="88">
                  <c:v>185</c:v>
                </c:pt>
                <c:pt idx="89">
                  <c:v>186</c:v>
                </c:pt>
                <c:pt idx="90">
                  <c:v>187</c:v>
                </c:pt>
                <c:pt idx="91">
                  <c:v>188</c:v>
                </c:pt>
                <c:pt idx="92">
                  <c:v>189</c:v>
                </c:pt>
                <c:pt idx="93">
                  <c:v>190</c:v>
                </c:pt>
                <c:pt idx="94">
                  <c:v>191</c:v>
                </c:pt>
                <c:pt idx="95">
                  <c:v>192</c:v>
                </c:pt>
                <c:pt idx="96">
                  <c:v>193</c:v>
                </c:pt>
                <c:pt idx="97">
                  <c:v>194</c:v>
                </c:pt>
                <c:pt idx="98">
                  <c:v>195</c:v>
                </c:pt>
                <c:pt idx="99">
                  <c:v>196</c:v>
                </c:pt>
                <c:pt idx="100">
                  <c:v>197</c:v>
                </c:pt>
                <c:pt idx="101">
                  <c:v>198</c:v>
                </c:pt>
                <c:pt idx="102">
                  <c:v>199</c:v>
                </c:pt>
                <c:pt idx="103">
                  <c:v>200</c:v>
                </c:pt>
                <c:pt idx="104">
                  <c:v>201</c:v>
                </c:pt>
                <c:pt idx="105">
                  <c:v>202</c:v>
                </c:pt>
                <c:pt idx="106">
                  <c:v>203</c:v>
                </c:pt>
                <c:pt idx="107">
                  <c:v>204</c:v>
                </c:pt>
                <c:pt idx="108">
                  <c:v>205</c:v>
                </c:pt>
                <c:pt idx="109">
                  <c:v>206</c:v>
                </c:pt>
                <c:pt idx="110">
                  <c:v>207</c:v>
                </c:pt>
                <c:pt idx="111">
                  <c:v>208</c:v>
                </c:pt>
                <c:pt idx="112">
                  <c:v>209</c:v>
                </c:pt>
                <c:pt idx="113">
                  <c:v>210</c:v>
                </c:pt>
                <c:pt idx="114">
                  <c:v>211</c:v>
                </c:pt>
                <c:pt idx="115">
                  <c:v>212</c:v>
                </c:pt>
                <c:pt idx="116">
                  <c:v>213</c:v>
                </c:pt>
                <c:pt idx="117">
                  <c:v>214</c:v>
                </c:pt>
                <c:pt idx="118">
                  <c:v>215</c:v>
                </c:pt>
                <c:pt idx="119">
                  <c:v>216</c:v>
                </c:pt>
                <c:pt idx="120">
                  <c:v>217</c:v>
                </c:pt>
                <c:pt idx="121">
                  <c:v>218</c:v>
                </c:pt>
                <c:pt idx="122">
                  <c:v>219</c:v>
                </c:pt>
                <c:pt idx="123">
                  <c:v>220</c:v>
                </c:pt>
                <c:pt idx="124">
                  <c:v>221</c:v>
                </c:pt>
                <c:pt idx="125">
                  <c:v>222</c:v>
                </c:pt>
                <c:pt idx="126">
                  <c:v>223</c:v>
                </c:pt>
                <c:pt idx="127">
                  <c:v>224</c:v>
                </c:pt>
                <c:pt idx="128">
                  <c:v>225</c:v>
                </c:pt>
                <c:pt idx="129">
                  <c:v>226</c:v>
                </c:pt>
                <c:pt idx="130">
                  <c:v>227</c:v>
                </c:pt>
                <c:pt idx="131">
                  <c:v>228</c:v>
                </c:pt>
                <c:pt idx="132">
                  <c:v>229</c:v>
                </c:pt>
                <c:pt idx="133">
                  <c:v>230</c:v>
                </c:pt>
                <c:pt idx="134">
                  <c:v>231</c:v>
                </c:pt>
                <c:pt idx="135">
                  <c:v>232</c:v>
                </c:pt>
                <c:pt idx="136">
                  <c:v>233</c:v>
                </c:pt>
                <c:pt idx="137">
                  <c:v>234</c:v>
                </c:pt>
                <c:pt idx="138">
                  <c:v>235</c:v>
                </c:pt>
                <c:pt idx="139">
                  <c:v>236</c:v>
                </c:pt>
                <c:pt idx="140">
                  <c:v>237</c:v>
                </c:pt>
                <c:pt idx="141">
                  <c:v>238</c:v>
                </c:pt>
                <c:pt idx="142">
                  <c:v>239</c:v>
                </c:pt>
                <c:pt idx="143">
                  <c:v>240</c:v>
                </c:pt>
                <c:pt idx="144">
                  <c:v>241</c:v>
                </c:pt>
                <c:pt idx="145">
                  <c:v>242</c:v>
                </c:pt>
                <c:pt idx="146">
                  <c:v>243</c:v>
                </c:pt>
                <c:pt idx="147">
                  <c:v>244</c:v>
                </c:pt>
                <c:pt idx="148">
                  <c:v>245</c:v>
                </c:pt>
                <c:pt idx="149">
                  <c:v>246</c:v>
                </c:pt>
                <c:pt idx="150">
                  <c:v>247</c:v>
                </c:pt>
                <c:pt idx="151">
                  <c:v>248</c:v>
                </c:pt>
                <c:pt idx="152">
                  <c:v>249</c:v>
                </c:pt>
                <c:pt idx="153">
                  <c:v>250</c:v>
                </c:pt>
                <c:pt idx="154">
                  <c:v>251</c:v>
                </c:pt>
                <c:pt idx="155">
                  <c:v>252</c:v>
                </c:pt>
                <c:pt idx="156">
                  <c:v>253</c:v>
                </c:pt>
              </c:numCache>
            </c:numRef>
          </c:xVal>
          <c:yVal>
            <c:numRef>
              <c:f>'126'!$AJ$98:$AJ$254</c:f>
              <c:numCache>
                <c:formatCode>0.00</c:formatCode>
                <c:ptCount val="157"/>
                <c:pt idx="0">
                  <c:v>1.4889663182346109</c:v>
                </c:pt>
                <c:pt idx="1">
                  <c:v>1.3863636363636362</c:v>
                </c:pt>
                <c:pt idx="2">
                  <c:v>1.3426248548199768</c:v>
                </c:pt>
                <c:pt idx="3">
                  <c:v>1.6660859465737514</c:v>
                </c:pt>
                <c:pt idx="4">
                  <c:v>1.5252525252525251</c:v>
                </c:pt>
                <c:pt idx="5">
                  <c:v>1.5773809523809523</c:v>
                </c:pt>
                <c:pt idx="6">
                  <c:v>1.6184668989547037</c:v>
                </c:pt>
                <c:pt idx="7">
                  <c:v>1.5476190476190474</c:v>
                </c:pt>
                <c:pt idx="8">
                  <c:v>1.6683277962347729</c:v>
                </c:pt>
                <c:pt idx="9">
                  <c:v>1.6497584541062802</c:v>
                </c:pt>
                <c:pt idx="10">
                  <c:v>1.5624092888243832</c:v>
                </c:pt>
                <c:pt idx="11">
                  <c:v>1.4889663182346109</c:v>
                </c:pt>
                <c:pt idx="12">
                  <c:v>1.0708333333333333</c:v>
                </c:pt>
                <c:pt idx="13">
                  <c:v>1.1221719457013575</c:v>
                </c:pt>
                <c:pt idx="14">
                  <c:v>1.2250000000000001</c:v>
                </c:pt>
                <c:pt idx="15">
                  <c:v>1.0252525252525251</c:v>
                </c:pt>
                <c:pt idx="16">
                  <c:v>1.5523809523809522</c:v>
                </c:pt>
                <c:pt idx="17">
                  <c:v>1.5684551341350601</c:v>
                </c:pt>
                <c:pt idx="18">
                  <c:v>1.5</c:v>
                </c:pt>
                <c:pt idx="19">
                  <c:v>1.6590909090909092</c:v>
                </c:pt>
                <c:pt idx="20">
                  <c:v>1.71875</c:v>
                </c:pt>
                <c:pt idx="21">
                  <c:v>1.5238095238095237</c:v>
                </c:pt>
                <c:pt idx="22">
                  <c:v>1.7391304347826086</c:v>
                </c:pt>
                <c:pt idx="23">
                  <c:v>1.6921373200442966</c:v>
                </c:pt>
                <c:pt idx="24">
                  <c:v>1.6109936575052854</c:v>
                </c:pt>
                <c:pt idx="25">
                  <c:v>1.7159468438538206</c:v>
                </c:pt>
                <c:pt idx="26">
                  <c:v>1.6388888888888888</c:v>
                </c:pt>
                <c:pt idx="27">
                  <c:v>1.4778516057585827</c:v>
                </c:pt>
                <c:pt idx="28">
                  <c:v>1.3913043478260869</c:v>
                </c:pt>
                <c:pt idx="29">
                  <c:v>1.536997885835095</c:v>
                </c:pt>
                <c:pt idx="30">
                  <c:v>1.8048780487804876</c:v>
                </c:pt>
                <c:pt idx="31">
                  <c:v>1.4814986123959297</c:v>
                </c:pt>
                <c:pt idx="32">
                  <c:v>1.5227272727272727</c:v>
                </c:pt>
                <c:pt idx="33">
                  <c:v>1.5757575757575757</c:v>
                </c:pt>
                <c:pt idx="34">
                  <c:v>1.7328687572590011</c:v>
                </c:pt>
                <c:pt idx="35">
                  <c:v>1.5609756097560976</c:v>
                </c:pt>
                <c:pt idx="36">
                  <c:v>1.6997885835095137</c:v>
                </c:pt>
                <c:pt idx="37">
                  <c:v>1.6436058700209644</c:v>
                </c:pt>
                <c:pt idx="38">
                  <c:v>1.74</c:v>
                </c:pt>
                <c:pt idx="39">
                  <c:v>1.6473429951690821</c:v>
                </c:pt>
                <c:pt idx="40">
                  <c:v>1.6444444444444444</c:v>
                </c:pt>
                <c:pt idx="41">
                  <c:v>1.5121951219512195</c:v>
                </c:pt>
                <c:pt idx="42">
                  <c:v>1.6976744186046511</c:v>
                </c:pt>
                <c:pt idx="43">
                  <c:v>1.5730897009966778</c:v>
                </c:pt>
                <c:pt idx="44">
                  <c:v>1.7674418604651163</c:v>
                </c:pt>
                <c:pt idx="45">
                  <c:v>1.6218971631205674</c:v>
                </c:pt>
                <c:pt idx="46">
                  <c:v>1.5238095238095237</c:v>
                </c:pt>
                <c:pt idx="47">
                  <c:v>1.7272727272727273</c:v>
                </c:pt>
                <c:pt idx="48">
                  <c:v>1.8139534883720931</c:v>
                </c:pt>
                <c:pt idx="49">
                  <c:v>1.825609756097561</c:v>
                </c:pt>
                <c:pt idx="50">
                  <c:v>1.7140096618357488</c:v>
                </c:pt>
                <c:pt idx="51">
                  <c:v>1.7608695652173911</c:v>
                </c:pt>
                <c:pt idx="52">
                  <c:v>1.7674418604651163</c:v>
                </c:pt>
                <c:pt idx="53">
                  <c:v>1.6473429951690821</c:v>
                </c:pt>
                <c:pt idx="54">
                  <c:v>1.6843434343434343</c:v>
                </c:pt>
                <c:pt idx="55">
                  <c:v>1.8461538461538463</c:v>
                </c:pt>
                <c:pt idx="56">
                  <c:v>1.8372093023255813</c:v>
                </c:pt>
                <c:pt idx="57">
                  <c:v>1.8181818181818181</c:v>
                </c:pt>
                <c:pt idx="58">
                  <c:v>1.8756097560975609</c:v>
                </c:pt>
                <c:pt idx="59">
                  <c:v>1.7463002114164905</c:v>
                </c:pt>
                <c:pt idx="60">
                  <c:v>1.5833333333333335</c:v>
                </c:pt>
                <c:pt idx="61">
                  <c:v>1.7608695652173911</c:v>
                </c:pt>
                <c:pt idx="62">
                  <c:v>1.615819209039548</c:v>
                </c:pt>
                <c:pt idx="63">
                  <c:v>1.7052304964539007</c:v>
                </c:pt>
                <c:pt idx="64">
                  <c:v>1.6595744680851063</c:v>
                </c:pt>
                <c:pt idx="65">
                  <c:v>1.8614718614718613</c:v>
                </c:pt>
                <c:pt idx="66">
                  <c:v>1.8111849390919157</c:v>
                </c:pt>
                <c:pt idx="67">
                  <c:v>1.8588039867109636</c:v>
                </c:pt>
                <c:pt idx="68">
                  <c:v>1.7083333333333335</c:v>
                </c:pt>
                <c:pt idx="69">
                  <c:v>1.6739130434782608</c:v>
                </c:pt>
                <c:pt idx="70">
                  <c:v>1.7747474747474747</c:v>
                </c:pt>
                <c:pt idx="71">
                  <c:v>1.8222222222222222</c:v>
                </c:pt>
                <c:pt idx="72">
                  <c:v>1.0714285714285714</c:v>
                </c:pt>
                <c:pt idx="73">
                  <c:v>1.7608695652173911</c:v>
                </c:pt>
                <c:pt idx="74">
                  <c:v>1.8604651162790697</c:v>
                </c:pt>
                <c:pt idx="75">
                  <c:v>1.6963265306122448</c:v>
                </c:pt>
                <c:pt idx="76">
                  <c:v>1.4637268847795162</c:v>
                </c:pt>
                <c:pt idx="77">
                  <c:v>1.6296296296296298</c:v>
                </c:pt>
                <c:pt idx="78">
                  <c:v>1.7446808510638299</c:v>
                </c:pt>
                <c:pt idx="79">
                  <c:v>1.6148648648648649</c:v>
                </c:pt>
                <c:pt idx="80">
                  <c:v>0.7857142857142857</c:v>
                </c:pt>
                <c:pt idx="81">
                  <c:v>1.541871921182266</c:v>
                </c:pt>
                <c:pt idx="82">
                  <c:v>1.6</c:v>
                </c:pt>
                <c:pt idx="83">
                  <c:v>1.3333333333333333</c:v>
                </c:pt>
                <c:pt idx="84">
                  <c:v>1.59375</c:v>
                </c:pt>
                <c:pt idx="85">
                  <c:v>1.646011396011396</c:v>
                </c:pt>
                <c:pt idx="86">
                  <c:v>1.7121598639455784</c:v>
                </c:pt>
                <c:pt idx="87">
                  <c:v>1.7801932367149758</c:v>
                </c:pt>
                <c:pt idx="89">
                  <c:v>1.8181818181818181</c:v>
                </c:pt>
                <c:pt idx="90">
                  <c:v>1.8454106280193237</c:v>
                </c:pt>
                <c:pt idx="91">
                  <c:v>1.6400000000000001</c:v>
                </c:pt>
                <c:pt idx="92">
                  <c:v>1.6285822021116139</c:v>
                </c:pt>
                <c:pt idx="93">
                  <c:v>1.751219512195122</c:v>
                </c:pt>
                <c:pt idx="94">
                  <c:v>1.8125</c:v>
                </c:pt>
                <c:pt idx="96">
                  <c:v>1.7391304347826086</c:v>
                </c:pt>
                <c:pt idx="97">
                  <c:v>1.8160676532769555</c:v>
                </c:pt>
                <c:pt idx="98">
                  <c:v>1.6963265306122448</c:v>
                </c:pt>
                <c:pt idx="99">
                  <c:v>1.8863636363636362</c:v>
                </c:pt>
                <c:pt idx="100">
                  <c:v>1.7328687572590011</c:v>
                </c:pt>
                <c:pt idx="101">
                  <c:v>1.7441860465116279</c:v>
                </c:pt>
                <c:pt idx="102">
                  <c:v>1.4890109890109891</c:v>
                </c:pt>
                <c:pt idx="103">
                  <c:v>1.6804878048780489</c:v>
                </c:pt>
                <c:pt idx="104">
                  <c:v>1.6052631578947367</c:v>
                </c:pt>
                <c:pt idx="105">
                  <c:v>1.5090579710144927</c:v>
                </c:pt>
                <c:pt idx="106">
                  <c:v>1.4545454545454546</c:v>
                </c:pt>
                <c:pt idx="107">
                  <c:v>1.5310077519379846</c:v>
                </c:pt>
                <c:pt idx="108">
                  <c:v>1.4422348484848486</c:v>
                </c:pt>
                <c:pt idx="109">
                  <c:v>1.7230443974630021</c:v>
                </c:pt>
                <c:pt idx="110">
                  <c:v>1.6727272727272728</c:v>
                </c:pt>
                <c:pt idx="111">
                  <c:v>1.6704931972789114</c:v>
                </c:pt>
                <c:pt idx="112">
                  <c:v>1.4692307692307693</c:v>
                </c:pt>
                <c:pt idx="114">
                  <c:v>1.2</c:v>
                </c:pt>
                <c:pt idx="115">
                  <c:v>1.4666666666666668</c:v>
                </c:pt>
                <c:pt idx="116">
                  <c:v>1.4920634920634921</c:v>
                </c:pt>
                <c:pt idx="117">
                  <c:v>1.4690476190476192</c:v>
                </c:pt>
                <c:pt idx="118">
                  <c:v>0.94545454545454544</c:v>
                </c:pt>
                <c:pt idx="119">
                  <c:v>1.3928571428571428</c:v>
                </c:pt>
                <c:pt idx="120">
                  <c:v>1.4705882352941178</c:v>
                </c:pt>
                <c:pt idx="121">
                  <c:v>1.4812312312312312</c:v>
                </c:pt>
                <c:pt idx="122">
                  <c:v>1.1538461538461537</c:v>
                </c:pt>
                <c:pt idx="123">
                  <c:v>1.623991935483871</c:v>
                </c:pt>
                <c:pt idx="124">
                  <c:v>1.5128205128205128</c:v>
                </c:pt>
                <c:pt idx="125">
                  <c:v>1.4333333333333333</c:v>
                </c:pt>
                <c:pt idx="126">
                  <c:v>1.3777777777777778</c:v>
                </c:pt>
                <c:pt idx="127">
                  <c:v>1.5524193548387095</c:v>
                </c:pt>
                <c:pt idx="128">
                  <c:v>1.2974789915966385</c:v>
                </c:pt>
                <c:pt idx="129">
                  <c:v>1.3333333333333335</c:v>
                </c:pt>
                <c:pt idx="130">
                  <c:v>1.617171717171717</c:v>
                </c:pt>
                <c:pt idx="131">
                  <c:v>1.6296296296296295</c:v>
                </c:pt>
                <c:pt idx="132">
                  <c:v>1.6140350877192982</c:v>
                </c:pt>
                <c:pt idx="133">
                  <c:v>1.6666666666666665</c:v>
                </c:pt>
                <c:pt idx="134">
                  <c:v>1</c:v>
                </c:pt>
                <c:pt idx="135">
                  <c:v>1.8304297328687573</c:v>
                </c:pt>
                <c:pt idx="136">
                  <c:v>1.7272727272727273</c:v>
                </c:pt>
                <c:pt idx="137">
                  <c:v>1.6734693877551021</c:v>
                </c:pt>
                <c:pt idx="138">
                  <c:v>1.6136363636363638</c:v>
                </c:pt>
                <c:pt idx="139">
                  <c:v>1.5575510204081633</c:v>
                </c:pt>
                <c:pt idx="140">
                  <c:v>1.8120567375886525</c:v>
                </c:pt>
                <c:pt idx="141">
                  <c:v>1.6843137254901961</c:v>
                </c:pt>
                <c:pt idx="142">
                  <c:v>1.6458333333333335</c:v>
                </c:pt>
                <c:pt idx="143">
                  <c:v>1.625</c:v>
                </c:pt>
                <c:pt idx="144">
                  <c:v>1.7959183673469388</c:v>
                </c:pt>
                <c:pt idx="145">
                  <c:v>1.641711229946524</c:v>
                </c:pt>
                <c:pt idx="146">
                  <c:v>1.6538461538461537</c:v>
                </c:pt>
                <c:pt idx="147">
                  <c:v>1.575</c:v>
                </c:pt>
                <c:pt idx="148">
                  <c:v>1.4375</c:v>
                </c:pt>
                <c:pt idx="149">
                  <c:v>1.5142857142857142</c:v>
                </c:pt>
                <c:pt idx="150">
                  <c:v>1.6211901306240928</c:v>
                </c:pt>
                <c:pt idx="151">
                  <c:v>1.4071969696969697</c:v>
                </c:pt>
                <c:pt idx="152">
                  <c:v>1.7407407407407407</c:v>
                </c:pt>
                <c:pt idx="153">
                  <c:v>1.7391304347826086</c:v>
                </c:pt>
                <c:pt idx="154">
                  <c:v>1.6390013495276654</c:v>
                </c:pt>
                <c:pt idx="155">
                  <c:v>1.6222222222222222</c:v>
                </c:pt>
                <c:pt idx="156">
                  <c:v>1.4880952380952381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91-43EF-99AA-40433D019007}"/>
            </c:ext>
          </c:extLst>
        </c:ser>
        <c:ser>
          <c:idx val="1"/>
          <c:order val="1"/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Pt>
            <c:idx val="22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7FBD-4FB4-B9BC-0C7F11C8B52D}"/>
              </c:ext>
            </c:extLst>
          </c:dPt>
          <c:dPt>
            <c:idx val="53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1144-4C46-8011-C3C84E0B9B3C}"/>
              </c:ext>
            </c:extLst>
          </c:dPt>
          <c:dPt>
            <c:idx val="60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051B-4772-A54F-40160087B241}"/>
              </c:ext>
            </c:extLst>
          </c:dPt>
          <c:dPt>
            <c:idx val="71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E846-4F89-AEE5-C4FEFD6F46E8}"/>
              </c:ext>
            </c:extLst>
          </c:dPt>
          <c:dPt>
            <c:idx val="92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B-FAE3-43C7-B601-AA17E5E87067}"/>
              </c:ext>
            </c:extLst>
          </c:dPt>
          <c:dPt>
            <c:idx val="102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5-83B6-4449-BAA7-E9C4FB07DA91}"/>
              </c:ext>
            </c:extLst>
          </c:dPt>
          <c:dPt>
            <c:idx val="134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A-4746-46C8-9497-CBA8351B8CCE}"/>
              </c:ext>
            </c:extLst>
          </c:dPt>
          <c:dPt>
            <c:idx val="152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1-9CF8-456B-A08C-FD0E041E0514}"/>
              </c:ext>
            </c:extLst>
          </c:dPt>
          <c:xVal>
            <c:numRef>
              <c:f>'126'!$AM$98:$AM$254</c:f>
              <c:numCache>
                <c:formatCode>General</c:formatCode>
                <c:ptCount val="157"/>
                <c:pt idx="0">
                  <c:v>97</c:v>
                </c:pt>
                <c:pt idx="1">
                  <c:v>98</c:v>
                </c:pt>
                <c:pt idx="2">
                  <c:v>99</c:v>
                </c:pt>
                <c:pt idx="3">
                  <c:v>100</c:v>
                </c:pt>
                <c:pt idx="4">
                  <c:v>101</c:v>
                </c:pt>
                <c:pt idx="5">
                  <c:v>102</c:v>
                </c:pt>
                <c:pt idx="6">
                  <c:v>103</c:v>
                </c:pt>
                <c:pt idx="7">
                  <c:v>104</c:v>
                </c:pt>
                <c:pt idx="8">
                  <c:v>105</c:v>
                </c:pt>
                <c:pt idx="9">
                  <c:v>106</c:v>
                </c:pt>
                <c:pt idx="10">
                  <c:v>107</c:v>
                </c:pt>
                <c:pt idx="11">
                  <c:v>108</c:v>
                </c:pt>
                <c:pt idx="12">
                  <c:v>109</c:v>
                </c:pt>
                <c:pt idx="13">
                  <c:v>110</c:v>
                </c:pt>
                <c:pt idx="14">
                  <c:v>111</c:v>
                </c:pt>
                <c:pt idx="15">
                  <c:v>112</c:v>
                </c:pt>
                <c:pt idx="16">
                  <c:v>113</c:v>
                </c:pt>
                <c:pt idx="17">
                  <c:v>114</c:v>
                </c:pt>
                <c:pt idx="18">
                  <c:v>115</c:v>
                </c:pt>
                <c:pt idx="19">
                  <c:v>116</c:v>
                </c:pt>
                <c:pt idx="20">
                  <c:v>117</c:v>
                </c:pt>
                <c:pt idx="21">
                  <c:v>118</c:v>
                </c:pt>
                <c:pt idx="22">
                  <c:v>119</c:v>
                </c:pt>
                <c:pt idx="23">
                  <c:v>120</c:v>
                </c:pt>
                <c:pt idx="24">
                  <c:v>121</c:v>
                </c:pt>
                <c:pt idx="25">
                  <c:v>122</c:v>
                </c:pt>
                <c:pt idx="26">
                  <c:v>123</c:v>
                </c:pt>
                <c:pt idx="27">
                  <c:v>124</c:v>
                </c:pt>
                <c:pt idx="28">
                  <c:v>125</c:v>
                </c:pt>
                <c:pt idx="29">
                  <c:v>126</c:v>
                </c:pt>
                <c:pt idx="30">
                  <c:v>127</c:v>
                </c:pt>
                <c:pt idx="31">
                  <c:v>128</c:v>
                </c:pt>
                <c:pt idx="32">
                  <c:v>129</c:v>
                </c:pt>
                <c:pt idx="33">
                  <c:v>130</c:v>
                </c:pt>
                <c:pt idx="34">
                  <c:v>131</c:v>
                </c:pt>
                <c:pt idx="35">
                  <c:v>132</c:v>
                </c:pt>
                <c:pt idx="36">
                  <c:v>133</c:v>
                </c:pt>
                <c:pt idx="37">
                  <c:v>134</c:v>
                </c:pt>
                <c:pt idx="38">
                  <c:v>135</c:v>
                </c:pt>
                <c:pt idx="39">
                  <c:v>136</c:v>
                </c:pt>
                <c:pt idx="40">
                  <c:v>137</c:v>
                </c:pt>
                <c:pt idx="41">
                  <c:v>138</c:v>
                </c:pt>
                <c:pt idx="42">
                  <c:v>139</c:v>
                </c:pt>
                <c:pt idx="43">
                  <c:v>140</c:v>
                </c:pt>
                <c:pt idx="44">
                  <c:v>141</c:v>
                </c:pt>
                <c:pt idx="45">
                  <c:v>142</c:v>
                </c:pt>
                <c:pt idx="46">
                  <c:v>143</c:v>
                </c:pt>
                <c:pt idx="47">
                  <c:v>144</c:v>
                </c:pt>
                <c:pt idx="48">
                  <c:v>145</c:v>
                </c:pt>
                <c:pt idx="49">
                  <c:v>146</c:v>
                </c:pt>
                <c:pt idx="50">
                  <c:v>147</c:v>
                </c:pt>
                <c:pt idx="51">
                  <c:v>148</c:v>
                </c:pt>
                <c:pt idx="52">
                  <c:v>149</c:v>
                </c:pt>
                <c:pt idx="53">
                  <c:v>150</c:v>
                </c:pt>
                <c:pt idx="54">
                  <c:v>151</c:v>
                </c:pt>
                <c:pt idx="55">
                  <c:v>152</c:v>
                </c:pt>
                <c:pt idx="56">
                  <c:v>153</c:v>
                </c:pt>
                <c:pt idx="57">
                  <c:v>154</c:v>
                </c:pt>
                <c:pt idx="58">
                  <c:v>155</c:v>
                </c:pt>
                <c:pt idx="59">
                  <c:v>156</c:v>
                </c:pt>
                <c:pt idx="60">
                  <c:v>157</c:v>
                </c:pt>
                <c:pt idx="61">
                  <c:v>158</c:v>
                </c:pt>
                <c:pt idx="62">
                  <c:v>159</c:v>
                </c:pt>
                <c:pt idx="63">
                  <c:v>160</c:v>
                </c:pt>
                <c:pt idx="64">
                  <c:v>161</c:v>
                </c:pt>
                <c:pt idx="65">
                  <c:v>162</c:v>
                </c:pt>
                <c:pt idx="66">
                  <c:v>163</c:v>
                </c:pt>
                <c:pt idx="67">
                  <c:v>164</c:v>
                </c:pt>
                <c:pt idx="68">
                  <c:v>165</c:v>
                </c:pt>
                <c:pt idx="69">
                  <c:v>166</c:v>
                </c:pt>
                <c:pt idx="70">
                  <c:v>167</c:v>
                </c:pt>
                <c:pt idx="71">
                  <c:v>168</c:v>
                </c:pt>
                <c:pt idx="72">
                  <c:v>169</c:v>
                </c:pt>
                <c:pt idx="73">
                  <c:v>170</c:v>
                </c:pt>
                <c:pt idx="74">
                  <c:v>171</c:v>
                </c:pt>
                <c:pt idx="75">
                  <c:v>172</c:v>
                </c:pt>
                <c:pt idx="76">
                  <c:v>173</c:v>
                </c:pt>
                <c:pt idx="77">
                  <c:v>174</c:v>
                </c:pt>
                <c:pt idx="78">
                  <c:v>175</c:v>
                </c:pt>
                <c:pt idx="79">
                  <c:v>176</c:v>
                </c:pt>
                <c:pt idx="80">
                  <c:v>177</c:v>
                </c:pt>
                <c:pt idx="81">
                  <c:v>178</c:v>
                </c:pt>
                <c:pt idx="82">
                  <c:v>179</c:v>
                </c:pt>
                <c:pt idx="83">
                  <c:v>180</c:v>
                </c:pt>
                <c:pt idx="84">
                  <c:v>181</c:v>
                </c:pt>
                <c:pt idx="85">
                  <c:v>182</c:v>
                </c:pt>
                <c:pt idx="86">
                  <c:v>183</c:v>
                </c:pt>
                <c:pt idx="87">
                  <c:v>184</c:v>
                </c:pt>
                <c:pt idx="88">
                  <c:v>185</c:v>
                </c:pt>
                <c:pt idx="89">
                  <c:v>186</c:v>
                </c:pt>
                <c:pt idx="90">
                  <c:v>187</c:v>
                </c:pt>
                <c:pt idx="91">
                  <c:v>188</c:v>
                </c:pt>
                <c:pt idx="92">
                  <c:v>189</c:v>
                </c:pt>
                <c:pt idx="93">
                  <c:v>190</c:v>
                </c:pt>
                <c:pt idx="94">
                  <c:v>191</c:v>
                </c:pt>
                <c:pt idx="95">
                  <c:v>192</c:v>
                </c:pt>
                <c:pt idx="96">
                  <c:v>193</c:v>
                </c:pt>
                <c:pt idx="97">
                  <c:v>194</c:v>
                </c:pt>
                <c:pt idx="98">
                  <c:v>195</c:v>
                </c:pt>
                <c:pt idx="99">
                  <c:v>196</c:v>
                </c:pt>
                <c:pt idx="100">
                  <c:v>197</c:v>
                </c:pt>
                <c:pt idx="101">
                  <c:v>198</c:v>
                </c:pt>
                <c:pt idx="102">
                  <c:v>199</c:v>
                </c:pt>
                <c:pt idx="103">
                  <c:v>200</c:v>
                </c:pt>
                <c:pt idx="104">
                  <c:v>201</c:v>
                </c:pt>
                <c:pt idx="105">
                  <c:v>202</c:v>
                </c:pt>
                <c:pt idx="106">
                  <c:v>203</c:v>
                </c:pt>
                <c:pt idx="107">
                  <c:v>204</c:v>
                </c:pt>
                <c:pt idx="108">
                  <c:v>205</c:v>
                </c:pt>
                <c:pt idx="109">
                  <c:v>206</c:v>
                </c:pt>
                <c:pt idx="110">
                  <c:v>207</c:v>
                </c:pt>
                <c:pt idx="111">
                  <c:v>208</c:v>
                </c:pt>
                <c:pt idx="112">
                  <c:v>209</c:v>
                </c:pt>
                <c:pt idx="113">
                  <c:v>210</c:v>
                </c:pt>
                <c:pt idx="114">
                  <c:v>211</c:v>
                </c:pt>
                <c:pt idx="115">
                  <c:v>212</c:v>
                </c:pt>
                <c:pt idx="116">
                  <c:v>213</c:v>
                </c:pt>
                <c:pt idx="117">
                  <c:v>214</c:v>
                </c:pt>
                <c:pt idx="118">
                  <c:v>215</c:v>
                </c:pt>
                <c:pt idx="119">
                  <c:v>216</c:v>
                </c:pt>
                <c:pt idx="120">
                  <c:v>217</c:v>
                </c:pt>
                <c:pt idx="121">
                  <c:v>218</c:v>
                </c:pt>
                <c:pt idx="122">
                  <c:v>219</c:v>
                </c:pt>
                <c:pt idx="123">
                  <c:v>220</c:v>
                </c:pt>
                <c:pt idx="124">
                  <c:v>221</c:v>
                </c:pt>
                <c:pt idx="125">
                  <c:v>222</c:v>
                </c:pt>
                <c:pt idx="126">
                  <c:v>223</c:v>
                </c:pt>
                <c:pt idx="127">
                  <c:v>224</c:v>
                </c:pt>
                <c:pt idx="128">
                  <c:v>225</c:v>
                </c:pt>
                <c:pt idx="129">
                  <c:v>226</c:v>
                </c:pt>
                <c:pt idx="130">
                  <c:v>227</c:v>
                </c:pt>
                <c:pt idx="131">
                  <c:v>228</c:v>
                </c:pt>
                <c:pt idx="132">
                  <c:v>229</c:v>
                </c:pt>
                <c:pt idx="133">
                  <c:v>230</c:v>
                </c:pt>
                <c:pt idx="134">
                  <c:v>231</c:v>
                </c:pt>
                <c:pt idx="135">
                  <c:v>232</c:v>
                </c:pt>
                <c:pt idx="136">
                  <c:v>233</c:v>
                </c:pt>
                <c:pt idx="137">
                  <c:v>234</c:v>
                </c:pt>
                <c:pt idx="138">
                  <c:v>235</c:v>
                </c:pt>
                <c:pt idx="139">
                  <c:v>236</c:v>
                </c:pt>
                <c:pt idx="140">
                  <c:v>237</c:v>
                </c:pt>
                <c:pt idx="141">
                  <c:v>238</c:v>
                </c:pt>
                <c:pt idx="142">
                  <c:v>239</c:v>
                </c:pt>
                <c:pt idx="143">
                  <c:v>240</c:v>
                </c:pt>
                <c:pt idx="144">
                  <c:v>241</c:v>
                </c:pt>
                <c:pt idx="145">
                  <c:v>242</c:v>
                </c:pt>
                <c:pt idx="146">
                  <c:v>243</c:v>
                </c:pt>
                <c:pt idx="147">
                  <c:v>244</c:v>
                </c:pt>
                <c:pt idx="148">
                  <c:v>245</c:v>
                </c:pt>
                <c:pt idx="149">
                  <c:v>246</c:v>
                </c:pt>
                <c:pt idx="150">
                  <c:v>247</c:v>
                </c:pt>
                <c:pt idx="151">
                  <c:v>248</c:v>
                </c:pt>
                <c:pt idx="152">
                  <c:v>249</c:v>
                </c:pt>
                <c:pt idx="153">
                  <c:v>250</c:v>
                </c:pt>
                <c:pt idx="154">
                  <c:v>251</c:v>
                </c:pt>
                <c:pt idx="155">
                  <c:v>252</c:v>
                </c:pt>
                <c:pt idx="156">
                  <c:v>253</c:v>
                </c:pt>
              </c:numCache>
            </c:numRef>
          </c:xVal>
          <c:yVal>
            <c:numRef>
              <c:f>'126'!$AI$98:$AI$254</c:f>
              <c:numCache>
                <c:formatCode>0.00</c:formatCode>
                <c:ptCount val="157"/>
                <c:pt idx="0">
                  <c:v>0.53658536585365857</c:v>
                </c:pt>
                <c:pt idx="1">
                  <c:v>0.47727272727272729</c:v>
                </c:pt>
                <c:pt idx="2">
                  <c:v>0.3902439024390244</c:v>
                </c:pt>
                <c:pt idx="3">
                  <c:v>0.69047619047619047</c:v>
                </c:pt>
                <c:pt idx="4">
                  <c:v>0.63636363636363635</c:v>
                </c:pt>
                <c:pt idx="5">
                  <c:v>0.625</c:v>
                </c:pt>
                <c:pt idx="6">
                  <c:v>0.6428571428571429</c:v>
                </c:pt>
                <c:pt idx="7">
                  <c:v>0.59523809523809523</c:v>
                </c:pt>
                <c:pt idx="8">
                  <c:v>0.73809523809523814</c:v>
                </c:pt>
                <c:pt idx="9">
                  <c:v>0.76086956521739135</c:v>
                </c:pt>
                <c:pt idx="10">
                  <c:v>0.80769230769230771</c:v>
                </c:pt>
                <c:pt idx="11">
                  <c:v>0.53658536585365857</c:v>
                </c:pt>
                <c:pt idx="12">
                  <c:v>0.27083333333333331</c:v>
                </c:pt>
                <c:pt idx="13">
                  <c:v>0.35294117647058826</c:v>
                </c:pt>
                <c:pt idx="14">
                  <c:v>0.22500000000000001</c:v>
                </c:pt>
                <c:pt idx="15">
                  <c:v>0.13636363636363635</c:v>
                </c:pt>
                <c:pt idx="16">
                  <c:v>0.6</c:v>
                </c:pt>
                <c:pt idx="17">
                  <c:v>0.71739130434782605</c:v>
                </c:pt>
                <c:pt idx="18">
                  <c:v>0.54761904761904767</c:v>
                </c:pt>
                <c:pt idx="19">
                  <c:v>0.75</c:v>
                </c:pt>
                <c:pt idx="20">
                  <c:v>0.8125</c:v>
                </c:pt>
                <c:pt idx="21">
                  <c:v>0.5714285714285714</c:v>
                </c:pt>
                <c:pt idx="22">
                  <c:v>0.86956521739130432</c:v>
                </c:pt>
                <c:pt idx="23">
                  <c:v>0.76190476190476186</c:v>
                </c:pt>
                <c:pt idx="24">
                  <c:v>0.72727272727272729</c:v>
                </c:pt>
                <c:pt idx="25">
                  <c:v>0.7857142857142857</c:v>
                </c:pt>
                <c:pt idx="26">
                  <c:v>0.75</c:v>
                </c:pt>
                <c:pt idx="27">
                  <c:v>0.54761904761904767</c:v>
                </c:pt>
                <c:pt idx="28">
                  <c:v>0.52173913043478259</c:v>
                </c:pt>
                <c:pt idx="29">
                  <c:v>0.62790697674418605</c:v>
                </c:pt>
                <c:pt idx="30">
                  <c:v>0.82926829268292679</c:v>
                </c:pt>
                <c:pt idx="31">
                  <c:v>0.63043478260869568</c:v>
                </c:pt>
                <c:pt idx="32">
                  <c:v>0.61363636363636365</c:v>
                </c:pt>
                <c:pt idx="33">
                  <c:v>0.66666666666666663</c:v>
                </c:pt>
                <c:pt idx="34">
                  <c:v>0.78048780487804881</c:v>
                </c:pt>
                <c:pt idx="35">
                  <c:v>0.58536585365853655</c:v>
                </c:pt>
                <c:pt idx="36">
                  <c:v>0.79069767441860461</c:v>
                </c:pt>
                <c:pt idx="37">
                  <c:v>0.88888888888888884</c:v>
                </c:pt>
                <c:pt idx="38">
                  <c:v>0.94</c:v>
                </c:pt>
                <c:pt idx="39">
                  <c:v>0.77777777777777779</c:v>
                </c:pt>
                <c:pt idx="40">
                  <c:v>0.75555555555555554</c:v>
                </c:pt>
                <c:pt idx="41">
                  <c:v>0.53658536585365857</c:v>
                </c:pt>
                <c:pt idx="42">
                  <c:v>0.76744186046511631</c:v>
                </c:pt>
                <c:pt idx="43">
                  <c:v>0.6428571428571429</c:v>
                </c:pt>
                <c:pt idx="44">
                  <c:v>0.83720930232558144</c:v>
                </c:pt>
                <c:pt idx="45">
                  <c:v>0.77083333333333337</c:v>
                </c:pt>
                <c:pt idx="46">
                  <c:v>0.5714285714285714</c:v>
                </c:pt>
                <c:pt idx="47">
                  <c:v>0.81818181818181823</c:v>
                </c:pt>
                <c:pt idx="48">
                  <c:v>0.88372093023255816</c:v>
                </c:pt>
                <c:pt idx="49">
                  <c:v>0.85</c:v>
                </c:pt>
                <c:pt idx="50">
                  <c:v>0.84444444444444444</c:v>
                </c:pt>
                <c:pt idx="51">
                  <c:v>0.89130434782608692</c:v>
                </c:pt>
                <c:pt idx="52">
                  <c:v>0.83720930232558144</c:v>
                </c:pt>
                <c:pt idx="53">
                  <c:v>0.77777777777777779</c:v>
                </c:pt>
                <c:pt idx="54">
                  <c:v>0.79545454545454541</c:v>
                </c:pt>
                <c:pt idx="55">
                  <c:v>0.84615384615384615</c:v>
                </c:pt>
                <c:pt idx="56">
                  <c:v>0.90697674418604646</c:v>
                </c:pt>
                <c:pt idx="57">
                  <c:v>0.90909090909090906</c:v>
                </c:pt>
                <c:pt idx="58">
                  <c:v>0.9</c:v>
                </c:pt>
                <c:pt idx="59">
                  <c:v>0.83720930232558144</c:v>
                </c:pt>
                <c:pt idx="60">
                  <c:v>0.83333333333333337</c:v>
                </c:pt>
                <c:pt idx="61">
                  <c:v>0.89130434782608692</c:v>
                </c:pt>
                <c:pt idx="62">
                  <c:v>0.94915254237288138</c:v>
                </c:pt>
                <c:pt idx="63">
                  <c:v>0.85416666666666663</c:v>
                </c:pt>
                <c:pt idx="64">
                  <c:v>0.80851063829787229</c:v>
                </c:pt>
                <c:pt idx="65">
                  <c:v>0.95238095238095233</c:v>
                </c:pt>
                <c:pt idx="66">
                  <c:v>0.88095238095238093</c:v>
                </c:pt>
                <c:pt idx="67">
                  <c:v>0.9285714285714286</c:v>
                </c:pt>
                <c:pt idx="68">
                  <c:v>0.875</c:v>
                </c:pt>
                <c:pt idx="69">
                  <c:v>0.80434782608695654</c:v>
                </c:pt>
                <c:pt idx="70">
                  <c:v>0.91111111111111109</c:v>
                </c:pt>
                <c:pt idx="71">
                  <c:v>0.93333333333333335</c:v>
                </c:pt>
                <c:pt idx="72">
                  <c:v>0.66666666666666663</c:v>
                </c:pt>
                <c:pt idx="73">
                  <c:v>0.89130434782608692</c:v>
                </c:pt>
                <c:pt idx="74">
                  <c:v>0.93023255813953487</c:v>
                </c:pt>
                <c:pt idx="75">
                  <c:v>0.88</c:v>
                </c:pt>
                <c:pt idx="76">
                  <c:v>0.6216216216216216</c:v>
                </c:pt>
                <c:pt idx="77">
                  <c:v>0.92592592592592593</c:v>
                </c:pt>
                <c:pt idx="78">
                  <c:v>0.8936170212765957</c:v>
                </c:pt>
                <c:pt idx="79">
                  <c:v>0.86486486486486491</c:v>
                </c:pt>
                <c:pt idx="80">
                  <c:v>0.5</c:v>
                </c:pt>
                <c:pt idx="81">
                  <c:v>0.82758620689655171</c:v>
                </c:pt>
                <c:pt idx="82">
                  <c:v>0.75</c:v>
                </c:pt>
                <c:pt idx="83">
                  <c:v>0.33333333333333331</c:v>
                </c:pt>
                <c:pt idx="84">
                  <c:v>0.6875</c:v>
                </c:pt>
                <c:pt idx="85">
                  <c:v>0.94230769230769229</c:v>
                </c:pt>
                <c:pt idx="86">
                  <c:v>0.89583333333333337</c:v>
                </c:pt>
                <c:pt idx="87">
                  <c:v>0.89130434782608692</c:v>
                </c:pt>
                <c:pt idx="89">
                  <c:v>0.90909090909090906</c:v>
                </c:pt>
                <c:pt idx="90">
                  <c:v>0.95652173913043481</c:v>
                </c:pt>
                <c:pt idx="91">
                  <c:v>0.84</c:v>
                </c:pt>
                <c:pt idx="92">
                  <c:v>0.94230769230769229</c:v>
                </c:pt>
                <c:pt idx="93">
                  <c:v>0.95121951219512191</c:v>
                </c:pt>
                <c:pt idx="94">
                  <c:v>0.97916666666666663</c:v>
                </c:pt>
                <c:pt idx="96">
                  <c:v>0.86956521739130432</c:v>
                </c:pt>
                <c:pt idx="97">
                  <c:v>0.90697674418604646</c:v>
                </c:pt>
                <c:pt idx="98">
                  <c:v>0.88</c:v>
                </c:pt>
                <c:pt idx="99">
                  <c:v>0.97727272727272729</c:v>
                </c:pt>
                <c:pt idx="100">
                  <c:v>0.78048780487804881</c:v>
                </c:pt>
                <c:pt idx="101">
                  <c:v>0.81395348837209303</c:v>
                </c:pt>
                <c:pt idx="102">
                  <c:v>0.6428571428571429</c:v>
                </c:pt>
                <c:pt idx="103">
                  <c:v>0.9</c:v>
                </c:pt>
                <c:pt idx="104">
                  <c:v>0.78947368421052633</c:v>
                </c:pt>
                <c:pt idx="105">
                  <c:v>0.79166666666666663</c:v>
                </c:pt>
                <c:pt idx="106">
                  <c:v>0.72727272727272729</c:v>
                </c:pt>
                <c:pt idx="107">
                  <c:v>0.83333333333333337</c:v>
                </c:pt>
                <c:pt idx="108">
                  <c:v>0.84848484848484851</c:v>
                </c:pt>
                <c:pt idx="109">
                  <c:v>0.81395348837209303</c:v>
                </c:pt>
                <c:pt idx="110">
                  <c:v>0.94545454545454544</c:v>
                </c:pt>
                <c:pt idx="111">
                  <c:v>0.85416666666666663</c:v>
                </c:pt>
                <c:pt idx="112">
                  <c:v>0.76923076923076927</c:v>
                </c:pt>
                <c:pt idx="114">
                  <c:v>0.6</c:v>
                </c:pt>
                <c:pt idx="115">
                  <c:v>0.6</c:v>
                </c:pt>
                <c:pt idx="116">
                  <c:v>0.7142857142857143</c:v>
                </c:pt>
                <c:pt idx="117">
                  <c:v>0.61904761904761907</c:v>
                </c:pt>
                <c:pt idx="118">
                  <c:v>0.54545454545454541</c:v>
                </c:pt>
                <c:pt idx="119">
                  <c:v>0.7142857142857143</c:v>
                </c:pt>
                <c:pt idx="120">
                  <c:v>0.47058823529411764</c:v>
                </c:pt>
                <c:pt idx="121">
                  <c:v>0.67567567567567566</c:v>
                </c:pt>
                <c:pt idx="122">
                  <c:v>0.30769230769230771</c:v>
                </c:pt>
                <c:pt idx="123">
                  <c:v>0.65625</c:v>
                </c:pt>
                <c:pt idx="124">
                  <c:v>0.66666666666666663</c:v>
                </c:pt>
                <c:pt idx="125">
                  <c:v>0.6</c:v>
                </c:pt>
                <c:pt idx="126">
                  <c:v>0.6</c:v>
                </c:pt>
                <c:pt idx="127">
                  <c:v>0.67741935483870963</c:v>
                </c:pt>
                <c:pt idx="128">
                  <c:v>0.41176470588235292</c:v>
                </c:pt>
                <c:pt idx="129">
                  <c:v>0.4</c:v>
                </c:pt>
                <c:pt idx="130">
                  <c:v>0.77272727272727271</c:v>
                </c:pt>
                <c:pt idx="131">
                  <c:v>0.88888888888888884</c:v>
                </c:pt>
                <c:pt idx="132">
                  <c:v>0.66666666666666663</c:v>
                </c:pt>
                <c:pt idx="133">
                  <c:v>0.7857142857142857</c:v>
                </c:pt>
                <c:pt idx="134">
                  <c:v>0</c:v>
                </c:pt>
                <c:pt idx="135">
                  <c:v>0.87804878048780488</c:v>
                </c:pt>
                <c:pt idx="136">
                  <c:v>0.93939393939393945</c:v>
                </c:pt>
                <c:pt idx="137">
                  <c:v>0.8571428571428571</c:v>
                </c:pt>
                <c:pt idx="138">
                  <c:v>0.88636363636363635</c:v>
                </c:pt>
                <c:pt idx="139">
                  <c:v>0.87755102040816324</c:v>
                </c:pt>
                <c:pt idx="140">
                  <c:v>0.97872340425531912</c:v>
                </c:pt>
                <c:pt idx="141">
                  <c:v>0.9</c:v>
                </c:pt>
                <c:pt idx="142">
                  <c:v>0.8125</c:v>
                </c:pt>
                <c:pt idx="143">
                  <c:v>0.75</c:v>
                </c:pt>
                <c:pt idx="144">
                  <c:v>0.97959183673469385</c:v>
                </c:pt>
                <c:pt idx="145">
                  <c:v>0.81818181818181823</c:v>
                </c:pt>
                <c:pt idx="146">
                  <c:v>0.84615384615384615</c:v>
                </c:pt>
                <c:pt idx="147">
                  <c:v>0.85</c:v>
                </c:pt>
                <c:pt idx="148">
                  <c:v>0.5625</c:v>
                </c:pt>
                <c:pt idx="149">
                  <c:v>0.7142857142857143</c:v>
                </c:pt>
                <c:pt idx="150">
                  <c:v>0.92307692307692313</c:v>
                </c:pt>
                <c:pt idx="151">
                  <c:v>0.9375</c:v>
                </c:pt>
                <c:pt idx="152">
                  <c:v>1</c:v>
                </c:pt>
                <c:pt idx="153">
                  <c:v>0.89130434782608692</c:v>
                </c:pt>
                <c:pt idx="154">
                  <c:v>0.92105263157894735</c:v>
                </c:pt>
                <c:pt idx="155">
                  <c:v>0.91111111111111109</c:v>
                </c:pt>
                <c:pt idx="156">
                  <c:v>0.8214285714285714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FBD-4FB4-B9BC-0C7F11C8B52D}"/>
            </c:ext>
          </c:extLst>
        </c:ser>
        <c:ser>
          <c:idx val="2"/>
          <c:order val="2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22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7FBD-4FB4-B9BC-0C7F11C8B52D}"/>
              </c:ext>
            </c:extLst>
          </c:dPt>
          <c:dPt>
            <c:idx val="53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44-4C46-8011-C3C84E0B9B3C}"/>
              </c:ext>
            </c:extLst>
          </c:dPt>
          <c:dPt>
            <c:idx val="60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051B-4772-A54F-40160087B241}"/>
              </c:ext>
            </c:extLst>
          </c:dPt>
          <c:dPt>
            <c:idx val="71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E846-4F89-AEE5-C4FEFD6F46E8}"/>
              </c:ext>
            </c:extLst>
          </c:dPt>
          <c:dPt>
            <c:idx val="92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FAE3-43C7-B601-AA17E5E87067}"/>
              </c:ext>
            </c:extLst>
          </c:dPt>
          <c:dPt>
            <c:idx val="102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4-83B6-4449-BAA7-E9C4FB07DA91}"/>
              </c:ext>
            </c:extLst>
          </c:dPt>
          <c:dPt>
            <c:idx val="134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9-4746-46C8-9497-CBA8351B8CCE}"/>
              </c:ext>
            </c:extLst>
          </c:dPt>
          <c:dPt>
            <c:idx val="152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2-9CF8-456B-A08C-FD0E041E0514}"/>
              </c:ext>
            </c:extLst>
          </c:dPt>
          <c:xVal>
            <c:numRef>
              <c:f>'126'!$AM$98:$AM$254</c:f>
              <c:numCache>
                <c:formatCode>General</c:formatCode>
                <c:ptCount val="157"/>
                <c:pt idx="0">
                  <c:v>97</c:v>
                </c:pt>
                <c:pt idx="1">
                  <c:v>98</c:v>
                </c:pt>
                <c:pt idx="2">
                  <c:v>99</c:v>
                </c:pt>
                <c:pt idx="3">
                  <c:v>100</c:v>
                </c:pt>
                <c:pt idx="4">
                  <c:v>101</c:v>
                </c:pt>
                <c:pt idx="5">
                  <c:v>102</c:v>
                </c:pt>
                <c:pt idx="6">
                  <c:v>103</c:v>
                </c:pt>
                <c:pt idx="7">
                  <c:v>104</c:v>
                </c:pt>
                <c:pt idx="8">
                  <c:v>105</c:v>
                </c:pt>
                <c:pt idx="9">
                  <c:v>106</c:v>
                </c:pt>
                <c:pt idx="10">
                  <c:v>107</c:v>
                </c:pt>
                <c:pt idx="11">
                  <c:v>108</c:v>
                </c:pt>
                <c:pt idx="12">
                  <c:v>109</c:v>
                </c:pt>
                <c:pt idx="13">
                  <c:v>110</c:v>
                </c:pt>
                <c:pt idx="14">
                  <c:v>111</c:v>
                </c:pt>
                <c:pt idx="15">
                  <c:v>112</c:v>
                </c:pt>
                <c:pt idx="16">
                  <c:v>113</c:v>
                </c:pt>
                <c:pt idx="17">
                  <c:v>114</c:v>
                </c:pt>
                <c:pt idx="18">
                  <c:v>115</c:v>
                </c:pt>
                <c:pt idx="19">
                  <c:v>116</c:v>
                </c:pt>
                <c:pt idx="20">
                  <c:v>117</c:v>
                </c:pt>
                <c:pt idx="21">
                  <c:v>118</c:v>
                </c:pt>
                <c:pt idx="22">
                  <c:v>119</c:v>
                </c:pt>
                <c:pt idx="23">
                  <c:v>120</c:v>
                </c:pt>
                <c:pt idx="24">
                  <c:v>121</c:v>
                </c:pt>
                <c:pt idx="25">
                  <c:v>122</c:v>
                </c:pt>
                <c:pt idx="26">
                  <c:v>123</c:v>
                </c:pt>
                <c:pt idx="27">
                  <c:v>124</c:v>
                </c:pt>
                <c:pt idx="28">
                  <c:v>125</c:v>
                </c:pt>
                <c:pt idx="29">
                  <c:v>126</c:v>
                </c:pt>
                <c:pt idx="30">
                  <c:v>127</c:v>
                </c:pt>
                <c:pt idx="31">
                  <c:v>128</c:v>
                </c:pt>
                <c:pt idx="32">
                  <c:v>129</c:v>
                </c:pt>
                <c:pt idx="33">
                  <c:v>130</c:v>
                </c:pt>
                <c:pt idx="34">
                  <c:v>131</c:v>
                </c:pt>
                <c:pt idx="35">
                  <c:v>132</c:v>
                </c:pt>
                <c:pt idx="36">
                  <c:v>133</c:v>
                </c:pt>
                <c:pt idx="37">
                  <c:v>134</c:v>
                </c:pt>
                <c:pt idx="38">
                  <c:v>135</c:v>
                </c:pt>
                <c:pt idx="39">
                  <c:v>136</c:v>
                </c:pt>
                <c:pt idx="40">
                  <c:v>137</c:v>
                </c:pt>
                <c:pt idx="41">
                  <c:v>138</c:v>
                </c:pt>
                <c:pt idx="42">
                  <c:v>139</c:v>
                </c:pt>
                <c:pt idx="43">
                  <c:v>140</c:v>
                </c:pt>
                <c:pt idx="44">
                  <c:v>141</c:v>
                </c:pt>
                <c:pt idx="45">
                  <c:v>142</c:v>
                </c:pt>
                <c:pt idx="46">
                  <c:v>143</c:v>
                </c:pt>
                <c:pt idx="47">
                  <c:v>144</c:v>
                </c:pt>
                <c:pt idx="48">
                  <c:v>145</c:v>
                </c:pt>
                <c:pt idx="49">
                  <c:v>146</c:v>
                </c:pt>
                <c:pt idx="50">
                  <c:v>147</c:v>
                </c:pt>
                <c:pt idx="51">
                  <c:v>148</c:v>
                </c:pt>
                <c:pt idx="52">
                  <c:v>149</c:v>
                </c:pt>
                <c:pt idx="53">
                  <c:v>150</c:v>
                </c:pt>
                <c:pt idx="54">
                  <c:v>151</c:v>
                </c:pt>
                <c:pt idx="55">
                  <c:v>152</c:v>
                </c:pt>
                <c:pt idx="56">
                  <c:v>153</c:v>
                </c:pt>
                <c:pt idx="57">
                  <c:v>154</c:v>
                </c:pt>
                <c:pt idx="58">
                  <c:v>155</c:v>
                </c:pt>
                <c:pt idx="59">
                  <c:v>156</c:v>
                </c:pt>
                <c:pt idx="60">
                  <c:v>157</c:v>
                </c:pt>
                <c:pt idx="61">
                  <c:v>158</c:v>
                </c:pt>
                <c:pt idx="62">
                  <c:v>159</c:v>
                </c:pt>
                <c:pt idx="63">
                  <c:v>160</c:v>
                </c:pt>
                <c:pt idx="64">
                  <c:v>161</c:v>
                </c:pt>
                <c:pt idx="65">
                  <c:v>162</c:v>
                </c:pt>
                <c:pt idx="66">
                  <c:v>163</c:v>
                </c:pt>
                <c:pt idx="67">
                  <c:v>164</c:v>
                </c:pt>
                <c:pt idx="68">
                  <c:v>165</c:v>
                </c:pt>
                <c:pt idx="69">
                  <c:v>166</c:v>
                </c:pt>
                <c:pt idx="70">
                  <c:v>167</c:v>
                </c:pt>
                <c:pt idx="71">
                  <c:v>168</c:v>
                </c:pt>
                <c:pt idx="72">
                  <c:v>169</c:v>
                </c:pt>
                <c:pt idx="73">
                  <c:v>170</c:v>
                </c:pt>
                <c:pt idx="74">
                  <c:v>171</c:v>
                </c:pt>
                <c:pt idx="75">
                  <c:v>172</c:v>
                </c:pt>
                <c:pt idx="76">
                  <c:v>173</c:v>
                </c:pt>
                <c:pt idx="77">
                  <c:v>174</c:v>
                </c:pt>
                <c:pt idx="78">
                  <c:v>175</c:v>
                </c:pt>
                <c:pt idx="79">
                  <c:v>176</c:v>
                </c:pt>
                <c:pt idx="80">
                  <c:v>177</c:v>
                </c:pt>
                <c:pt idx="81">
                  <c:v>178</c:v>
                </c:pt>
                <c:pt idx="82">
                  <c:v>179</c:v>
                </c:pt>
                <c:pt idx="83">
                  <c:v>180</c:v>
                </c:pt>
                <c:pt idx="84">
                  <c:v>181</c:v>
                </c:pt>
                <c:pt idx="85">
                  <c:v>182</c:v>
                </c:pt>
                <c:pt idx="86">
                  <c:v>183</c:v>
                </c:pt>
                <c:pt idx="87">
                  <c:v>184</c:v>
                </c:pt>
                <c:pt idx="88">
                  <c:v>185</c:v>
                </c:pt>
                <c:pt idx="89">
                  <c:v>186</c:v>
                </c:pt>
                <c:pt idx="90">
                  <c:v>187</c:v>
                </c:pt>
                <c:pt idx="91">
                  <c:v>188</c:v>
                </c:pt>
                <c:pt idx="92">
                  <c:v>189</c:v>
                </c:pt>
                <c:pt idx="93">
                  <c:v>190</c:v>
                </c:pt>
                <c:pt idx="94">
                  <c:v>191</c:v>
                </c:pt>
                <c:pt idx="95">
                  <c:v>192</c:v>
                </c:pt>
                <c:pt idx="96">
                  <c:v>193</c:v>
                </c:pt>
                <c:pt idx="97">
                  <c:v>194</c:v>
                </c:pt>
                <c:pt idx="98">
                  <c:v>195</c:v>
                </c:pt>
                <c:pt idx="99">
                  <c:v>196</c:v>
                </c:pt>
                <c:pt idx="100">
                  <c:v>197</c:v>
                </c:pt>
                <c:pt idx="101">
                  <c:v>198</c:v>
                </c:pt>
                <c:pt idx="102">
                  <c:v>199</c:v>
                </c:pt>
                <c:pt idx="103">
                  <c:v>200</c:v>
                </c:pt>
                <c:pt idx="104">
                  <c:v>201</c:v>
                </c:pt>
                <c:pt idx="105">
                  <c:v>202</c:v>
                </c:pt>
                <c:pt idx="106">
                  <c:v>203</c:v>
                </c:pt>
                <c:pt idx="107">
                  <c:v>204</c:v>
                </c:pt>
                <c:pt idx="108">
                  <c:v>205</c:v>
                </c:pt>
                <c:pt idx="109">
                  <c:v>206</c:v>
                </c:pt>
                <c:pt idx="110">
                  <c:v>207</c:v>
                </c:pt>
                <c:pt idx="111">
                  <c:v>208</c:v>
                </c:pt>
                <c:pt idx="112">
                  <c:v>209</c:v>
                </c:pt>
                <c:pt idx="113">
                  <c:v>210</c:v>
                </c:pt>
                <c:pt idx="114">
                  <c:v>211</c:v>
                </c:pt>
                <c:pt idx="115">
                  <c:v>212</c:v>
                </c:pt>
                <c:pt idx="116">
                  <c:v>213</c:v>
                </c:pt>
                <c:pt idx="117">
                  <c:v>214</c:v>
                </c:pt>
                <c:pt idx="118">
                  <c:v>215</c:v>
                </c:pt>
                <c:pt idx="119">
                  <c:v>216</c:v>
                </c:pt>
                <c:pt idx="120">
                  <c:v>217</c:v>
                </c:pt>
                <c:pt idx="121">
                  <c:v>218</c:v>
                </c:pt>
                <c:pt idx="122">
                  <c:v>219</c:v>
                </c:pt>
                <c:pt idx="123">
                  <c:v>220</c:v>
                </c:pt>
                <c:pt idx="124">
                  <c:v>221</c:v>
                </c:pt>
                <c:pt idx="125">
                  <c:v>222</c:v>
                </c:pt>
                <c:pt idx="126">
                  <c:v>223</c:v>
                </c:pt>
                <c:pt idx="127">
                  <c:v>224</c:v>
                </c:pt>
                <c:pt idx="128">
                  <c:v>225</c:v>
                </c:pt>
                <c:pt idx="129">
                  <c:v>226</c:v>
                </c:pt>
                <c:pt idx="130">
                  <c:v>227</c:v>
                </c:pt>
                <c:pt idx="131">
                  <c:v>228</c:v>
                </c:pt>
                <c:pt idx="132">
                  <c:v>229</c:v>
                </c:pt>
                <c:pt idx="133">
                  <c:v>230</c:v>
                </c:pt>
                <c:pt idx="134">
                  <c:v>231</c:v>
                </c:pt>
                <c:pt idx="135">
                  <c:v>232</c:v>
                </c:pt>
                <c:pt idx="136">
                  <c:v>233</c:v>
                </c:pt>
                <c:pt idx="137">
                  <c:v>234</c:v>
                </c:pt>
                <c:pt idx="138">
                  <c:v>235</c:v>
                </c:pt>
                <c:pt idx="139">
                  <c:v>236</c:v>
                </c:pt>
                <c:pt idx="140">
                  <c:v>237</c:v>
                </c:pt>
                <c:pt idx="141">
                  <c:v>238</c:v>
                </c:pt>
                <c:pt idx="142">
                  <c:v>239</c:v>
                </c:pt>
                <c:pt idx="143">
                  <c:v>240</c:v>
                </c:pt>
                <c:pt idx="144">
                  <c:v>241</c:v>
                </c:pt>
                <c:pt idx="145">
                  <c:v>242</c:v>
                </c:pt>
                <c:pt idx="146">
                  <c:v>243</c:v>
                </c:pt>
                <c:pt idx="147">
                  <c:v>244</c:v>
                </c:pt>
                <c:pt idx="148">
                  <c:v>245</c:v>
                </c:pt>
                <c:pt idx="149">
                  <c:v>246</c:v>
                </c:pt>
                <c:pt idx="150">
                  <c:v>247</c:v>
                </c:pt>
                <c:pt idx="151">
                  <c:v>248</c:v>
                </c:pt>
                <c:pt idx="152">
                  <c:v>249</c:v>
                </c:pt>
                <c:pt idx="153">
                  <c:v>250</c:v>
                </c:pt>
                <c:pt idx="154">
                  <c:v>251</c:v>
                </c:pt>
                <c:pt idx="155">
                  <c:v>252</c:v>
                </c:pt>
                <c:pt idx="156">
                  <c:v>253</c:v>
                </c:pt>
              </c:numCache>
            </c:numRef>
          </c:xVal>
          <c:yVal>
            <c:numRef>
              <c:f>'126'!$AH$98:$AH$254</c:f>
              <c:numCache>
                <c:formatCode>0.00</c:formatCode>
                <c:ptCount val="157"/>
                <c:pt idx="0">
                  <c:v>0.95238095238095233</c:v>
                </c:pt>
                <c:pt idx="1">
                  <c:v>0.90909090909090906</c:v>
                </c:pt>
                <c:pt idx="2">
                  <c:v>0.95238095238095233</c:v>
                </c:pt>
                <c:pt idx="3">
                  <c:v>0.97560975609756095</c:v>
                </c:pt>
                <c:pt idx="4">
                  <c:v>0.88888888888888884</c:v>
                </c:pt>
                <c:pt idx="5">
                  <c:v>0.95238095238095233</c:v>
                </c:pt>
                <c:pt idx="6">
                  <c:v>0.97560975609756095</c:v>
                </c:pt>
                <c:pt idx="7">
                  <c:v>0.95238095238095233</c:v>
                </c:pt>
                <c:pt idx="8">
                  <c:v>0.93023255813953487</c:v>
                </c:pt>
                <c:pt idx="9">
                  <c:v>0.88888888888888884</c:v>
                </c:pt>
                <c:pt idx="10">
                  <c:v>0.75471698113207553</c:v>
                </c:pt>
                <c:pt idx="11">
                  <c:v>0.95238095238095233</c:v>
                </c:pt>
                <c:pt idx="12">
                  <c:v>0.8</c:v>
                </c:pt>
                <c:pt idx="13">
                  <c:v>0.76923076923076927</c:v>
                </c:pt>
                <c:pt idx="14">
                  <c:v>1</c:v>
                </c:pt>
                <c:pt idx="15">
                  <c:v>0.88888888888888884</c:v>
                </c:pt>
                <c:pt idx="16">
                  <c:v>0.95238095238095233</c:v>
                </c:pt>
                <c:pt idx="17">
                  <c:v>0.85106382978723405</c:v>
                </c:pt>
                <c:pt idx="18">
                  <c:v>0.95238095238095233</c:v>
                </c:pt>
                <c:pt idx="19">
                  <c:v>0.90909090909090906</c:v>
                </c:pt>
                <c:pt idx="20">
                  <c:v>0.90625</c:v>
                </c:pt>
                <c:pt idx="21">
                  <c:v>0.95238095238095233</c:v>
                </c:pt>
                <c:pt idx="22">
                  <c:v>0.86956521739130432</c:v>
                </c:pt>
                <c:pt idx="23">
                  <c:v>0.93023255813953487</c:v>
                </c:pt>
                <c:pt idx="24">
                  <c:v>0.88372093023255816</c:v>
                </c:pt>
                <c:pt idx="25">
                  <c:v>0.93023255813953487</c:v>
                </c:pt>
                <c:pt idx="26">
                  <c:v>0.88888888888888884</c:v>
                </c:pt>
                <c:pt idx="27">
                  <c:v>0.93023255813953487</c:v>
                </c:pt>
                <c:pt idx="28">
                  <c:v>0.86956521739130432</c:v>
                </c:pt>
                <c:pt idx="29">
                  <c:v>0.90909090909090906</c:v>
                </c:pt>
                <c:pt idx="30">
                  <c:v>0.97560975609756095</c:v>
                </c:pt>
                <c:pt idx="31">
                  <c:v>0.85106382978723405</c:v>
                </c:pt>
                <c:pt idx="32">
                  <c:v>0.90909090909090906</c:v>
                </c:pt>
                <c:pt idx="33">
                  <c:v>0.90909090909090906</c:v>
                </c:pt>
                <c:pt idx="34">
                  <c:v>0.95238095238095233</c:v>
                </c:pt>
                <c:pt idx="35">
                  <c:v>0.97560975609756095</c:v>
                </c:pt>
                <c:pt idx="36">
                  <c:v>0.90909090909090906</c:v>
                </c:pt>
                <c:pt idx="37">
                  <c:v>0.75471698113207553</c:v>
                </c:pt>
                <c:pt idx="38">
                  <c:v>0.8</c:v>
                </c:pt>
                <c:pt idx="39">
                  <c:v>0.86956521739130432</c:v>
                </c:pt>
                <c:pt idx="40">
                  <c:v>0.88888888888888884</c:v>
                </c:pt>
                <c:pt idx="41">
                  <c:v>0.97560975609756095</c:v>
                </c:pt>
                <c:pt idx="42">
                  <c:v>0.93023255813953487</c:v>
                </c:pt>
                <c:pt idx="43">
                  <c:v>0.93023255813953487</c:v>
                </c:pt>
                <c:pt idx="44">
                  <c:v>0.93023255813953487</c:v>
                </c:pt>
                <c:pt idx="45">
                  <c:v>0.85106382978723405</c:v>
                </c:pt>
                <c:pt idx="46">
                  <c:v>0.95238095238095233</c:v>
                </c:pt>
                <c:pt idx="47">
                  <c:v>0.90909090909090906</c:v>
                </c:pt>
                <c:pt idx="48">
                  <c:v>0.93023255813953487</c:v>
                </c:pt>
                <c:pt idx="49">
                  <c:v>0.97560975609756095</c:v>
                </c:pt>
                <c:pt idx="50">
                  <c:v>0.86956521739130432</c:v>
                </c:pt>
                <c:pt idx="51">
                  <c:v>0.86956521739130432</c:v>
                </c:pt>
                <c:pt idx="52">
                  <c:v>0.93023255813953487</c:v>
                </c:pt>
                <c:pt idx="53">
                  <c:v>0.86956521739130432</c:v>
                </c:pt>
                <c:pt idx="54">
                  <c:v>0.88888888888888884</c:v>
                </c:pt>
                <c:pt idx="55">
                  <c:v>1</c:v>
                </c:pt>
                <c:pt idx="56">
                  <c:v>0.93023255813953487</c:v>
                </c:pt>
                <c:pt idx="57">
                  <c:v>0.90909090909090906</c:v>
                </c:pt>
                <c:pt idx="58">
                  <c:v>0.97560975609756095</c:v>
                </c:pt>
                <c:pt idx="59">
                  <c:v>0.90909090909090906</c:v>
                </c:pt>
                <c:pt idx="60">
                  <c:v>0.75</c:v>
                </c:pt>
                <c:pt idx="61">
                  <c:v>0.86956521739130432</c:v>
                </c:pt>
                <c:pt idx="62">
                  <c:v>0.66666666666666663</c:v>
                </c:pt>
                <c:pt idx="63">
                  <c:v>0.85106382978723405</c:v>
                </c:pt>
                <c:pt idx="64">
                  <c:v>0.85106382978723405</c:v>
                </c:pt>
                <c:pt idx="65">
                  <c:v>0.90909090909090906</c:v>
                </c:pt>
                <c:pt idx="66">
                  <c:v>0.93023255813953487</c:v>
                </c:pt>
                <c:pt idx="67">
                  <c:v>0.93023255813953487</c:v>
                </c:pt>
                <c:pt idx="68">
                  <c:v>0.83333333333333337</c:v>
                </c:pt>
                <c:pt idx="69">
                  <c:v>0.86956521739130432</c:v>
                </c:pt>
                <c:pt idx="70">
                  <c:v>0.86363636363636365</c:v>
                </c:pt>
                <c:pt idx="71">
                  <c:v>0.88888888888888884</c:v>
                </c:pt>
                <c:pt idx="72">
                  <c:v>0.40476190476190477</c:v>
                </c:pt>
                <c:pt idx="73">
                  <c:v>0.86956521739130432</c:v>
                </c:pt>
                <c:pt idx="74">
                  <c:v>0.93023255813953487</c:v>
                </c:pt>
                <c:pt idx="75">
                  <c:v>0.81632653061224492</c:v>
                </c:pt>
                <c:pt idx="76">
                  <c:v>0.84210526315789469</c:v>
                </c:pt>
                <c:pt idx="77">
                  <c:v>0.70370370370370372</c:v>
                </c:pt>
                <c:pt idx="78">
                  <c:v>0.85106382978723405</c:v>
                </c:pt>
                <c:pt idx="79">
                  <c:v>0.75</c:v>
                </c:pt>
                <c:pt idx="80">
                  <c:v>0.2857142857142857</c:v>
                </c:pt>
                <c:pt idx="81">
                  <c:v>0.7142857142857143</c:v>
                </c:pt>
                <c:pt idx="82">
                  <c:v>0.85</c:v>
                </c:pt>
                <c:pt idx="83">
                  <c:v>1</c:v>
                </c:pt>
                <c:pt idx="84">
                  <c:v>0.90625</c:v>
                </c:pt>
                <c:pt idx="85">
                  <c:v>0.70370370370370372</c:v>
                </c:pt>
                <c:pt idx="86">
                  <c:v>0.81632653061224492</c:v>
                </c:pt>
                <c:pt idx="87">
                  <c:v>0.88888888888888884</c:v>
                </c:pt>
                <c:pt idx="89">
                  <c:v>0.90909090909090906</c:v>
                </c:pt>
                <c:pt idx="90">
                  <c:v>0.88888888888888884</c:v>
                </c:pt>
                <c:pt idx="91">
                  <c:v>0.8</c:v>
                </c:pt>
                <c:pt idx="92">
                  <c:v>0.68627450980392157</c:v>
                </c:pt>
                <c:pt idx="93">
                  <c:v>0.8</c:v>
                </c:pt>
                <c:pt idx="94">
                  <c:v>0.83333333333333337</c:v>
                </c:pt>
                <c:pt idx="96">
                  <c:v>0.86956521739130432</c:v>
                </c:pt>
                <c:pt idx="97">
                  <c:v>0.90909090909090906</c:v>
                </c:pt>
                <c:pt idx="98">
                  <c:v>0.81632653061224492</c:v>
                </c:pt>
                <c:pt idx="99">
                  <c:v>0.90909090909090906</c:v>
                </c:pt>
                <c:pt idx="100">
                  <c:v>0.95238095238095233</c:v>
                </c:pt>
                <c:pt idx="101">
                  <c:v>0.93023255813953487</c:v>
                </c:pt>
                <c:pt idx="102">
                  <c:v>0.84615384615384615</c:v>
                </c:pt>
                <c:pt idx="103">
                  <c:v>0.78048780487804881</c:v>
                </c:pt>
                <c:pt idx="104">
                  <c:v>0.81578947368421051</c:v>
                </c:pt>
                <c:pt idx="105">
                  <c:v>0.71739130434782605</c:v>
                </c:pt>
                <c:pt idx="106">
                  <c:v>0.72727272727272729</c:v>
                </c:pt>
                <c:pt idx="107">
                  <c:v>0.69767441860465118</c:v>
                </c:pt>
                <c:pt idx="108">
                  <c:v>0.59375</c:v>
                </c:pt>
                <c:pt idx="109">
                  <c:v>0.90909090909090906</c:v>
                </c:pt>
                <c:pt idx="110">
                  <c:v>0.72727272727272729</c:v>
                </c:pt>
                <c:pt idx="111">
                  <c:v>0.81632653061224492</c:v>
                </c:pt>
                <c:pt idx="112">
                  <c:v>0.7</c:v>
                </c:pt>
                <c:pt idx="114">
                  <c:v>0.6</c:v>
                </c:pt>
                <c:pt idx="115">
                  <c:v>0.8666666666666667</c:v>
                </c:pt>
                <c:pt idx="116">
                  <c:v>0.77777777777777779</c:v>
                </c:pt>
                <c:pt idx="117">
                  <c:v>0.85</c:v>
                </c:pt>
                <c:pt idx="118">
                  <c:v>0.4</c:v>
                </c:pt>
                <c:pt idx="119">
                  <c:v>0.6785714285714286</c:v>
                </c:pt>
                <c:pt idx="120">
                  <c:v>1</c:v>
                </c:pt>
                <c:pt idx="121">
                  <c:v>0.80555555555555558</c:v>
                </c:pt>
                <c:pt idx="122">
                  <c:v>0.84615384615384615</c:v>
                </c:pt>
                <c:pt idx="123">
                  <c:v>0.967741935483871</c:v>
                </c:pt>
                <c:pt idx="124">
                  <c:v>0.84615384615384615</c:v>
                </c:pt>
                <c:pt idx="125">
                  <c:v>0.83333333333333337</c:v>
                </c:pt>
                <c:pt idx="126">
                  <c:v>0.77777777777777779</c:v>
                </c:pt>
                <c:pt idx="127">
                  <c:v>0.875</c:v>
                </c:pt>
                <c:pt idx="128">
                  <c:v>0.88571428571428568</c:v>
                </c:pt>
                <c:pt idx="129">
                  <c:v>0.93333333333333335</c:v>
                </c:pt>
                <c:pt idx="130">
                  <c:v>0.84444444444444444</c:v>
                </c:pt>
                <c:pt idx="131">
                  <c:v>0.7407407407407407</c:v>
                </c:pt>
                <c:pt idx="132">
                  <c:v>0.94736842105263153</c:v>
                </c:pt>
                <c:pt idx="133">
                  <c:v>0.88095238095238093</c:v>
                </c:pt>
                <c:pt idx="134">
                  <c:v>1</c:v>
                </c:pt>
                <c:pt idx="135">
                  <c:v>0.95238095238095233</c:v>
                </c:pt>
                <c:pt idx="136">
                  <c:v>0.78787878787878785</c:v>
                </c:pt>
                <c:pt idx="137">
                  <c:v>0.81632653061224492</c:v>
                </c:pt>
                <c:pt idx="138">
                  <c:v>0.72727272727272729</c:v>
                </c:pt>
                <c:pt idx="139">
                  <c:v>0.68</c:v>
                </c:pt>
                <c:pt idx="140">
                  <c:v>0.83333333333333337</c:v>
                </c:pt>
                <c:pt idx="141">
                  <c:v>0.78431372549019607</c:v>
                </c:pt>
                <c:pt idx="142">
                  <c:v>0.83333333333333337</c:v>
                </c:pt>
                <c:pt idx="143">
                  <c:v>0.875</c:v>
                </c:pt>
                <c:pt idx="144">
                  <c:v>0.81632653061224492</c:v>
                </c:pt>
                <c:pt idx="145">
                  <c:v>0.82352941176470584</c:v>
                </c:pt>
                <c:pt idx="146">
                  <c:v>0.80769230769230771</c:v>
                </c:pt>
                <c:pt idx="147">
                  <c:v>0.72499999999999998</c:v>
                </c:pt>
                <c:pt idx="148">
                  <c:v>0.875</c:v>
                </c:pt>
                <c:pt idx="149">
                  <c:v>0.8</c:v>
                </c:pt>
                <c:pt idx="150">
                  <c:v>0.69811320754716977</c:v>
                </c:pt>
                <c:pt idx="151">
                  <c:v>0.46969696969696972</c:v>
                </c:pt>
                <c:pt idx="152">
                  <c:v>0.7407407407407407</c:v>
                </c:pt>
                <c:pt idx="153">
                  <c:v>0.84782608695652173</c:v>
                </c:pt>
                <c:pt idx="154">
                  <c:v>0.71794871794871795</c:v>
                </c:pt>
                <c:pt idx="155">
                  <c:v>0.71111111111111114</c:v>
                </c:pt>
                <c:pt idx="156">
                  <c:v>0.66666666666666663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FBD-4FB4-B9BC-0C7F11C8B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978360"/>
        <c:axId val="495978752"/>
      </c:scatterChart>
      <c:valAx>
        <c:axId val="495978360"/>
        <c:scaling>
          <c:orientation val="minMax"/>
          <c:max val="255"/>
          <c:min val="9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Session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5978752"/>
        <c:crosses val="autoZero"/>
        <c:crossBetween val="midCat"/>
        <c:majorUnit val="5"/>
      </c:valAx>
      <c:valAx>
        <c:axId val="495978752"/>
        <c:scaling>
          <c:orientation val="minMax"/>
          <c:max val="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Performance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59783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x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5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F-332F-43EE-9F8A-D38D5E4A3060}"/>
              </c:ext>
            </c:extLst>
          </c:dPt>
          <c:dPt>
            <c:idx val="10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C-332F-43EE-9F8A-D38D5E4A3060}"/>
              </c:ext>
            </c:extLst>
          </c:dPt>
          <c:dPt>
            <c:idx val="15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9-332F-43EE-9F8A-D38D5E4A3060}"/>
              </c:ext>
            </c:extLst>
          </c:dPt>
          <c:xVal>
            <c:numRef>
              <c:f>'126'!$AM$255:$AM$275</c:f>
              <c:numCache>
                <c:formatCode>General</c:formatCode>
                <c:ptCount val="21"/>
                <c:pt idx="0">
                  <c:v>254</c:v>
                </c:pt>
                <c:pt idx="1">
                  <c:v>255</c:v>
                </c:pt>
                <c:pt idx="2">
                  <c:v>256</c:v>
                </c:pt>
                <c:pt idx="3">
                  <c:v>257</c:v>
                </c:pt>
                <c:pt idx="4">
                  <c:v>258</c:v>
                </c:pt>
                <c:pt idx="5">
                  <c:v>259</c:v>
                </c:pt>
                <c:pt idx="6">
                  <c:v>260</c:v>
                </c:pt>
                <c:pt idx="7">
                  <c:v>261</c:v>
                </c:pt>
                <c:pt idx="8">
                  <c:v>262</c:v>
                </c:pt>
                <c:pt idx="9">
                  <c:v>263</c:v>
                </c:pt>
                <c:pt idx="10">
                  <c:v>264</c:v>
                </c:pt>
                <c:pt idx="11">
                  <c:v>265</c:v>
                </c:pt>
                <c:pt idx="12">
                  <c:v>266</c:v>
                </c:pt>
                <c:pt idx="13">
                  <c:v>267</c:v>
                </c:pt>
                <c:pt idx="14">
                  <c:v>268</c:v>
                </c:pt>
                <c:pt idx="15">
                  <c:v>269</c:v>
                </c:pt>
                <c:pt idx="16">
                  <c:v>270</c:v>
                </c:pt>
                <c:pt idx="17">
                  <c:v>271</c:v>
                </c:pt>
                <c:pt idx="18">
                  <c:v>272</c:v>
                </c:pt>
                <c:pt idx="19">
                  <c:v>273</c:v>
                </c:pt>
                <c:pt idx="20">
                  <c:v>274</c:v>
                </c:pt>
              </c:numCache>
            </c:numRef>
          </c:xVal>
          <c:yVal>
            <c:numRef>
              <c:f>'126'!$AJ$255:$AJ$275</c:f>
              <c:numCache>
                <c:formatCode>0.00</c:formatCode>
                <c:ptCount val="21"/>
                <c:pt idx="0">
                  <c:v>1.425</c:v>
                </c:pt>
                <c:pt idx="1">
                  <c:v>1.6207087486157254</c:v>
                </c:pt>
                <c:pt idx="2">
                  <c:v>1.8139534883720931</c:v>
                </c:pt>
                <c:pt idx="3">
                  <c:v>1.4904862579281184</c:v>
                </c:pt>
                <c:pt idx="4">
                  <c:v>1.75</c:v>
                </c:pt>
                <c:pt idx="5">
                  <c:v>1.6612994350282486</c:v>
                </c:pt>
                <c:pt idx="6">
                  <c:v>1.6288265306122449</c:v>
                </c:pt>
                <c:pt idx="7">
                  <c:v>1.7858464384828863</c:v>
                </c:pt>
                <c:pt idx="8">
                  <c:v>1.8181818181818181</c:v>
                </c:pt>
                <c:pt idx="9">
                  <c:v>1.8478260869565217</c:v>
                </c:pt>
                <c:pt idx="10">
                  <c:v>1.6201015965166909</c:v>
                </c:pt>
                <c:pt idx="11">
                  <c:v>1.8510638297872339</c:v>
                </c:pt>
                <c:pt idx="12">
                  <c:v>1.7362318840579709</c:v>
                </c:pt>
                <c:pt idx="13">
                  <c:v>1.8181818181818181</c:v>
                </c:pt>
                <c:pt idx="14">
                  <c:v>1.6296296296296295</c:v>
                </c:pt>
                <c:pt idx="15">
                  <c:v>1.6046511627906976</c:v>
                </c:pt>
                <c:pt idx="17">
                  <c:v>1.700609756097561</c:v>
                </c:pt>
                <c:pt idx="18">
                  <c:v>1.5227272727272727</c:v>
                </c:pt>
                <c:pt idx="19">
                  <c:v>1.641025641025641</c:v>
                </c:pt>
                <c:pt idx="20">
                  <c:v>1.5249768732654949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332F-43EE-9F8A-D38D5E4A3060}"/>
            </c:ext>
          </c:extLst>
        </c:ser>
        <c:ser>
          <c:idx val="1"/>
          <c:order val="1"/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Pt>
            <c:idx val="5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0-332F-43EE-9F8A-D38D5E4A3060}"/>
              </c:ext>
            </c:extLst>
          </c:dPt>
          <c:dPt>
            <c:idx val="10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D-332F-43EE-9F8A-D38D5E4A3060}"/>
              </c:ext>
            </c:extLst>
          </c:dPt>
          <c:dPt>
            <c:idx val="15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B-332F-43EE-9F8A-D38D5E4A3060}"/>
              </c:ext>
            </c:extLst>
          </c:dPt>
          <c:xVal>
            <c:numRef>
              <c:f>'126'!$AM$255:$AM$275</c:f>
              <c:numCache>
                <c:formatCode>General</c:formatCode>
                <c:ptCount val="21"/>
                <c:pt idx="0">
                  <c:v>254</c:v>
                </c:pt>
                <c:pt idx="1">
                  <c:v>255</c:v>
                </c:pt>
                <c:pt idx="2">
                  <c:v>256</c:v>
                </c:pt>
                <c:pt idx="3">
                  <c:v>257</c:v>
                </c:pt>
                <c:pt idx="4">
                  <c:v>258</c:v>
                </c:pt>
                <c:pt idx="5">
                  <c:v>259</c:v>
                </c:pt>
                <c:pt idx="6">
                  <c:v>260</c:v>
                </c:pt>
                <c:pt idx="7">
                  <c:v>261</c:v>
                </c:pt>
                <c:pt idx="8">
                  <c:v>262</c:v>
                </c:pt>
                <c:pt idx="9">
                  <c:v>263</c:v>
                </c:pt>
                <c:pt idx="10">
                  <c:v>264</c:v>
                </c:pt>
                <c:pt idx="11">
                  <c:v>265</c:v>
                </c:pt>
                <c:pt idx="12">
                  <c:v>266</c:v>
                </c:pt>
                <c:pt idx="13">
                  <c:v>267</c:v>
                </c:pt>
                <c:pt idx="14">
                  <c:v>268</c:v>
                </c:pt>
                <c:pt idx="15">
                  <c:v>269</c:v>
                </c:pt>
                <c:pt idx="16">
                  <c:v>270</c:v>
                </c:pt>
                <c:pt idx="17">
                  <c:v>271</c:v>
                </c:pt>
                <c:pt idx="18">
                  <c:v>272</c:v>
                </c:pt>
                <c:pt idx="19">
                  <c:v>273</c:v>
                </c:pt>
                <c:pt idx="20">
                  <c:v>274</c:v>
                </c:pt>
              </c:numCache>
            </c:numRef>
          </c:xVal>
          <c:yVal>
            <c:numRef>
              <c:f>'126'!$AI$255:$AI$275</c:f>
              <c:numCache>
                <c:formatCode>0.00</c:formatCode>
                <c:ptCount val="21"/>
                <c:pt idx="0">
                  <c:v>0.45</c:v>
                </c:pt>
                <c:pt idx="1">
                  <c:v>0.69047619047619047</c:v>
                </c:pt>
                <c:pt idx="2">
                  <c:v>0.88372093023255816</c:v>
                </c:pt>
                <c:pt idx="3">
                  <c:v>0.58139534883720934</c:v>
                </c:pt>
                <c:pt idx="4">
                  <c:v>0.75</c:v>
                </c:pt>
                <c:pt idx="5">
                  <c:v>0.98333333333333328</c:v>
                </c:pt>
                <c:pt idx="6">
                  <c:v>0.8125</c:v>
                </c:pt>
                <c:pt idx="7">
                  <c:v>0.93478260869565222</c:v>
                </c:pt>
                <c:pt idx="8">
                  <c:v>0.90909090909090906</c:v>
                </c:pt>
                <c:pt idx="9">
                  <c:v>0.97826086956521741</c:v>
                </c:pt>
                <c:pt idx="10">
                  <c:v>0.86538461538461542</c:v>
                </c:pt>
                <c:pt idx="11">
                  <c:v>1</c:v>
                </c:pt>
                <c:pt idx="12">
                  <c:v>0.8666666666666667</c:v>
                </c:pt>
                <c:pt idx="13">
                  <c:v>0.90909090909090906</c:v>
                </c:pt>
                <c:pt idx="14">
                  <c:v>0.88888888888888884</c:v>
                </c:pt>
                <c:pt idx="15">
                  <c:v>0.67441860465116277</c:v>
                </c:pt>
                <c:pt idx="17">
                  <c:v>0.72499999999999998</c:v>
                </c:pt>
                <c:pt idx="18">
                  <c:v>0.61363636363636365</c:v>
                </c:pt>
                <c:pt idx="19">
                  <c:v>0.64102564102564108</c:v>
                </c:pt>
                <c:pt idx="20">
                  <c:v>0.67391304347826086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7-332F-43EE-9F8A-D38D5E4A3060}"/>
            </c:ext>
          </c:extLst>
        </c:ser>
        <c:ser>
          <c:idx val="2"/>
          <c:order val="2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5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1-332F-43EE-9F8A-D38D5E4A3060}"/>
              </c:ext>
            </c:extLst>
          </c:dPt>
          <c:dPt>
            <c:idx val="10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E-332F-43EE-9F8A-D38D5E4A3060}"/>
              </c:ext>
            </c:extLst>
          </c:dPt>
          <c:dPt>
            <c:idx val="15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A-332F-43EE-9F8A-D38D5E4A3060}"/>
              </c:ext>
            </c:extLst>
          </c:dPt>
          <c:xVal>
            <c:numRef>
              <c:f>'126'!$AM$255:$AM$275</c:f>
              <c:numCache>
                <c:formatCode>General</c:formatCode>
                <c:ptCount val="21"/>
                <c:pt idx="0">
                  <c:v>254</c:v>
                </c:pt>
                <c:pt idx="1">
                  <c:v>255</c:v>
                </c:pt>
                <c:pt idx="2">
                  <c:v>256</c:v>
                </c:pt>
                <c:pt idx="3">
                  <c:v>257</c:v>
                </c:pt>
                <c:pt idx="4">
                  <c:v>258</c:v>
                </c:pt>
                <c:pt idx="5">
                  <c:v>259</c:v>
                </c:pt>
                <c:pt idx="6">
                  <c:v>260</c:v>
                </c:pt>
                <c:pt idx="7">
                  <c:v>261</c:v>
                </c:pt>
                <c:pt idx="8">
                  <c:v>262</c:v>
                </c:pt>
                <c:pt idx="9">
                  <c:v>263</c:v>
                </c:pt>
                <c:pt idx="10">
                  <c:v>264</c:v>
                </c:pt>
                <c:pt idx="11">
                  <c:v>265</c:v>
                </c:pt>
                <c:pt idx="12">
                  <c:v>266</c:v>
                </c:pt>
                <c:pt idx="13">
                  <c:v>267</c:v>
                </c:pt>
                <c:pt idx="14">
                  <c:v>268</c:v>
                </c:pt>
                <c:pt idx="15">
                  <c:v>269</c:v>
                </c:pt>
                <c:pt idx="16">
                  <c:v>270</c:v>
                </c:pt>
                <c:pt idx="17">
                  <c:v>271</c:v>
                </c:pt>
                <c:pt idx="18">
                  <c:v>272</c:v>
                </c:pt>
                <c:pt idx="19">
                  <c:v>273</c:v>
                </c:pt>
                <c:pt idx="20">
                  <c:v>274</c:v>
                </c:pt>
              </c:numCache>
            </c:numRef>
          </c:xVal>
          <c:yVal>
            <c:numRef>
              <c:f>'126'!$AH$255:$AH$275</c:f>
              <c:numCache>
                <c:formatCode>0.00</c:formatCode>
                <c:ptCount val="21"/>
                <c:pt idx="0">
                  <c:v>0.97499999999999998</c:v>
                </c:pt>
                <c:pt idx="1">
                  <c:v>0.93023255813953487</c:v>
                </c:pt>
                <c:pt idx="2">
                  <c:v>0.93023255813953487</c:v>
                </c:pt>
                <c:pt idx="3">
                  <c:v>0.90909090909090906</c:v>
                </c:pt>
                <c:pt idx="4">
                  <c:v>1</c:v>
                </c:pt>
                <c:pt idx="5">
                  <c:v>0.67796610169491522</c:v>
                </c:pt>
                <c:pt idx="6">
                  <c:v>0.81632653061224492</c:v>
                </c:pt>
                <c:pt idx="7">
                  <c:v>0.85106382978723405</c:v>
                </c:pt>
                <c:pt idx="8">
                  <c:v>0.90909090909090906</c:v>
                </c:pt>
                <c:pt idx="9">
                  <c:v>0.86956521739130432</c:v>
                </c:pt>
                <c:pt idx="10">
                  <c:v>0.75471698113207553</c:v>
                </c:pt>
                <c:pt idx="11">
                  <c:v>0.85106382978723405</c:v>
                </c:pt>
                <c:pt idx="12">
                  <c:v>0.86956521739130432</c:v>
                </c:pt>
                <c:pt idx="13">
                  <c:v>0.90909090909090906</c:v>
                </c:pt>
                <c:pt idx="14">
                  <c:v>0.7407407407407407</c:v>
                </c:pt>
                <c:pt idx="15">
                  <c:v>0.93023255813953487</c:v>
                </c:pt>
                <c:pt idx="17">
                  <c:v>0.97560975609756095</c:v>
                </c:pt>
                <c:pt idx="18">
                  <c:v>0.90909090909090906</c:v>
                </c:pt>
                <c:pt idx="19">
                  <c:v>1</c:v>
                </c:pt>
                <c:pt idx="20">
                  <c:v>0.85106382978723405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8-332F-43EE-9F8A-D38D5E4A3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980320"/>
        <c:axId val="495980712"/>
      </c:scatterChart>
      <c:valAx>
        <c:axId val="495980320"/>
        <c:scaling>
          <c:orientation val="minMax"/>
          <c:min val="25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Session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5980712"/>
        <c:crosses val="autoZero"/>
        <c:crossBetween val="midCat"/>
      </c:valAx>
      <c:valAx>
        <c:axId val="495980712"/>
        <c:scaling>
          <c:orientation val="minMax"/>
          <c:max val="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Performance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59803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'Summary Data'!$C$21</c:f>
              <c:strCache>
                <c:ptCount val="1"/>
                <c:pt idx="0">
                  <c:v>12.1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'Summary Data'!$B$22:$B$26</c:f>
              <c:strCache>
                <c:ptCount val="5"/>
                <c:pt idx="0">
                  <c:v>FR10</c:v>
                </c:pt>
                <c:pt idx="1">
                  <c:v>FR13</c:v>
                </c:pt>
                <c:pt idx="2">
                  <c:v>FR16</c:v>
                </c:pt>
                <c:pt idx="3">
                  <c:v>FR19</c:v>
                </c:pt>
                <c:pt idx="4">
                  <c:v>FR22</c:v>
                </c:pt>
              </c:strCache>
            </c:strRef>
          </c:cat>
          <c:val>
            <c:numRef>
              <c:f>'Summary Data'!$C$22:$C$26</c:f>
              <c:numCache>
                <c:formatCode>0.00</c:formatCode>
                <c:ptCount val="5"/>
                <c:pt idx="0">
                  <c:v>0.93677803887673428</c:v>
                </c:pt>
                <c:pt idx="1">
                  <c:v>0.95927040439235567</c:v>
                </c:pt>
                <c:pt idx="2">
                  <c:v>0.88560606060606073</c:v>
                </c:pt>
                <c:pt idx="3">
                  <c:v>0.8388642413487134</c:v>
                </c:pt>
                <c:pt idx="4">
                  <c:v>0.7926163186439189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25-48B7-A4DF-A021ED288E30}"/>
            </c:ext>
          </c:extLst>
        </c:ser>
        <c:ser>
          <c:idx val="1"/>
          <c:order val="1"/>
          <c:tx>
            <c:strRef>
              <c:f>'Summary Data'!$D$21</c:f>
              <c:strCache>
                <c:ptCount val="1"/>
                <c:pt idx="0">
                  <c:v>12.2</c:v>
                </c:pt>
              </c:strCache>
            </c:strRef>
          </c:tx>
          <c:spPr>
            <a:pattFill prst="wd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'Summary Data'!$B$22:$B$26</c:f>
              <c:strCache>
                <c:ptCount val="5"/>
                <c:pt idx="0">
                  <c:v>FR10</c:v>
                </c:pt>
                <c:pt idx="1">
                  <c:v>FR13</c:v>
                </c:pt>
                <c:pt idx="2">
                  <c:v>FR16</c:v>
                </c:pt>
                <c:pt idx="3">
                  <c:v>FR19</c:v>
                </c:pt>
                <c:pt idx="4">
                  <c:v>FR22</c:v>
                </c:pt>
              </c:strCache>
            </c:strRef>
          </c:cat>
          <c:val>
            <c:numRef>
              <c:f>'Summary Data'!$D$22:$D$26</c:f>
              <c:numCache>
                <c:formatCode>0.00</c:formatCode>
                <c:ptCount val="5"/>
                <c:pt idx="0">
                  <c:v>0.77305481874447401</c:v>
                </c:pt>
                <c:pt idx="1">
                  <c:v>0.66710160847000499</c:v>
                </c:pt>
                <c:pt idx="2">
                  <c:v>0.49653329481438679</c:v>
                </c:pt>
                <c:pt idx="3">
                  <c:v>0.3921927171927172</c:v>
                </c:pt>
                <c:pt idx="4">
                  <c:v>0.3175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25-48B7-A4DF-A021ED288E30}"/>
            </c:ext>
          </c:extLst>
        </c:ser>
        <c:ser>
          <c:idx val="2"/>
          <c:order val="2"/>
          <c:tx>
            <c:strRef>
              <c:f>'Summary Data'!$E$21</c:f>
              <c:strCache>
                <c:ptCount val="1"/>
                <c:pt idx="0">
                  <c:v>12.3</c:v>
                </c:pt>
              </c:strCache>
            </c:strRef>
          </c:tx>
          <c:spPr>
            <a:pattFill prst="dotGrid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'Summary Data'!$B$22:$B$26</c:f>
              <c:strCache>
                <c:ptCount val="5"/>
                <c:pt idx="0">
                  <c:v>FR10</c:v>
                </c:pt>
                <c:pt idx="1">
                  <c:v>FR13</c:v>
                </c:pt>
                <c:pt idx="2">
                  <c:v>FR16</c:v>
                </c:pt>
                <c:pt idx="3">
                  <c:v>FR19</c:v>
                </c:pt>
                <c:pt idx="4">
                  <c:v>FR22</c:v>
                </c:pt>
              </c:strCache>
            </c:strRef>
          </c:cat>
          <c:val>
            <c:numRef>
              <c:f>'Summary Data'!$E$22:$E$26</c:f>
              <c:numCache>
                <c:formatCode>0.00</c:formatCode>
                <c:ptCount val="5"/>
                <c:pt idx="0">
                  <c:v>0.87521958717610893</c:v>
                </c:pt>
                <c:pt idx="1">
                  <c:v>0.86554373522458627</c:v>
                </c:pt>
                <c:pt idx="2">
                  <c:v>0.81557067271352979</c:v>
                </c:pt>
                <c:pt idx="3">
                  <c:v>0.75713162623539987</c:v>
                </c:pt>
                <c:pt idx="4">
                  <c:v>0.7879494794298556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25-48B7-A4DF-A021ED288E30}"/>
            </c:ext>
          </c:extLst>
        </c:ser>
        <c:ser>
          <c:idx val="3"/>
          <c:order val="3"/>
          <c:tx>
            <c:strRef>
              <c:f>'Summary Data'!$F$21</c:f>
              <c:strCache>
                <c:ptCount val="1"/>
                <c:pt idx="0">
                  <c:v>12.4</c:v>
                </c:pt>
              </c:strCache>
            </c:strRef>
          </c:tx>
          <c:spPr>
            <a:pattFill prst="dkHorz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'Summary Data'!$B$22:$B$26</c:f>
              <c:strCache>
                <c:ptCount val="5"/>
                <c:pt idx="0">
                  <c:v>FR10</c:v>
                </c:pt>
                <c:pt idx="1">
                  <c:v>FR13</c:v>
                </c:pt>
                <c:pt idx="2">
                  <c:v>FR16</c:v>
                </c:pt>
                <c:pt idx="3">
                  <c:v>FR19</c:v>
                </c:pt>
                <c:pt idx="4">
                  <c:v>FR22</c:v>
                </c:pt>
              </c:strCache>
            </c:strRef>
          </c:cat>
          <c:val>
            <c:numRef>
              <c:f>'Summary Data'!$F$22:$F$26</c:f>
              <c:numCache>
                <c:formatCode>0.00</c:formatCode>
                <c:ptCount val="5"/>
                <c:pt idx="0">
                  <c:v>0.89038642236316656</c:v>
                </c:pt>
                <c:pt idx="1">
                  <c:v>0.84740314565542529</c:v>
                </c:pt>
                <c:pt idx="2">
                  <c:v>0.80208622837085308</c:v>
                </c:pt>
                <c:pt idx="3">
                  <c:v>0.88130380380849827</c:v>
                </c:pt>
                <c:pt idx="4">
                  <c:v>0.76857031857031854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25-48B7-A4DF-A021ED288E30}"/>
            </c:ext>
          </c:extLst>
        </c:ser>
        <c:ser>
          <c:idx val="4"/>
          <c:order val="4"/>
          <c:tx>
            <c:strRef>
              <c:f>'Summary Data'!$G$21</c:f>
              <c:strCache>
                <c:ptCount val="1"/>
                <c:pt idx="0">
                  <c:v>12.5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'Summary Data'!$B$22:$B$26</c:f>
              <c:strCache>
                <c:ptCount val="5"/>
                <c:pt idx="0">
                  <c:v>FR10</c:v>
                </c:pt>
                <c:pt idx="1">
                  <c:v>FR13</c:v>
                </c:pt>
                <c:pt idx="2">
                  <c:v>FR16</c:v>
                </c:pt>
                <c:pt idx="3">
                  <c:v>FR19</c:v>
                </c:pt>
                <c:pt idx="4">
                  <c:v>FR22</c:v>
                </c:pt>
              </c:strCache>
            </c:strRef>
          </c:cat>
          <c:val>
            <c:numRef>
              <c:f>'Summary Data'!$G$22:$G$26</c:f>
              <c:numCache>
                <c:formatCode>0.00</c:formatCode>
                <c:ptCount val="5"/>
                <c:pt idx="0">
                  <c:v>0.90661784035390847</c:v>
                </c:pt>
                <c:pt idx="1">
                  <c:v>0.83610609233444011</c:v>
                </c:pt>
                <c:pt idx="2">
                  <c:v>0.84719757468204671</c:v>
                </c:pt>
                <c:pt idx="3">
                  <c:v>0.85080442433383607</c:v>
                </c:pt>
                <c:pt idx="4">
                  <c:v>0.85524460620368548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25-48B7-A4DF-A021ED288E30}"/>
            </c:ext>
          </c:extLst>
        </c:ser>
        <c:ser>
          <c:idx val="5"/>
          <c:order val="5"/>
          <c:tx>
            <c:strRef>
              <c:f>'Summary Data'!$H$21</c:f>
              <c:strCache>
                <c:ptCount val="1"/>
                <c:pt idx="0">
                  <c:v>12.6</c:v>
                </c:pt>
              </c:strCache>
            </c:strRef>
          </c:tx>
          <c:spPr>
            <a:pattFill prst="pct5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'Summary Data'!$B$22:$B$26</c:f>
              <c:strCache>
                <c:ptCount val="5"/>
                <c:pt idx="0">
                  <c:v>FR10</c:v>
                </c:pt>
                <c:pt idx="1">
                  <c:v>FR13</c:v>
                </c:pt>
                <c:pt idx="2">
                  <c:v>FR16</c:v>
                </c:pt>
                <c:pt idx="3">
                  <c:v>FR19</c:v>
                </c:pt>
                <c:pt idx="4">
                  <c:v>FR22</c:v>
                </c:pt>
              </c:strCache>
            </c:strRef>
          </c:cat>
          <c:val>
            <c:numRef>
              <c:f>'Summary Data'!$H$22:$H$26</c:f>
              <c:numCache>
                <c:formatCode>0.00</c:formatCode>
                <c:ptCount val="5"/>
                <c:pt idx="0">
                  <c:v>0.83334327690357213</c:v>
                </c:pt>
                <c:pt idx="1">
                  <c:v>0.87419186812513405</c:v>
                </c:pt>
                <c:pt idx="2">
                  <c:v>0.82309201390334452</c:v>
                </c:pt>
                <c:pt idx="3">
                  <c:v>0.80297304106827916</c:v>
                </c:pt>
                <c:pt idx="4">
                  <c:v>0.72903587186322272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25-48B7-A4DF-A021ED288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96857568"/>
        <c:axId val="496857960"/>
      </c:barChart>
      <c:lineChart>
        <c:grouping val="standard"/>
        <c:varyColors val="0"/>
        <c:ser>
          <c:idx val="6"/>
          <c:order val="6"/>
          <c:tx>
            <c:strRef>
              <c:f>'Summary Data'!$I$21</c:f>
              <c:strCache>
                <c:ptCount val="1"/>
                <c:pt idx="0">
                  <c:v>Mean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dash"/>
            <c:size val="10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'Summary Data'!$B$22:$B$26</c:f>
              <c:strCache>
                <c:ptCount val="5"/>
                <c:pt idx="0">
                  <c:v>FR10</c:v>
                </c:pt>
                <c:pt idx="1">
                  <c:v>FR13</c:v>
                </c:pt>
                <c:pt idx="2">
                  <c:v>FR16</c:v>
                </c:pt>
                <c:pt idx="3">
                  <c:v>FR19</c:v>
                </c:pt>
                <c:pt idx="4">
                  <c:v>FR22</c:v>
                </c:pt>
              </c:strCache>
            </c:strRef>
          </c:cat>
          <c:val>
            <c:numRef>
              <c:f>'Summary Data'!$I$22:$I$26</c:f>
              <c:numCache>
                <c:formatCode>0.00</c:formatCode>
                <c:ptCount val="5"/>
                <c:pt idx="0">
                  <c:v>0.93002570346320335</c:v>
                </c:pt>
                <c:pt idx="1">
                  <c:v>0.91124318725492603</c:v>
                </c:pt>
                <c:pt idx="2">
                  <c:v>0.93100603310472851</c:v>
                </c:pt>
                <c:pt idx="3">
                  <c:v>0.87419186812513405</c:v>
                </c:pt>
                <c:pt idx="4">
                  <c:v>0.87171717171717167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325-48B7-A4DF-A021ED288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857568"/>
        <c:axId val="496857960"/>
      </c:lineChart>
      <c:catAx>
        <c:axId val="496857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857960"/>
        <c:crosses val="autoZero"/>
        <c:auto val="1"/>
        <c:lblAlgn val="ctr"/>
        <c:lblOffset val="100"/>
        <c:noMultiLvlLbl val="0"/>
      </c:catAx>
      <c:valAx>
        <c:axId val="496857960"/>
        <c:scaling>
          <c:orientation val="minMax"/>
          <c:max val="1"/>
        </c:scaling>
        <c:delete val="0"/>
        <c:axPos val="l"/>
        <c:numFmt formatCode="0.0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857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0822718288546558E-2"/>
          <c:y val="3.9855072463768113E-2"/>
          <c:w val="0.85253276870403816"/>
          <c:h val="0.79926338012096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x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0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0-6898-4D97-906F-CB3D4D214A96}"/>
              </c:ext>
            </c:extLst>
          </c:dPt>
          <c:dPt>
            <c:idx val="46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87C8-4CE8-A684-851045F6C264}"/>
              </c:ext>
            </c:extLst>
          </c:dPt>
          <c:dPt>
            <c:idx val="47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1-6898-4D97-906F-CB3D4D214A96}"/>
              </c:ext>
            </c:extLst>
          </c:dPt>
          <c:dPt>
            <c:idx val="78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857F-4A38-BC00-2AF7F11776A5}"/>
              </c:ext>
            </c:extLst>
          </c:dPt>
          <c:dPt>
            <c:idx val="85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B51-453F-9822-97ECE1A680C2}"/>
              </c:ext>
            </c:extLst>
          </c:dPt>
          <c:dPt>
            <c:idx val="97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427A-4932-B2D9-804D58E054D4}"/>
              </c:ext>
            </c:extLst>
          </c:dPt>
          <c:dPt>
            <c:idx val="104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16B7-4338-AA0C-2648183ED836}"/>
              </c:ext>
            </c:extLst>
          </c:dPt>
          <c:dPt>
            <c:idx val="111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2-7E8F-45C8-B476-8FF4CE5375E3}"/>
              </c:ext>
            </c:extLst>
          </c:dPt>
          <c:dPt>
            <c:idx val="124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4-76ED-4CF1-AEBC-090B6DCF1092}"/>
              </c:ext>
            </c:extLst>
          </c:dPt>
          <c:dPt>
            <c:idx val="131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A-B205-45CD-9D32-7385BD1D15C6}"/>
              </c:ext>
            </c:extLst>
          </c:dPt>
          <c:xVal>
            <c:numRef>
              <c:f>'121'!$AM$124:$AM$261</c:f>
              <c:numCache>
                <c:formatCode>General</c:formatCode>
                <c:ptCount val="138"/>
                <c:pt idx="0">
                  <c:v>123</c:v>
                </c:pt>
                <c:pt idx="1">
                  <c:v>124</c:v>
                </c:pt>
                <c:pt idx="2">
                  <c:v>125</c:v>
                </c:pt>
                <c:pt idx="3">
                  <c:v>126</c:v>
                </c:pt>
                <c:pt idx="4">
                  <c:v>127</c:v>
                </c:pt>
                <c:pt idx="5">
                  <c:v>128</c:v>
                </c:pt>
                <c:pt idx="6">
                  <c:v>129</c:v>
                </c:pt>
                <c:pt idx="7">
                  <c:v>130</c:v>
                </c:pt>
                <c:pt idx="8">
                  <c:v>131</c:v>
                </c:pt>
                <c:pt idx="9">
                  <c:v>132</c:v>
                </c:pt>
                <c:pt idx="10">
                  <c:v>133</c:v>
                </c:pt>
                <c:pt idx="11">
                  <c:v>134</c:v>
                </c:pt>
                <c:pt idx="12">
                  <c:v>135</c:v>
                </c:pt>
                <c:pt idx="13">
                  <c:v>136</c:v>
                </c:pt>
                <c:pt idx="14">
                  <c:v>137</c:v>
                </c:pt>
                <c:pt idx="15">
                  <c:v>138</c:v>
                </c:pt>
                <c:pt idx="16">
                  <c:v>139</c:v>
                </c:pt>
                <c:pt idx="17">
                  <c:v>140</c:v>
                </c:pt>
                <c:pt idx="18">
                  <c:v>141</c:v>
                </c:pt>
                <c:pt idx="19">
                  <c:v>142</c:v>
                </c:pt>
                <c:pt idx="20">
                  <c:v>143</c:v>
                </c:pt>
                <c:pt idx="21">
                  <c:v>144</c:v>
                </c:pt>
                <c:pt idx="22">
                  <c:v>145</c:v>
                </c:pt>
                <c:pt idx="23">
                  <c:v>146</c:v>
                </c:pt>
                <c:pt idx="24">
                  <c:v>147</c:v>
                </c:pt>
                <c:pt idx="25">
                  <c:v>148</c:v>
                </c:pt>
                <c:pt idx="26">
                  <c:v>149</c:v>
                </c:pt>
                <c:pt idx="27">
                  <c:v>150</c:v>
                </c:pt>
                <c:pt idx="28">
                  <c:v>151</c:v>
                </c:pt>
                <c:pt idx="29">
                  <c:v>152</c:v>
                </c:pt>
                <c:pt idx="30">
                  <c:v>153</c:v>
                </c:pt>
                <c:pt idx="31">
                  <c:v>154</c:v>
                </c:pt>
                <c:pt idx="32">
                  <c:v>155</c:v>
                </c:pt>
                <c:pt idx="33">
                  <c:v>156</c:v>
                </c:pt>
                <c:pt idx="34">
                  <c:v>157</c:v>
                </c:pt>
                <c:pt idx="35">
                  <c:v>158</c:v>
                </c:pt>
                <c:pt idx="36">
                  <c:v>159</c:v>
                </c:pt>
                <c:pt idx="37">
                  <c:v>160</c:v>
                </c:pt>
                <c:pt idx="38">
                  <c:v>161</c:v>
                </c:pt>
                <c:pt idx="39">
                  <c:v>162</c:v>
                </c:pt>
                <c:pt idx="40">
                  <c:v>163</c:v>
                </c:pt>
                <c:pt idx="41">
                  <c:v>164</c:v>
                </c:pt>
                <c:pt idx="42">
                  <c:v>165</c:v>
                </c:pt>
                <c:pt idx="43">
                  <c:v>166</c:v>
                </c:pt>
                <c:pt idx="44">
                  <c:v>167</c:v>
                </c:pt>
                <c:pt idx="45">
                  <c:v>168</c:v>
                </c:pt>
                <c:pt idx="46">
                  <c:v>169</c:v>
                </c:pt>
                <c:pt idx="47">
                  <c:v>170</c:v>
                </c:pt>
                <c:pt idx="48">
                  <c:v>171</c:v>
                </c:pt>
                <c:pt idx="49">
                  <c:v>172</c:v>
                </c:pt>
                <c:pt idx="50">
                  <c:v>173</c:v>
                </c:pt>
                <c:pt idx="51">
                  <c:v>174</c:v>
                </c:pt>
                <c:pt idx="52">
                  <c:v>175</c:v>
                </c:pt>
                <c:pt idx="53">
                  <c:v>176</c:v>
                </c:pt>
                <c:pt idx="54">
                  <c:v>177</c:v>
                </c:pt>
                <c:pt idx="55">
                  <c:v>178</c:v>
                </c:pt>
                <c:pt idx="56">
                  <c:v>179</c:v>
                </c:pt>
                <c:pt idx="57">
                  <c:v>180</c:v>
                </c:pt>
                <c:pt idx="58">
                  <c:v>181</c:v>
                </c:pt>
                <c:pt idx="59">
                  <c:v>182</c:v>
                </c:pt>
                <c:pt idx="60">
                  <c:v>183</c:v>
                </c:pt>
                <c:pt idx="61">
                  <c:v>184</c:v>
                </c:pt>
                <c:pt idx="62">
                  <c:v>185</c:v>
                </c:pt>
                <c:pt idx="63">
                  <c:v>186</c:v>
                </c:pt>
                <c:pt idx="64">
                  <c:v>187</c:v>
                </c:pt>
                <c:pt idx="65">
                  <c:v>188</c:v>
                </c:pt>
                <c:pt idx="66">
                  <c:v>189</c:v>
                </c:pt>
                <c:pt idx="67">
                  <c:v>190</c:v>
                </c:pt>
                <c:pt idx="68">
                  <c:v>191</c:v>
                </c:pt>
                <c:pt idx="69">
                  <c:v>192</c:v>
                </c:pt>
                <c:pt idx="70">
                  <c:v>193</c:v>
                </c:pt>
                <c:pt idx="71">
                  <c:v>194</c:v>
                </c:pt>
                <c:pt idx="72">
                  <c:v>195</c:v>
                </c:pt>
                <c:pt idx="73">
                  <c:v>196</c:v>
                </c:pt>
                <c:pt idx="74">
                  <c:v>197</c:v>
                </c:pt>
                <c:pt idx="75">
                  <c:v>198</c:v>
                </c:pt>
                <c:pt idx="76">
                  <c:v>199</c:v>
                </c:pt>
                <c:pt idx="77">
                  <c:v>200</c:v>
                </c:pt>
                <c:pt idx="78">
                  <c:v>201</c:v>
                </c:pt>
                <c:pt idx="79">
                  <c:v>202</c:v>
                </c:pt>
                <c:pt idx="80">
                  <c:v>203</c:v>
                </c:pt>
                <c:pt idx="81">
                  <c:v>204</c:v>
                </c:pt>
                <c:pt idx="82">
                  <c:v>205</c:v>
                </c:pt>
                <c:pt idx="83">
                  <c:v>206</c:v>
                </c:pt>
                <c:pt idx="84">
                  <c:v>207</c:v>
                </c:pt>
                <c:pt idx="85">
                  <c:v>208</c:v>
                </c:pt>
                <c:pt idx="86">
                  <c:v>209</c:v>
                </c:pt>
                <c:pt idx="87">
                  <c:v>210</c:v>
                </c:pt>
                <c:pt idx="88">
                  <c:v>211</c:v>
                </c:pt>
                <c:pt idx="89">
                  <c:v>212</c:v>
                </c:pt>
                <c:pt idx="90">
                  <c:v>213</c:v>
                </c:pt>
                <c:pt idx="91">
                  <c:v>214</c:v>
                </c:pt>
                <c:pt idx="92">
                  <c:v>215</c:v>
                </c:pt>
                <c:pt idx="93">
                  <c:v>216</c:v>
                </c:pt>
                <c:pt idx="94">
                  <c:v>217</c:v>
                </c:pt>
                <c:pt idx="95">
                  <c:v>218</c:v>
                </c:pt>
                <c:pt idx="96">
                  <c:v>219</c:v>
                </c:pt>
                <c:pt idx="97">
                  <c:v>220</c:v>
                </c:pt>
                <c:pt idx="98">
                  <c:v>221</c:v>
                </c:pt>
                <c:pt idx="99">
                  <c:v>222</c:v>
                </c:pt>
                <c:pt idx="100">
                  <c:v>223</c:v>
                </c:pt>
                <c:pt idx="101">
                  <c:v>224</c:v>
                </c:pt>
                <c:pt idx="102">
                  <c:v>225</c:v>
                </c:pt>
                <c:pt idx="103">
                  <c:v>226</c:v>
                </c:pt>
                <c:pt idx="104">
                  <c:v>227</c:v>
                </c:pt>
                <c:pt idx="105">
                  <c:v>228</c:v>
                </c:pt>
                <c:pt idx="106">
                  <c:v>229</c:v>
                </c:pt>
                <c:pt idx="107">
                  <c:v>230</c:v>
                </c:pt>
                <c:pt idx="108">
                  <c:v>231</c:v>
                </c:pt>
                <c:pt idx="109">
                  <c:v>232</c:v>
                </c:pt>
                <c:pt idx="110">
                  <c:v>233</c:v>
                </c:pt>
                <c:pt idx="111">
                  <c:v>234</c:v>
                </c:pt>
                <c:pt idx="112">
                  <c:v>235</c:v>
                </c:pt>
                <c:pt idx="113">
                  <c:v>236</c:v>
                </c:pt>
                <c:pt idx="114">
                  <c:v>237</c:v>
                </c:pt>
                <c:pt idx="115">
                  <c:v>238</c:v>
                </c:pt>
                <c:pt idx="116">
                  <c:v>239</c:v>
                </c:pt>
                <c:pt idx="117">
                  <c:v>240</c:v>
                </c:pt>
                <c:pt idx="118">
                  <c:v>241</c:v>
                </c:pt>
                <c:pt idx="119">
                  <c:v>242</c:v>
                </c:pt>
                <c:pt idx="120">
                  <c:v>243</c:v>
                </c:pt>
                <c:pt idx="121">
                  <c:v>244</c:v>
                </c:pt>
                <c:pt idx="122">
                  <c:v>245</c:v>
                </c:pt>
                <c:pt idx="123">
                  <c:v>246</c:v>
                </c:pt>
                <c:pt idx="124">
                  <c:v>247</c:v>
                </c:pt>
                <c:pt idx="125">
                  <c:v>248</c:v>
                </c:pt>
                <c:pt idx="126">
                  <c:v>249</c:v>
                </c:pt>
                <c:pt idx="127">
                  <c:v>250</c:v>
                </c:pt>
                <c:pt idx="128">
                  <c:v>251</c:v>
                </c:pt>
                <c:pt idx="129">
                  <c:v>252</c:v>
                </c:pt>
                <c:pt idx="130">
                  <c:v>253</c:v>
                </c:pt>
                <c:pt idx="131">
                  <c:v>254</c:v>
                </c:pt>
                <c:pt idx="132">
                  <c:v>255</c:v>
                </c:pt>
                <c:pt idx="133">
                  <c:v>256</c:v>
                </c:pt>
                <c:pt idx="134">
                  <c:v>257</c:v>
                </c:pt>
                <c:pt idx="135">
                  <c:v>258</c:v>
                </c:pt>
                <c:pt idx="136">
                  <c:v>259</c:v>
                </c:pt>
                <c:pt idx="137">
                  <c:v>260</c:v>
                </c:pt>
              </c:numCache>
            </c:numRef>
          </c:xVal>
          <c:yVal>
            <c:numRef>
              <c:f>'121'!$AJ$124:$AJ$261</c:f>
              <c:numCache>
                <c:formatCode>0.00</c:formatCode>
                <c:ptCount val="138"/>
                <c:pt idx="0">
                  <c:v>1.4565217391304348</c:v>
                </c:pt>
                <c:pt idx="1">
                  <c:v>1.3095238095238095</c:v>
                </c:pt>
                <c:pt idx="3">
                  <c:v>1.3454106280193237</c:v>
                </c:pt>
                <c:pt idx="4">
                  <c:v>1.1611111111111112</c:v>
                </c:pt>
                <c:pt idx="5">
                  <c:v>1.2186147186147185</c:v>
                </c:pt>
                <c:pt idx="6">
                  <c:v>0.96693121693121697</c:v>
                </c:pt>
                <c:pt idx="7">
                  <c:v>1.4256097560975609</c:v>
                </c:pt>
                <c:pt idx="8">
                  <c:v>1.5023809523809524</c:v>
                </c:pt>
                <c:pt idx="9">
                  <c:v>1.3089430894308942</c:v>
                </c:pt>
                <c:pt idx="10">
                  <c:v>1.1343843843843844</c:v>
                </c:pt>
                <c:pt idx="11">
                  <c:v>1.3947368421052633</c:v>
                </c:pt>
                <c:pt idx="12">
                  <c:v>1.3741681790683606</c:v>
                </c:pt>
                <c:pt idx="13">
                  <c:v>0</c:v>
                </c:pt>
                <c:pt idx="14">
                  <c:v>1.1497584541062802</c:v>
                </c:pt>
                <c:pt idx="15">
                  <c:v>1.3826135105204873</c:v>
                </c:pt>
                <c:pt idx="16">
                  <c:v>1.3671497584541061</c:v>
                </c:pt>
                <c:pt idx="17">
                  <c:v>1.3720930232558139</c:v>
                </c:pt>
                <c:pt idx="18">
                  <c:v>1.275609756097561</c:v>
                </c:pt>
                <c:pt idx="19">
                  <c:v>1.1111111111111112</c:v>
                </c:pt>
                <c:pt idx="20">
                  <c:v>1.7142857142857142</c:v>
                </c:pt>
                <c:pt idx="21">
                  <c:v>1.2710526315789474</c:v>
                </c:pt>
                <c:pt idx="22">
                  <c:v>1.4782608695652173</c:v>
                </c:pt>
                <c:pt idx="24">
                  <c:v>1.4523809523809523</c:v>
                </c:pt>
                <c:pt idx="25">
                  <c:v>1.2235449735449735</c:v>
                </c:pt>
                <c:pt idx="26">
                  <c:v>1.2904411764705883</c:v>
                </c:pt>
                <c:pt idx="27">
                  <c:v>1.5403846153846155</c:v>
                </c:pt>
                <c:pt idx="29">
                  <c:v>1.3216911764705883</c:v>
                </c:pt>
                <c:pt idx="30">
                  <c:v>1.1724137931034484</c:v>
                </c:pt>
                <c:pt idx="31">
                  <c:v>1.2250000000000001</c:v>
                </c:pt>
                <c:pt idx="32">
                  <c:v>1.2222222222222223</c:v>
                </c:pt>
                <c:pt idx="33">
                  <c:v>1.3</c:v>
                </c:pt>
                <c:pt idx="34">
                  <c:v>1.5523809523809522</c:v>
                </c:pt>
                <c:pt idx="35">
                  <c:v>1.2962962962962963</c:v>
                </c:pt>
                <c:pt idx="36">
                  <c:v>1.2749999999999999</c:v>
                </c:pt>
                <c:pt idx="37">
                  <c:v>1.566153846153846</c:v>
                </c:pt>
                <c:pt idx="38">
                  <c:v>1.4186046511627906</c:v>
                </c:pt>
                <c:pt idx="39">
                  <c:v>1.4871794871794872</c:v>
                </c:pt>
                <c:pt idx="40">
                  <c:v>1.3402439024390245</c:v>
                </c:pt>
                <c:pt idx="41">
                  <c:v>1.2256871035940804</c:v>
                </c:pt>
                <c:pt idx="42">
                  <c:v>1.5254706533776301</c:v>
                </c:pt>
                <c:pt idx="43">
                  <c:v>1.5</c:v>
                </c:pt>
                <c:pt idx="44">
                  <c:v>1.3661616161616161</c:v>
                </c:pt>
                <c:pt idx="45">
                  <c:v>1.4994192799070847</c:v>
                </c:pt>
                <c:pt idx="47">
                  <c:v>0.93478260869565211</c:v>
                </c:pt>
                <c:pt idx="48">
                  <c:v>1.5652173913043477</c:v>
                </c:pt>
                <c:pt idx="49">
                  <c:v>1.4936120789779326</c:v>
                </c:pt>
                <c:pt idx="50">
                  <c:v>1.7206290471785384</c:v>
                </c:pt>
                <c:pt idx="51">
                  <c:v>1.575609756097561</c:v>
                </c:pt>
                <c:pt idx="53">
                  <c:v>1.4861572535991141</c:v>
                </c:pt>
                <c:pt idx="54">
                  <c:v>1.4035714285714285</c:v>
                </c:pt>
                <c:pt idx="55">
                  <c:v>1.1538461538461537</c:v>
                </c:pt>
                <c:pt idx="56">
                  <c:v>1.3931475029036005</c:v>
                </c:pt>
                <c:pt idx="57">
                  <c:v>1.3865546218487395</c:v>
                </c:pt>
                <c:pt idx="58">
                  <c:v>1.2801932367149758</c:v>
                </c:pt>
                <c:pt idx="59">
                  <c:v>1.2</c:v>
                </c:pt>
                <c:pt idx="60">
                  <c:v>1.2938689217758985</c:v>
                </c:pt>
                <c:pt idx="61">
                  <c:v>1.5348837209302326</c:v>
                </c:pt>
                <c:pt idx="62">
                  <c:v>1.5</c:v>
                </c:pt>
                <c:pt idx="63">
                  <c:v>1.5348837209302326</c:v>
                </c:pt>
                <c:pt idx="64">
                  <c:v>1.2632275132275133</c:v>
                </c:pt>
                <c:pt idx="65">
                  <c:v>1.3333333333333333</c:v>
                </c:pt>
                <c:pt idx="66">
                  <c:v>1.3654970760233918</c:v>
                </c:pt>
                <c:pt idx="67">
                  <c:v>1.4570707070707072</c:v>
                </c:pt>
                <c:pt idx="68">
                  <c:v>1.2602564102564102</c:v>
                </c:pt>
                <c:pt idx="69">
                  <c:v>1.6666666666666665</c:v>
                </c:pt>
                <c:pt idx="71">
                  <c:v>1.5</c:v>
                </c:pt>
                <c:pt idx="72">
                  <c:v>1.547979797979798</c:v>
                </c:pt>
                <c:pt idx="73">
                  <c:v>1.3661616161616161</c:v>
                </c:pt>
                <c:pt idx="74">
                  <c:v>1.6184668989547037</c:v>
                </c:pt>
                <c:pt idx="75">
                  <c:v>1.4358974358974359</c:v>
                </c:pt>
                <c:pt idx="76">
                  <c:v>1.2579281183932347</c:v>
                </c:pt>
                <c:pt idx="77">
                  <c:v>1.5</c:v>
                </c:pt>
                <c:pt idx="78">
                  <c:v>1.2051282051282051</c:v>
                </c:pt>
                <c:pt idx="79">
                  <c:v>1.2444444444444445</c:v>
                </c:pt>
                <c:pt idx="80">
                  <c:v>1.4772727272727273</c:v>
                </c:pt>
                <c:pt idx="81">
                  <c:v>1.4503546099290781</c:v>
                </c:pt>
                <c:pt idx="82">
                  <c:v>1.675</c:v>
                </c:pt>
                <c:pt idx="83">
                  <c:v>1.5</c:v>
                </c:pt>
                <c:pt idx="84">
                  <c:v>1.4439746300211416</c:v>
                </c:pt>
                <c:pt idx="85">
                  <c:v>1.5934343434343434</c:v>
                </c:pt>
                <c:pt idx="86">
                  <c:v>1.3208333333333333</c:v>
                </c:pt>
                <c:pt idx="87">
                  <c:v>1.4791666666666667</c:v>
                </c:pt>
                <c:pt idx="88">
                  <c:v>1.6304347826086958</c:v>
                </c:pt>
                <c:pt idx="89">
                  <c:v>1.7029598308668077</c:v>
                </c:pt>
                <c:pt idx="90">
                  <c:v>1.6775510204081634</c:v>
                </c:pt>
                <c:pt idx="91">
                  <c:v>1.6367346938775511</c:v>
                </c:pt>
                <c:pt idx="92">
                  <c:v>1.6422924901185771</c:v>
                </c:pt>
                <c:pt idx="93">
                  <c:v>1.5869565217391304</c:v>
                </c:pt>
                <c:pt idx="94">
                  <c:v>1.6367346938775511</c:v>
                </c:pt>
                <c:pt idx="95">
                  <c:v>1.6496598639455784</c:v>
                </c:pt>
                <c:pt idx="96">
                  <c:v>1.5869565217391304</c:v>
                </c:pt>
                <c:pt idx="97">
                  <c:v>1.375</c:v>
                </c:pt>
                <c:pt idx="98">
                  <c:v>1.4243137254901961</c:v>
                </c:pt>
                <c:pt idx="99">
                  <c:v>1.5090909090909093</c:v>
                </c:pt>
                <c:pt idx="100">
                  <c:v>1.5686274509803921</c:v>
                </c:pt>
                <c:pt idx="101">
                  <c:v>1.6594202898550725</c:v>
                </c:pt>
                <c:pt idx="102">
                  <c:v>1.6119333950046255</c:v>
                </c:pt>
                <c:pt idx="103">
                  <c:v>1.5120992135511191</c:v>
                </c:pt>
                <c:pt idx="104">
                  <c:v>1.6341463414634148</c:v>
                </c:pt>
                <c:pt idx="105">
                  <c:v>1.5769230769230771</c:v>
                </c:pt>
                <c:pt idx="106">
                  <c:v>1.5294117647058822</c:v>
                </c:pt>
                <c:pt idx="107">
                  <c:v>1.6744186046511627</c:v>
                </c:pt>
                <c:pt idx="108">
                  <c:v>1.5708333333333333</c:v>
                </c:pt>
                <c:pt idx="109">
                  <c:v>1.4715099715099713</c:v>
                </c:pt>
                <c:pt idx="110">
                  <c:v>1.6497584541062802</c:v>
                </c:pt>
                <c:pt idx="111">
                  <c:v>1.7291666666666667</c:v>
                </c:pt>
                <c:pt idx="112">
                  <c:v>1.6730769230769231</c:v>
                </c:pt>
                <c:pt idx="113">
                  <c:v>1.6122448979591837</c:v>
                </c:pt>
                <c:pt idx="114">
                  <c:v>1.659698025551684</c:v>
                </c:pt>
                <c:pt idx="116">
                  <c:v>1.4643137254901961</c:v>
                </c:pt>
                <c:pt idx="117">
                  <c:v>1.3603174603174604</c:v>
                </c:pt>
                <c:pt idx="118">
                  <c:v>1.7037037037037037</c:v>
                </c:pt>
                <c:pt idx="119">
                  <c:v>1.5624092888243832</c:v>
                </c:pt>
                <c:pt idx="120">
                  <c:v>1.6285714285714286</c:v>
                </c:pt>
                <c:pt idx="122">
                  <c:v>1.3846153846153846</c:v>
                </c:pt>
                <c:pt idx="123">
                  <c:v>1.5555102040816327</c:v>
                </c:pt>
                <c:pt idx="124">
                  <c:v>1.6292307692307693</c:v>
                </c:pt>
                <c:pt idx="125">
                  <c:v>1.6041666666666667</c:v>
                </c:pt>
                <c:pt idx="126">
                  <c:v>1.5465819721718088</c:v>
                </c:pt>
                <c:pt idx="127">
                  <c:v>1.5381464413722479</c:v>
                </c:pt>
                <c:pt idx="128">
                  <c:v>1.5769230769230771</c:v>
                </c:pt>
                <c:pt idx="129">
                  <c:v>1.5976430976430978</c:v>
                </c:pt>
                <c:pt idx="130">
                  <c:v>1.4494949494949494</c:v>
                </c:pt>
                <c:pt idx="131">
                  <c:v>1.6764705882352942</c:v>
                </c:pt>
                <c:pt idx="132">
                  <c:v>1.3455882352941178</c:v>
                </c:pt>
                <c:pt idx="133">
                  <c:v>1.5745178258328463</c:v>
                </c:pt>
                <c:pt idx="134">
                  <c:v>1.5492063492063493</c:v>
                </c:pt>
                <c:pt idx="135">
                  <c:v>1.44</c:v>
                </c:pt>
                <c:pt idx="136">
                  <c:v>1.6843971631205674</c:v>
                </c:pt>
                <c:pt idx="137">
                  <c:v>1.5416666666666665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91-43EF-99AA-40433D019007}"/>
            </c:ext>
          </c:extLst>
        </c:ser>
        <c:ser>
          <c:idx val="1"/>
          <c:order val="1"/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Pt>
            <c:idx val="46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87C8-4CE8-A684-851045F6C264}"/>
              </c:ext>
            </c:extLst>
          </c:dPt>
          <c:dPt>
            <c:idx val="47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3-6898-4D97-906F-CB3D4D214A96}"/>
              </c:ext>
            </c:extLst>
          </c:dPt>
          <c:dPt>
            <c:idx val="78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B51-453F-9822-97ECE1A680C2}"/>
              </c:ext>
            </c:extLst>
          </c:dPt>
          <c:dPt>
            <c:idx val="85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AB51-453F-9822-97ECE1A680C2}"/>
              </c:ext>
            </c:extLst>
          </c:dPt>
          <c:dPt>
            <c:idx val="97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427A-4932-B2D9-804D58E054D4}"/>
              </c:ext>
            </c:extLst>
          </c:dPt>
          <c:dPt>
            <c:idx val="104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16B7-4338-AA0C-2648183ED836}"/>
              </c:ext>
            </c:extLst>
          </c:dPt>
          <c:dPt>
            <c:idx val="111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7E8F-45C8-B476-8FF4CE5375E3}"/>
              </c:ext>
            </c:extLst>
          </c:dPt>
          <c:dPt>
            <c:idx val="124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6-76ED-4CF1-AEBC-090B6DCF1092}"/>
              </c:ext>
            </c:extLst>
          </c:dPt>
          <c:dPt>
            <c:idx val="131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C-B205-45CD-9D32-7385BD1D15C6}"/>
              </c:ext>
            </c:extLst>
          </c:dPt>
          <c:xVal>
            <c:numRef>
              <c:f>'121'!$AM$124:$AM$261</c:f>
              <c:numCache>
                <c:formatCode>General</c:formatCode>
                <c:ptCount val="138"/>
                <c:pt idx="0">
                  <c:v>123</c:v>
                </c:pt>
                <c:pt idx="1">
                  <c:v>124</c:v>
                </c:pt>
                <c:pt idx="2">
                  <c:v>125</c:v>
                </c:pt>
                <c:pt idx="3">
                  <c:v>126</c:v>
                </c:pt>
                <c:pt idx="4">
                  <c:v>127</c:v>
                </c:pt>
                <c:pt idx="5">
                  <c:v>128</c:v>
                </c:pt>
                <c:pt idx="6">
                  <c:v>129</c:v>
                </c:pt>
                <c:pt idx="7">
                  <c:v>130</c:v>
                </c:pt>
                <c:pt idx="8">
                  <c:v>131</c:v>
                </c:pt>
                <c:pt idx="9">
                  <c:v>132</c:v>
                </c:pt>
                <c:pt idx="10">
                  <c:v>133</c:v>
                </c:pt>
                <c:pt idx="11">
                  <c:v>134</c:v>
                </c:pt>
                <c:pt idx="12">
                  <c:v>135</c:v>
                </c:pt>
                <c:pt idx="13">
                  <c:v>136</c:v>
                </c:pt>
                <c:pt idx="14">
                  <c:v>137</c:v>
                </c:pt>
                <c:pt idx="15">
                  <c:v>138</c:v>
                </c:pt>
                <c:pt idx="16">
                  <c:v>139</c:v>
                </c:pt>
                <c:pt idx="17">
                  <c:v>140</c:v>
                </c:pt>
                <c:pt idx="18">
                  <c:v>141</c:v>
                </c:pt>
                <c:pt idx="19">
                  <c:v>142</c:v>
                </c:pt>
                <c:pt idx="20">
                  <c:v>143</c:v>
                </c:pt>
                <c:pt idx="21">
                  <c:v>144</c:v>
                </c:pt>
                <c:pt idx="22">
                  <c:v>145</c:v>
                </c:pt>
                <c:pt idx="23">
                  <c:v>146</c:v>
                </c:pt>
                <c:pt idx="24">
                  <c:v>147</c:v>
                </c:pt>
                <c:pt idx="25">
                  <c:v>148</c:v>
                </c:pt>
                <c:pt idx="26">
                  <c:v>149</c:v>
                </c:pt>
                <c:pt idx="27">
                  <c:v>150</c:v>
                </c:pt>
                <c:pt idx="28">
                  <c:v>151</c:v>
                </c:pt>
                <c:pt idx="29">
                  <c:v>152</c:v>
                </c:pt>
                <c:pt idx="30">
                  <c:v>153</c:v>
                </c:pt>
                <c:pt idx="31">
                  <c:v>154</c:v>
                </c:pt>
                <c:pt idx="32">
                  <c:v>155</c:v>
                </c:pt>
                <c:pt idx="33">
                  <c:v>156</c:v>
                </c:pt>
                <c:pt idx="34">
                  <c:v>157</c:v>
                </c:pt>
                <c:pt idx="35">
                  <c:v>158</c:v>
                </c:pt>
                <c:pt idx="36">
                  <c:v>159</c:v>
                </c:pt>
                <c:pt idx="37">
                  <c:v>160</c:v>
                </c:pt>
                <c:pt idx="38">
                  <c:v>161</c:v>
                </c:pt>
                <c:pt idx="39">
                  <c:v>162</c:v>
                </c:pt>
                <c:pt idx="40">
                  <c:v>163</c:v>
                </c:pt>
                <c:pt idx="41">
                  <c:v>164</c:v>
                </c:pt>
                <c:pt idx="42">
                  <c:v>165</c:v>
                </c:pt>
                <c:pt idx="43">
                  <c:v>166</c:v>
                </c:pt>
                <c:pt idx="44">
                  <c:v>167</c:v>
                </c:pt>
                <c:pt idx="45">
                  <c:v>168</c:v>
                </c:pt>
                <c:pt idx="46">
                  <c:v>169</c:v>
                </c:pt>
                <c:pt idx="47">
                  <c:v>170</c:v>
                </c:pt>
                <c:pt idx="48">
                  <c:v>171</c:v>
                </c:pt>
                <c:pt idx="49">
                  <c:v>172</c:v>
                </c:pt>
                <c:pt idx="50">
                  <c:v>173</c:v>
                </c:pt>
                <c:pt idx="51">
                  <c:v>174</c:v>
                </c:pt>
                <c:pt idx="52">
                  <c:v>175</c:v>
                </c:pt>
                <c:pt idx="53">
                  <c:v>176</c:v>
                </c:pt>
                <c:pt idx="54">
                  <c:v>177</c:v>
                </c:pt>
                <c:pt idx="55">
                  <c:v>178</c:v>
                </c:pt>
                <c:pt idx="56">
                  <c:v>179</c:v>
                </c:pt>
                <c:pt idx="57">
                  <c:v>180</c:v>
                </c:pt>
                <c:pt idx="58">
                  <c:v>181</c:v>
                </c:pt>
                <c:pt idx="59">
                  <c:v>182</c:v>
                </c:pt>
                <c:pt idx="60">
                  <c:v>183</c:v>
                </c:pt>
                <c:pt idx="61">
                  <c:v>184</c:v>
                </c:pt>
                <c:pt idx="62">
                  <c:v>185</c:v>
                </c:pt>
                <c:pt idx="63">
                  <c:v>186</c:v>
                </c:pt>
                <c:pt idx="64">
                  <c:v>187</c:v>
                </c:pt>
                <c:pt idx="65">
                  <c:v>188</c:v>
                </c:pt>
                <c:pt idx="66">
                  <c:v>189</c:v>
                </c:pt>
                <c:pt idx="67">
                  <c:v>190</c:v>
                </c:pt>
                <c:pt idx="68">
                  <c:v>191</c:v>
                </c:pt>
                <c:pt idx="69">
                  <c:v>192</c:v>
                </c:pt>
                <c:pt idx="70">
                  <c:v>193</c:v>
                </c:pt>
                <c:pt idx="71">
                  <c:v>194</c:v>
                </c:pt>
                <c:pt idx="72">
                  <c:v>195</c:v>
                </c:pt>
                <c:pt idx="73">
                  <c:v>196</c:v>
                </c:pt>
                <c:pt idx="74">
                  <c:v>197</c:v>
                </c:pt>
                <c:pt idx="75">
                  <c:v>198</c:v>
                </c:pt>
                <c:pt idx="76">
                  <c:v>199</c:v>
                </c:pt>
                <c:pt idx="77">
                  <c:v>200</c:v>
                </c:pt>
                <c:pt idx="78">
                  <c:v>201</c:v>
                </c:pt>
                <c:pt idx="79">
                  <c:v>202</c:v>
                </c:pt>
                <c:pt idx="80">
                  <c:v>203</c:v>
                </c:pt>
                <c:pt idx="81">
                  <c:v>204</c:v>
                </c:pt>
                <c:pt idx="82">
                  <c:v>205</c:v>
                </c:pt>
                <c:pt idx="83">
                  <c:v>206</c:v>
                </c:pt>
                <c:pt idx="84">
                  <c:v>207</c:v>
                </c:pt>
                <c:pt idx="85">
                  <c:v>208</c:v>
                </c:pt>
                <c:pt idx="86">
                  <c:v>209</c:v>
                </c:pt>
                <c:pt idx="87">
                  <c:v>210</c:v>
                </c:pt>
                <c:pt idx="88">
                  <c:v>211</c:v>
                </c:pt>
                <c:pt idx="89">
                  <c:v>212</c:v>
                </c:pt>
                <c:pt idx="90">
                  <c:v>213</c:v>
                </c:pt>
                <c:pt idx="91">
                  <c:v>214</c:v>
                </c:pt>
                <c:pt idx="92">
                  <c:v>215</c:v>
                </c:pt>
                <c:pt idx="93">
                  <c:v>216</c:v>
                </c:pt>
                <c:pt idx="94">
                  <c:v>217</c:v>
                </c:pt>
                <c:pt idx="95">
                  <c:v>218</c:v>
                </c:pt>
                <c:pt idx="96">
                  <c:v>219</c:v>
                </c:pt>
                <c:pt idx="97">
                  <c:v>220</c:v>
                </c:pt>
                <c:pt idx="98">
                  <c:v>221</c:v>
                </c:pt>
                <c:pt idx="99">
                  <c:v>222</c:v>
                </c:pt>
                <c:pt idx="100">
                  <c:v>223</c:v>
                </c:pt>
                <c:pt idx="101">
                  <c:v>224</c:v>
                </c:pt>
                <c:pt idx="102">
                  <c:v>225</c:v>
                </c:pt>
                <c:pt idx="103">
                  <c:v>226</c:v>
                </c:pt>
                <c:pt idx="104">
                  <c:v>227</c:v>
                </c:pt>
                <c:pt idx="105">
                  <c:v>228</c:v>
                </c:pt>
                <c:pt idx="106">
                  <c:v>229</c:v>
                </c:pt>
                <c:pt idx="107">
                  <c:v>230</c:v>
                </c:pt>
                <c:pt idx="108">
                  <c:v>231</c:v>
                </c:pt>
                <c:pt idx="109">
                  <c:v>232</c:v>
                </c:pt>
                <c:pt idx="110">
                  <c:v>233</c:v>
                </c:pt>
                <c:pt idx="111">
                  <c:v>234</c:v>
                </c:pt>
                <c:pt idx="112">
                  <c:v>235</c:v>
                </c:pt>
                <c:pt idx="113">
                  <c:v>236</c:v>
                </c:pt>
                <c:pt idx="114">
                  <c:v>237</c:v>
                </c:pt>
                <c:pt idx="115">
                  <c:v>238</c:v>
                </c:pt>
                <c:pt idx="116">
                  <c:v>239</c:v>
                </c:pt>
                <c:pt idx="117">
                  <c:v>240</c:v>
                </c:pt>
                <c:pt idx="118">
                  <c:v>241</c:v>
                </c:pt>
                <c:pt idx="119">
                  <c:v>242</c:v>
                </c:pt>
                <c:pt idx="120">
                  <c:v>243</c:v>
                </c:pt>
                <c:pt idx="121">
                  <c:v>244</c:v>
                </c:pt>
                <c:pt idx="122">
                  <c:v>245</c:v>
                </c:pt>
                <c:pt idx="123">
                  <c:v>246</c:v>
                </c:pt>
                <c:pt idx="124">
                  <c:v>247</c:v>
                </c:pt>
                <c:pt idx="125">
                  <c:v>248</c:v>
                </c:pt>
                <c:pt idx="126">
                  <c:v>249</c:v>
                </c:pt>
                <c:pt idx="127">
                  <c:v>250</c:v>
                </c:pt>
                <c:pt idx="128">
                  <c:v>251</c:v>
                </c:pt>
                <c:pt idx="129">
                  <c:v>252</c:v>
                </c:pt>
                <c:pt idx="130">
                  <c:v>253</c:v>
                </c:pt>
                <c:pt idx="131">
                  <c:v>254</c:v>
                </c:pt>
                <c:pt idx="132">
                  <c:v>255</c:v>
                </c:pt>
                <c:pt idx="133">
                  <c:v>256</c:v>
                </c:pt>
                <c:pt idx="134">
                  <c:v>257</c:v>
                </c:pt>
                <c:pt idx="135">
                  <c:v>258</c:v>
                </c:pt>
                <c:pt idx="136">
                  <c:v>259</c:v>
                </c:pt>
                <c:pt idx="137">
                  <c:v>260</c:v>
                </c:pt>
              </c:numCache>
            </c:numRef>
          </c:xVal>
          <c:yVal>
            <c:numRef>
              <c:f>'121'!$AI$124:$AI$261</c:f>
              <c:numCache>
                <c:formatCode>0.00</c:formatCode>
                <c:ptCount val="138"/>
                <c:pt idx="0">
                  <c:v>0.58695652173913049</c:v>
                </c:pt>
                <c:pt idx="1">
                  <c:v>0.35714285714285715</c:v>
                </c:pt>
                <c:pt idx="3">
                  <c:v>0.45652173913043476</c:v>
                </c:pt>
                <c:pt idx="4">
                  <c:v>0.3611111111111111</c:v>
                </c:pt>
                <c:pt idx="5">
                  <c:v>0.30952380952380953</c:v>
                </c:pt>
                <c:pt idx="6">
                  <c:v>7.407407407407407E-2</c:v>
                </c:pt>
                <c:pt idx="7">
                  <c:v>0.45</c:v>
                </c:pt>
                <c:pt idx="8">
                  <c:v>0.55000000000000004</c:v>
                </c:pt>
                <c:pt idx="9">
                  <c:v>0.33333333333333331</c:v>
                </c:pt>
                <c:pt idx="10">
                  <c:v>0.16216216216216217</c:v>
                </c:pt>
                <c:pt idx="11">
                  <c:v>0.39473684210526316</c:v>
                </c:pt>
                <c:pt idx="12">
                  <c:v>0.67241379310344829</c:v>
                </c:pt>
                <c:pt idx="13">
                  <c:v>0</c:v>
                </c:pt>
                <c:pt idx="14">
                  <c:v>0.2608695652173913</c:v>
                </c:pt>
                <c:pt idx="15">
                  <c:v>0.45238095238095238</c:v>
                </c:pt>
                <c:pt idx="16">
                  <c:v>0.47826086956521741</c:v>
                </c:pt>
                <c:pt idx="17">
                  <c:v>0.44186046511627908</c:v>
                </c:pt>
                <c:pt idx="18">
                  <c:v>0.3</c:v>
                </c:pt>
                <c:pt idx="19">
                  <c:v>0.30555555555555558</c:v>
                </c:pt>
                <c:pt idx="20">
                  <c:v>0.76190476190476186</c:v>
                </c:pt>
                <c:pt idx="21">
                  <c:v>0.42105263157894735</c:v>
                </c:pt>
                <c:pt idx="22">
                  <c:v>0.60869565217391308</c:v>
                </c:pt>
                <c:pt idx="24">
                  <c:v>0.5</c:v>
                </c:pt>
                <c:pt idx="25">
                  <c:v>0.25925925925925924</c:v>
                </c:pt>
                <c:pt idx="26">
                  <c:v>0.35294117647058826</c:v>
                </c:pt>
                <c:pt idx="27">
                  <c:v>0.61538461538461542</c:v>
                </c:pt>
                <c:pt idx="29">
                  <c:v>0.35294117647058826</c:v>
                </c:pt>
                <c:pt idx="30">
                  <c:v>0.17241379310344829</c:v>
                </c:pt>
                <c:pt idx="31">
                  <c:v>0.22500000000000001</c:v>
                </c:pt>
                <c:pt idx="32">
                  <c:v>0.27777777777777779</c:v>
                </c:pt>
                <c:pt idx="33">
                  <c:v>0.3</c:v>
                </c:pt>
                <c:pt idx="34">
                  <c:v>0.6</c:v>
                </c:pt>
                <c:pt idx="35">
                  <c:v>0.40740740740740738</c:v>
                </c:pt>
                <c:pt idx="36">
                  <c:v>0.27500000000000002</c:v>
                </c:pt>
                <c:pt idx="37">
                  <c:v>0.72</c:v>
                </c:pt>
                <c:pt idx="38">
                  <c:v>0.48837209302325579</c:v>
                </c:pt>
                <c:pt idx="39">
                  <c:v>0.58974358974358976</c:v>
                </c:pt>
                <c:pt idx="40">
                  <c:v>0.3902439024390244</c:v>
                </c:pt>
                <c:pt idx="41">
                  <c:v>0.29545454545454547</c:v>
                </c:pt>
                <c:pt idx="42">
                  <c:v>0.59523809523809523</c:v>
                </c:pt>
                <c:pt idx="43">
                  <c:v>0.54761904761904767</c:v>
                </c:pt>
                <c:pt idx="44">
                  <c:v>0.47727272727272729</c:v>
                </c:pt>
                <c:pt idx="45">
                  <c:v>0.52380952380952384</c:v>
                </c:pt>
                <c:pt idx="47">
                  <c:v>0.19565217391304349</c:v>
                </c:pt>
                <c:pt idx="48">
                  <c:v>0.69565217391304346</c:v>
                </c:pt>
                <c:pt idx="49">
                  <c:v>0.73170731707317072</c:v>
                </c:pt>
                <c:pt idx="50">
                  <c:v>0.86956521739130432</c:v>
                </c:pt>
                <c:pt idx="51">
                  <c:v>0.6</c:v>
                </c:pt>
                <c:pt idx="53">
                  <c:v>0.58139534883720934</c:v>
                </c:pt>
                <c:pt idx="54">
                  <c:v>0.47499999999999998</c:v>
                </c:pt>
                <c:pt idx="55">
                  <c:v>0.28205128205128205</c:v>
                </c:pt>
                <c:pt idx="56">
                  <c:v>0.51219512195121952</c:v>
                </c:pt>
                <c:pt idx="57">
                  <c:v>0.52941176470588236</c:v>
                </c:pt>
                <c:pt idx="58">
                  <c:v>0.39130434782608697</c:v>
                </c:pt>
                <c:pt idx="59">
                  <c:v>0.2</c:v>
                </c:pt>
                <c:pt idx="60">
                  <c:v>0.36363636363636365</c:v>
                </c:pt>
                <c:pt idx="61">
                  <c:v>0.60465116279069764</c:v>
                </c:pt>
                <c:pt idx="62">
                  <c:v>0.58333333333333337</c:v>
                </c:pt>
                <c:pt idx="63">
                  <c:v>0.79069767441860461</c:v>
                </c:pt>
                <c:pt idx="64">
                  <c:v>0.37037037037037035</c:v>
                </c:pt>
                <c:pt idx="65">
                  <c:v>0.44444444444444442</c:v>
                </c:pt>
                <c:pt idx="66">
                  <c:v>0.42105263157894735</c:v>
                </c:pt>
                <c:pt idx="67">
                  <c:v>0.56818181818181823</c:v>
                </c:pt>
                <c:pt idx="68">
                  <c:v>0.41025641025641024</c:v>
                </c:pt>
                <c:pt idx="69">
                  <c:v>0.66666666666666663</c:v>
                </c:pt>
                <c:pt idx="71">
                  <c:v>0.54761904761904767</c:v>
                </c:pt>
                <c:pt idx="72">
                  <c:v>0.65909090909090906</c:v>
                </c:pt>
                <c:pt idx="73">
                  <c:v>0.47727272727272729</c:v>
                </c:pt>
                <c:pt idx="74">
                  <c:v>0.6428571428571429</c:v>
                </c:pt>
                <c:pt idx="75">
                  <c:v>0.4358974358974359</c:v>
                </c:pt>
                <c:pt idx="76">
                  <c:v>0.34883720930232559</c:v>
                </c:pt>
                <c:pt idx="77">
                  <c:v>0.54761904761904767</c:v>
                </c:pt>
                <c:pt idx="78">
                  <c:v>0.20512820512820512</c:v>
                </c:pt>
                <c:pt idx="79">
                  <c:v>0.35555555555555557</c:v>
                </c:pt>
                <c:pt idx="80">
                  <c:v>0.56818181818181823</c:v>
                </c:pt>
                <c:pt idx="81">
                  <c:v>0.61702127659574468</c:v>
                </c:pt>
                <c:pt idx="82">
                  <c:v>0.67500000000000004</c:v>
                </c:pt>
                <c:pt idx="83">
                  <c:v>0.7</c:v>
                </c:pt>
                <c:pt idx="84">
                  <c:v>0.53488372093023251</c:v>
                </c:pt>
                <c:pt idx="85">
                  <c:v>0.70454545454545459</c:v>
                </c:pt>
                <c:pt idx="86">
                  <c:v>0.52083333333333337</c:v>
                </c:pt>
                <c:pt idx="87">
                  <c:v>0.64583333333333337</c:v>
                </c:pt>
                <c:pt idx="88">
                  <c:v>0.76086956521739135</c:v>
                </c:pt>
                <c:pt idx="89">
                  <c:v>0.77272727272727271</c:v>
                </c:pt>
                <c:pt idx="90">
                  <c:v>0.87755102040816324</c:v>
                </c:pt>
                <c:pt idx="91">
                  <c:v>0.83673469387755106</c:v>
                </c:pt>
                <c:pt idx="92">
                  <c:v>0.77272727272727271</c:v>
                </c:pt>
                <c:pt idx="93">
                  <c:v>0.71739130434782605</c:v>
                </c:pt>
                <c:pt idx="94">
                  <c:v>0.83673469387755106</c:v>
                </c:pt>
                <c:pt idx="95">
                  <c:v>0.83333333333333337</c:v>
                </c:pt>
                <c:pt idx="96">
                  <c:v>0.71739130434782605</c:v>
                </c:pt>
                <c:pt idx="97">
                  <c:v>0.6607142857142857</c:v>
                </c:pt>
                <c:pt idx="98">
                  <c:v>0.64</c:v>
                </c:pt>
                <c:pt idx="99">
                  <c:v>0.78181818181818186</c:v>
                </c:pt>
                <c:pt idx="100">
                  <c:v>0.78431372549019607</c:v>
                </c:pt>
                <c:pt idx="101">
                  <c:v>0.82608695652173914</c:v>
                </c:pt>
                <c:pt idx="102">
                  <c:v>0.76086956521739135</c:v>
                </c:pt>
                <c:pt idx="103">
                  <c:v>0.81034482758620685</c:v>
                </c:pt>
                <c:pt idx="104">
                  <c:v>0.65853658536585369</c:v>
                </c:pt>
                <c:pt idx="105">
                  <c:v>0.80769230769230771</c:v>
                </c:pt>
                <c:pt idx="106">
                  <c:v>0.74509803921568629</c:v>
                </c:pt>
                <c:pt idx="107">
                  <c:v>0.7441860465116279</c:v>
                </c:pt>
                <c:pt idx="108">
                  <c:v>0.77083333333333337</c:v>
                </c:pt>
                <c:pt idx="109">
                  <c:v>0.73076923076923073</c:v>
                </c:pt>
                <c:pt idx="110">
                  <c:v>0.76086956521739135</c:v>
                </c:pt>
                <c:pt idx="111">
                  <c:v>0.89583333333333337</c:v>
                </c:pt>
                <c:pt idx="112">
                  <c:v>0.90384615384615385</c:v>
                </c:pt>
                <c:pt idx="113">
                  <c:v>0.79591836734693877</c:v>
                </c:pt>
                <c:pt idx="114">
                  <c:v>0.70731707317073167</c:v>
                </c:pt>
                <c:pt idx="116">
                  <c:v>0.68</c:v>
                </c:pt>
                <c:pt idx="117">
                  <c:v>0.3888888888888889</c:v>
                </c:pt>
                <c:pt idx="118">
                  <c:v>0.70370370370370372</c:v>
                </c:pt>
                <c:pt idx="119">
                  <c:v>0.80769230769230771</c:v>
                </c:pt>
                <c:pt idx="120">
                  <c:v>0.88571428571428568</c:v>
                </c:pt>
                <c:pt idx="122">
                  <c:v>0.53846153846153844</c:v>
                </c:pt>
                <c:pt idx="123">
                  <c:v>0.78</c:v>
                </c:pt>
                <c:pt idx="124">
                  <c:v>0.86</c:v>
                </c:pt>
                <c:pt idx="125">
                  <c:v>0.77083333333333337</c:v>
                </c:pt>
                <c:pt idx="126">
                  <c:v>0.84482758620689657</c:v>
                </c:pt>
                <c:pt idx="127">
                  <c:v>0.90322580645161288</c:v>
                </c:pt>
                <c:pt idx="128">
                  <c:v>0.80769230769230771</c:v>
                </c:pt>
                <c:pt idx="129">
                  <c:v>0.87037037037037035</c:v>
                </c:pt>
                <c:pt idx="130">
                  <c:v>0.72222222222222221</c:v>
                </c:pt>
                <c:pt idx="131">
                  <c:v>0.67647058823529416</c:v>
                </c:pt>
                <c:pt idx="132">
                  <c:v>0.47058823529411764</c:v>
                </c:pt>
                <c:pt idx="133">
                  <c:v>0.89655172413793105</c:v>
                </c:pt>
                <c:pt idx="134">
                  <c:v>0.77777777777777779</c:v>
                </c:pt>
                <c:pt idx="135">
                  <c:v>0.64</c:v>
                </c:pt>
                <c:pt idx="136">
                  <c:v>0.85106382978723405</c:v>
                </c:pt>
                <c:pt idx="137">
                  <c:v>0.8125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92A-474F-8912-E8478F885A49}"/>
            </c:ext>
          </c:extLst>
        </c:ser>
        <c:ser>
          <c:idx val="2"/>
          <c:order val="2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46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C8-4CE8-A684-851045F6C264}"/>
              </c:ext>
            </c:extLst>
          </c:dPt>
          <c:dPt>
            <c:idx val="47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2-6898-4D97-906F-CB3D4D214A96}"/>
              </c:ext>
            </c:extLst>
          </c:dPt>
          <c:dPt>
            <c:idx val="78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B51-453F-9822-97ECE1A680C2}"/>
              </c:ext>
            </c:extLst>
          </c:dPt>
          <c:dPt>
            <c:idx val="85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AB51-453F-9822-97ECE1A680C2}"/>
              </c:ext>
            </c:extLst>
          </c:dPt>
          <c:dPt>
            <c:idx val="97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427A-4932-B2D9-804D58E054D4}"/>
              </c:ext>
            </c:extLst>
          </c:dPt>
          <c:dPt>
            <c:idx val="104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9-16B7-4338-AA0C-2648183ED836}"/>
              </c:ext>
            </c:extLst>
          </c:dPt>
          <c:dPt>
            <c:idx val="111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F-7E8F-45C8-B476-8FF4CE5375E3}"/>
              </c:ext>
            </c:extLst>
          </c:dPt>
          <c:dPt>
            <c:idx val="124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5-76ED-4CF1-AEBC-090B6DCF1092}"/>
              </c:ext>
            </c:extLst>
          </c:dPt>
          <c:dPt>
            <c:idx val="131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B-B205-45CD-9D32-7385BD1D15C6}"/>
              </c:ext>
            </c:extLst>
          </c:dPt>
          <c:xVal>
            <c:numRef>
              <c:f>'121'!$AM$124:$AM$261</c:f>
              <c:numCache>
                <c:formatCode>General</c:formatCode>
                <c:ptCount val="138"/>
                <c:pt idx="0">
                  <c:v>123</c:v>
                </c:pt>
                <c:pt idx="1">
                  <c:v>124</c:v>
                </c:pt>
                <c:pt idx="2">
                  <c:v>125</c:v>
                </c:pt>
                <c:pt idx="3">
                  <c:v>126</c:v>
                </c:pt>
                <c:pt idx="4">
                  <c:v>127</c:v>
                </c:pt>
                <c:pt idx="5">
                  <c:v>128</c:v>
                </c:pt>
                <c:pt idx="6">
                  <c:v>129</c:v>
                </c:pt>
                <c:pt idx="7">
                  <c:v>130</c:v>
                </c:pt>
                <c:pt idx="8">
                  <c:v>131</c:v>
                </c:pt>
                <c:pt idx="9">
                  <c:v>132</c:v>
                </c:pt>
                <c:pt idx="10">
                  <c:v>133</c:v>
                </c:pt>
                <c:pt idx="11">
                  <c:v>134</c:v>
                </c:pt>
                <c:pt idx="12">
                  <c:v>135</c:v>
                </c:pt>
                <c:pt idx="13">
                  <c:v>136</c:v>
                </c:pt>
                <c:pt idx="14">
                  <c:v>137</c:v>
                </c:pt>
                <c:pt idx="15">
                  <c:v>138</c:v>
                </c:pt>
                <c:pt idx="16">
                  <c:v>139</c:v>
                </c:pt>
                <c:pt idx="17">
                  <c:v>140</c:v>
                </c:pt>
                <c:pt idx="18">
                  <c:v>141</c:v>
                </c:pt>
                <c:pt idx="19">
                  <c:v>142</c:v>
                </c:pt>
                <c:pt idx="20">
                  <c:v>143</c:v>
                </c:pt>
                <c:pt idx="21">
                  <c:v>144</c:v>
                </c:pt>
                <c:pt idx="22">
                  <c:v>145</c:v>
                </c:pt>
                <c:pt idx="23">
                  <c:v>146</c:v>
                </c:pt>
                <c:pt idx="24">
                  <c:v>147</c:v>
                </c:pt>
                <c:pt idx="25">
                  <c:v>148</c:v>
                </c:pt>
                <c:pt idx="26">
                  <c:v>149</c:v>
                </c:pt>
                <c:pt idx="27">
                  <c:v>150</c:v>
                </c:pt>
                <c:pt idx="28">
                  <c:v>151</c:v>
                </c:pt>
                <c:pt idx="29">
                  <c:v>152</c:v>
                </c:pt>
                <c:pt idx="30">
                  <c:v>153</c:v>
                </c:pt>
                <c:pt idx="31">
                  <c:v>154</c:v>
                </c:pt>
                <c:pt idx="32">
                  <c:v>155</c:v>
                </c:pt>
                <c:pt idx="33">
                  <c:v>156</c:v>
                </c:pt>
                <c:pt idx="34">
                  <c:v>157</c:v>
                </c:pt>
                <c:pt idx="35">
                  <c:v>158</c:v>
                </c:pt>
                <c:pt idx="36">
                  <c:v>159</c:v>
                </c:pt>
                <c:pt idx="37">
                  <c:v>160</c:v>
                </c:pt>
                <c:pt idx="38">
                  <c:v>161</c:v>
                </c:pt>
                <c:pt idx="39">
                  <c:v>162</c:v>
                </c:pt>
                <c:pt idx="40">
                  <c:v>163</c:v>
                </c:pt>
                <c:pt idx="41">
                  <c:v>164</c:v>
                </c:pt>
                <c:pt idx="42">
                  <c:v>165</c:v>
                </c:pt>
                <c:pt idx="43">
                  <c:v>166</c:v>
                </c:pt>
                <c:pt idx="44">
                  <c:v>167</c:v>
                </c:pt>
                <c:pt idx="45">
                  <c:v>168</c:v>
                </c:pt>
                <c:pt idx="46">
                  <c:v>169</c:v>
                </c:pt>
                <c:pt idx="47">
                  <c:v>170</c:v>
                </c:pt>
                <c:pt idx="48">
                  <c:v>171</c:v>
                </c:pt>
                <c:pt idx="49">
                  <c:v>172</c:v>
                </c:pt>
                <c:pt idx="50">
                  <c:v>173</c:v>
                </c:pt>
                <c:pt idx="51">
                  <c:v>174</c:v>
                </c:pt>
                <c:pt idx="52">
                  <c:v>175</c:v>
                </c:pt>
                <c:pt idx="53">
                  <c:v>176</c:v>
                </c:pt>
                <c:pt idx="54">
                  <c:v>177</c:v>
                </c:pt>
                <c:pt idx="55">
                  <c:v>178</c:v>
                </c:pt>
                <c:pt idx="56">
                  <c:v>179</c:v>
                </c:pt>
                <c:pt idx="57">
                  <c:v>180</c:v>
                </c:pt>
                <c:pt idx="58">
                  <c:v>181</c:v>
                </c:pt>
                <c:pt idx="59">
                  <c:v>182</c:v>
                </c:pt>
                <c:pt idx="60">
                  <c:v>183</c:v>
                </c:pt>
                <c:pt idx="61">
                  <c:v>184</c:v>
                </c:pt>
                <c:pt idx="62">
                  <c:v>185</c:v>
                </c:pt>
                <c:pt idx="63">
                  <c:v>186</c:v>
                </c:pt>
                <c:pt idx="64">
                  <c:v>187</c:v>
                </c:pt>
                <c:pt idx="65">
                  <c:v>188</c:v>
                </c:pt>
                <c:pt idx="66">
                  <c:v>189</c:v>
                </c:pt>
                <c:pt idx="67">
                  <c:v>190</c:v>
                </c:pt>
                <c:pt idx="68">
                  <c:v>191</c:v>
                </c:pt>
                <c:pt idx="69">
                  <c:v>192</c:v>
                </c:pt>
                <c:pt idx="70">
                  <c:v>193</c:v>
                </c:pt>
                <c:pt idx="71">
                  <c:v>194</c:v>
                </c:pt>
                <c:pt idx="72">
                  <c:v>195</c:v>
                </c:pt>
                <c:pt idx="73">
                  <c:v>196</c:v>
                </c:pt>
                <c:pt idx="74">
                  <c:v>197</c:v>
                </c:pt>
                <c:pt idx="75">
                  <c:v>198</c:v>
                </c:pt>
                <c:pt idx="76">
                  <c:v>199</c:v>
                </c:pt>
                <c:pt idx="77">
                  <c:v>200</c:v>
                </c:pt>
                <c:pt idx="78">
                  <c:v>201</c:v>
                </c:pt>
                <c:pt idx="79">
                  <c:v>202</c:v>
                </c:pt>
                <c:pt idx="80">
                  <c:v>203</c:v>
                </c:pt>
                <c:pt idx="81">
                  <c:v>204</c:v>
                </c:pt>
                <c:pt idx="82">
                  <c:v>205</c:v>
                </c:pt>
                <c:pt idx="83">
                  <c:v>206</c:v>
                </c:pt>
                <c:pt idx="84">
                  <c:v>207</c:v>
                </c:pt>
                <c:pt idx="85">
                  <c:v>208</c:v>
                </c:pt>
                <c:pt idx="86">
                  <c:v>209</c:v>
                </c:pt>
                <c:pt idx="87">
                  <c:v>210</c:v>
                </c:pt>
                <c:pt idx="88">
                  <c:v>211</c:v>
                </c:pt>
                <c:pt idx="89">
                  <c:v>212</c:v>
                </c:pt>
                <c:pt idx="90">
                  <c:v>213</c:v>
                </c:pt>
                <c:pt idx="91">
                  <c:v>214</c:v>
                </c:pt>
                <c:pt idx="92">
                  <c:v>215</c:v>
                </c:pt>
                <c:pt idx="93">
                  <c:v>216</c:v>
                </c:pt>
                <c:pt idx="94">
                  <c:v>217</c:v>
                </c:pt>
                <c:pt idx="95">
                  <c:v>218</c:v>
                </c:pt>
                <c:pt idx="96">
                  <c:v>219</c:v>
                </c:pt>
                <c:pt idx="97">
                  <c:v>220</c:v>
                </c:pt>
                <c:pt idx="98">
                  <c:v>221</c:v>
                </c:pt>
                <c:pt idx="99">
                  <c:v>222</c:v>
                </c:pt>
                <c:pt idx="100">
                  <c:v>223</c:v>
                </c:pt>
                <c:pt idx="101">
                  <c:v>224</c:v>
                </c:pt>
                <c:pt idx="102">
                  <c:v>225</c:v>
                </c:pt>
                <c:pt idx="103">
                  <c:v>226</c:v>
                </c:pt>
                <c:pt idx="104">
                  <c:v>227</c:v>
                </c:pt>
                <c:pt idx="105">
                  <c:v>228</c:v>
                </c:pt>
                <c:pt idx="106">
                  <c:v>229</c:v>
                </c:pt>
                <c:pt idx="107">
                  <c:v>230</c:v>
                </c:pt>
                <c:pt idx="108">
                  <c:v>231</c:v>
                </c:pt>
                <c:pt idx="109">
                  <c:v>232</c:v>
                </c:pt>
                <c:pt idx="110">
                  <c:v>233</c:v>
                </c:pt>
                <c:pt idx="111">
                  <c:v>234</c:v>
                </c:pt>
                <c:pt idx="112">
                  <c:v>235</c:v>
                </c:pt>
                <c:pt idx="113">
                  <c:v>236</c:v>
                </c:pt>
                <c:pt idx="114">
                  <c:v>237</c:v>
                </c:pt>
                <c:pt idx="115">
                  <c:v>238</c:v>
                </c:pt>
                <c:pt idx="116">
                  <c:v>239</c:v>
                </c:pt>
                <c:pt idx="117">
                  <c:v>240</c:v>
                </c:pt>
                <c:pt idx="118">
                  <c:v>241</c:v>
                </c:pt>
                <c:pt idx="119">
                  <c:v>242</c:v>
                </c:pt>
                <c:pt idx="120">
                  <c:v>243</c:v>
                </c:pt>
                <c:pt idx="121">
                  <c:v>244</c:v>
                </c:pt>
                <c:pt idx="122">
                  <c:v>245</c:v>
                </c:pt>
                <c:pt idx="123">
                  <c:v>246</c:v>
                </c:pt>
                <c:pt idx="124">
                  <c:v>247</c:v>
                </c:pt>
                <c:pt idx="125">
                  <c:v>248</c:v>
                </c:pt>
                <c:pt idx="126">
                  <c:v>249</c:v>
                </c:pt>
                <c:pt idx="127">
                  <c:v>250</c:v>
                </c:pt>
                <c:pt idx="128">
                  <c:v>251</c:v>
                </c:pt>
                <c:pt idx="129">
                  <c:v>252</c:v>
                </c:pt>
                <c:pt idx="130">
                  <c:v>253</c:v>
                </c:pt>
                <c:pt idx="131">
                  <c:v>254</c:v>
                </c:pt>
                <c:pt idx="132">
                  <c:v>255</c:v>
                </c:pt>
                <c:pt idx="133">
                  <c:v>256</c:v>
                </c:pt>
                <c:pt idx="134">
                  <c:v>257</c:v>
                </c:pt>
                <c:pt idx="135">
                  <c:v>258</c:v>
                </c:pt>
                <c:pt idx="136">
                  <c:v>259</c:v>
                </c:pt>
                <c:pt idx="137">
                  <c:v>260</c:v>
                </c:pt>
              </c:numCache>
            </c:numRef>
          </c:xVal>
          <c:yVal>
            <c:numRef>
              <c:f>'121'!$AH$124:$AH$261</c:f>
              <c:numCache>
                <c:formatCode>0.00</c:formatCode>
                <c:ptCount val="138"/>
                <c:pt idx="0">
                  <c:v>0.86956521739130432</c:v>
                </c:pt>
                <c:pt idx="1">
                  <c:v>0.95238095238095233</c:v>
                </c:pt>
                <c:pt idx="3">
                  <c:v>0.88888888888888884</c:v>
                </c:pt>
                <c:pt idx="4">
                  <c:v>0.8</c:v>
                </c:pt>
                <c:pt idx="5">
                  <c:v>0.90909090909090906</c:v>
                </c:pt>
                <c:pt idx="6">
                  <c:v>0.8928571428571429</c:v>
                </c:pt>
                <c:pt idx="7">
                  <c:v>0.97560975609756095</c:v>
                </c:pt>
                <c:pt idx="8">
                  <c:v>0.95238095238095233</c:v>
                </c:pt>
                <c:pt idx="9">
                  <c:v>0.97560975609756095</c:v>
                </c:pt>
                <c:pt idx="10">
                  <c:v>0.97222222222222221</c:v>
                </c:pt>
                <c:pt idx="11">
                  <c:v>1</c:v>
                </c:pt>
                <c:pt idx="12">
                  <c:v>0.70175438596491224</c:v>
                </c:pt>
                <c:pt idx="13">
                  <c:v>0</c:v>
                </c:pt>
                <c:pt idx="14">
                  <c:v>0.88888888888888884</c:v>
                </c:pt>
                <c:pt idx="15">
                  <c:v>0.93023255813953487</c:v>
                </c:pt>
                <c:pt idx="16">
                  <c:v>0.88888888888888884</c:v>
                </c:pt>
                <c:pt idx="17">
                  <c:v>0.93023255813953487</c:v>
                </c:pt>
                <c:pt idx="18">
                  <c:v>0.97560975609756095</c:v>
                </c:pt>
                <c:pt idx="19">
                  <c:v>0.80555555555555558</c:v>
                </c:pt>
                <c:pt idx="20">
                  <c:v>0.95238095238095233</c:v>
                </c:pt>
                <c:pt idx="21">
                  <c:v>0.85</c:v>
                </c:pt>
                <c:pt idx="22">
                  <c:v>0.86956521739130432</c:v>
                </c:pt>
                <c:pt idx="24">
                  <c:v>0.95238095238095233</c:v>
                </c:pt>
                <c:pt idx="25">
                  <c:v>0.9642857142857143</c:v>
                </c:pt>
                <c:pt idx="26">
                  <c:v>0.9375</c:v>
                </c:pt>
                <c:pt idx="27">
                  <c:v>0.92500000000000004</c:v>
                </c:pt>
                <c:pt idx="29">
                  <c:v>0.96875</c:v>
                </c:pt>
                <c:pt idx="30">
                  <c:v>1</c:v>
                </c:pt>
                <c:pt idx="31">
                  <c:v>1</c:v>
                </c:pt>
                <c:pt idx="32">
                  <c:v>0.94444444444444442</c:v>
                </c:pt>
                <c:pt idx="33">
                  <c:v>1</c:v>
                </c:pt>
                <c:pt idx="34">
                  <c:v>0.95238095238095233</c:v>
                </c:pt>
                <c:pt idx="35">
                  <c:v>0.88888888888888884</c:v>
                </c:pt>
                <c:pt idx="36">
                  <c:v>1</c:v>
                </c:pt>
                <c:pt idx="37">
                  <c:v>0.84615384615384615</c:v>
                </c:pt>
                <c:pt idx="38">
                  <c:v>0.93023255813953487</c:v>
                </c:pt>
                <c:pt idx="39">
                  <c:v>0.89743589743589747</c:v>
                </c:pt>
                <c:pt idx="40">
                  <c:v>0.95</c:v>
                </c:pt>
                <c:pt idx="41">
                  <c:v>0.93023255813953487</c:v>
                </c:pt>
                <c:pt idx="42">
                  <c:v>0.93023255813953487</c:v>
                </c:pt>
                <c:pt idx="43">
                  <c:v>0.95238095238095233</c:v>
                </c:pt>
                <c:pt idx="44">
                  <c:v>0.88888888888888884</c:v>
                </c:pt>
                <c:pt idx="45">
                  <c:v>0.97560975609756095</c:v>
                </c:pt>
                <c:pt idx="47">
                  <c:v>0.73913043478260865</c:v>
                </c:pt>
                <c:pt idx="48">
                  <c:v>0.86956521739130432</c:v>
                </c:pt>
                <c:pt idx="49">
                  <c:v>0.76190476190476186</c:v>
                </c:pt>
                <c:pt idx="50">
                  <c:v>0.85106382978723405</c:v>
                </c:pt>
                <c:pt idx="51">
                  <c:v>0.97560975609756095</c:v>
                </c:pt>
                <c:pt idx="53">
                  <c:v>0.90476190476190477</c:v>
                </c:pt>
                <c:pt idx="54">
                  <c:v>0.9285714285714286</c:v>
                </c:pt>
                <c:pt idx="55">
                  <c:v>0.87179487179487181</c:v>
                </c:pt>
                <c:pt idx="56">
                  <c:v>0.88095238095238093</c:v>
                </c:pt>
                <c:pt idx="57">
                  <c:v>0.8571428571428571</c:v>
                </c:pt>
                <c:pt idx="58">
                  <c:v>0.88888888888888884</c:v>
                </c:pt>
                <c:pt idx="59">
                  <c:v>1</c:v>
                </c:pt>
                <c:pt idx="60">
                  <c:v>0.93023255813953487</c:v>
                </c:pt>
                <c:pt idx="61">
                  <c:v>0.93023255813953487</c:v>
                </c:pt>
                <c:pt idx="62">
                  <c:v>0.91666666666666663</c:v>
                </c:pt>
                <c:pt idx="63">
                  <c:v>0.7441860465116279</c:v>
                </c:pt>
                <c:pt idx="64">
                  <c:v>0.8928571428571429</c:v>
                </c:pt>
                <c:pt idx="65">
                  <c:v>0.88888888888888884</c:v>
                </c:pt>
                <c:pt idx="66">
                  <c:v>0.94444444444444442</c:v>
                </c:pt>
                <c:pt idx="67">
                  <c:v>0.88888888888888884</c:v>
                </c:pt>
                <c:pt idx="68">
                  <c:v>0.85</c:v>
                </c:pt>
                <c:pt idx="69">
                  <c:v>1</c:v>
                </c:pt>
                <c:pt idx="71">
                  <c:v>0.95238095238095233</c:v>
                </c:pt>
                <c:pt idx="72">
                  <c:v>0.88888888888888884</c:v>
                </c:pt>
                <c:pt idx="73">
                  <c:v>0.88888888888888884</c:v>
                </c:pt>
                <c:pt idx="74">
                  <c:v>0.97560975609756095</c:v>
                </c:pt>
                <c:pt idx="75">
                  <c:v>1</c:v>
                </c:pt>
                <c:pt idx="76">
                  <c:v>0.90909090909090906</c:v>
                </c:pt>
                <c:pt idx="77">
                  <c:v>0.95238095238095233</c:v>
                </c:pt>
                <c:pt idx="78">
                  <c:v>1</c:v>
                </c:pt>
                <c:pt idx="79">
                  <c:v>0.88888888888888884</c:v>
                </c:pt>
                <c:pt idx="80">
                  <c:v>0.90909090909090906</c:v>
                </c:pt>
                <c:pt idx="81">
                  <c:v>0.83333333333333337</c:v>
                </c:pt>
                <c:pt idx="82">
                  <c:v>1</c:v>
                </c:pt>
                <c:pt idx="83">
                  <c:v>0.8</c:v>
                </c:pt>
                <c:pt idx="84">
                  <c:v>0.90909090909090906</c:v>
                </c:pt>
                <c:pt idx="85">
                  <c:v>0.88888888888888884</c:v>
                </c:pt>
                <c:pt idx="86">
                  <c:v>0.8</c:v>
                </c:pt>
                <c:pt idx="87">
                  <c:v>0.83333333333333337</c:v>
                </c:pt>
                <c:pt idx="88">
                  <c:v>0.86956521739130432</c:v>
                </c:pt>
                <c:pt idx="89">
                  <c:v>0.93023255813953487</c:v>
                </c:pt>
                <c:pt idx="90">
                  <c:v>0.8</c:v>
                </c:pt>
                <c:pt idx="91">
                  <c:v>0.8</c:v>
                </c:pt>
                <c:pt idx="92">
                  <c:v>0.86956521739130432</c:v>
                </c:pt>
                <c:pt idx="93">
                  <c:v>0.86956521739130432</c:v>
                </c:pt>
                <c:pt idx="94">
                  <c:v>0.8</c:v>
                </c:pt>
                <c:pt idx="95">
                  <c:v>0.81632653061224492</c:v>
                </c:pt>
                <c:pt idx="96">
                  <c:v>0.86956521739130432</c:v>
                </c:pt>
                <c:pt idx="97">
                  <c:v>0.7142857142857143</c:v>
                </c:pt>
                <c:pt idx="98">
                  <c:v>0.78431372549019607</c:v>
                </c:pt>
                <c:pt idx="99">
                  <c:v>0.72727272727272729</c:v>
                </c:pt>
                <c:pt idx="100">
                  <c:v>0.78431372549019607</c:v>
                </c:pt>
                <c:pt idx="101">
                  <c:v>0.83333333333333337</c:v>
                </c:pt>
                <c:pt idx="102">
                  <c:v>0.85106382978723405</c:v>
                </c:pt>
                <c:pt idx="103">
                  <c:v>0.70175438596491224</c:v>
                </c:pt>
                <c:pt idx="104">
                  <c:v>0.97560975609756095</c:v>
                </c:pt>
                <c:pt idx="105">
                  <c:v>0.76923076923076927</c:v>
                </c:pt>
                <c:pt idx="106">
                  <c:v>0.78431372549019607</c:v>
                </c:pt>
                <c:pt idx="107">
                  <c:v>0.93023255813953487</c:v>
                </c:pt>
                <c:pt idx="108">
                  <c:v>0.8</c:v>
                </c:pt>
                <c:pt idx="109">
                  <c:v>0.7407407407407407</c:v>
                </c:pt>
                <c:pt idx="110">
                  <c:v>0.88888888888888884</c:v>
                </c:pt>
                <c:pt idx="111">
                  <c:v>0.83333333333333337</c:v>
                </c:pt>
                <c:pt idx="112">
                  <c:v>0.76923076923076927</c:v>
                </c:pt>
                <c:pt idx="113">
                  <c:v>0.81632653061224492</c:v>
                </c:pt>
                <c:pt idx="114">
                  <c:v>0.95238095238095233</c:v>
                </c:pt>
                <c:pt idx="116">
                  <c:v>0.78431372549019607</c:v>
                </c:pt>
                <c:pt idx="117">
                  <c:v>0.97142857142857142</c:v>
                </c:pt>
                <c:pt idx="118">
                  <c:v>1</c:v>
                </c:pt>
                <c:pt idx="119">
                  <c:v>0.75471698113207553</c:v>
                </c:pt>
                <c:pt idx="120">
                  <c:v>0.74285714285714288</c:v>
                </c:pt>
                <c:pt idx="122">
                  <c:v>0.84615384615384615</c:v>
                </c:pt>
                <c:pt idx="123">
                  <c:v>0.77551020408163263</c:v>
                </c:pt>
                <c:pt idx="124">
                  <c:v>0.76923076923076927</c:v>
                </c:pt>
                <c:pt idx="125">
                  <c:v>0.83333333333333337</c:v>
                </c:pt>
                <c:pt idx="126">
                  <c:v>0.70175438596491224</c:v>
                </c:pt>
                <c:pt idx="127">
                  <c:v>0.63492063492063489</c:v>
                </c:pt>
                <c:pt idx="128">
                  <c:v>0.76923076923076927</c:v>
                </c:pt>
                <c:pt idx="129">
                  <c:v>0.72727272727272729</c:v>
                </c:pt>
                <c:pt idx="130">
                  <c:v>0.72727272727272729</c:v>
                </c:pt>
                <c:pt idx="131">
                  <c:v>1</c:v>
                </c:pt>
                <c:pt idx="132">
                  <c:v>0.875</c:v>
                </c:pt>
                <c:pt idx="133">
                  <c:v>0.67796610169491522</c:v>
                </c:pt>
                <c:pt idx="134">
                  <c:v>0.77142857142857146</c:v>
                </c:pt>
                <c:pt idx="135">
                  <c:v>0.8</c:v>
                </c:pt>
                <c:pt idx="136">
                  <c:v>0.83333333333333337</c:v>
                </c:pt>
                <c:pt idx="137">
                  <c:v>0.72916666666666663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92A-474F-8912-E8478F885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1478240"/>
        <c:axId val="491775304"/>
      </c:scatterChart>
      <c:valAx>
        <c:axId val="491478240"/>
        <c:scaling>
          <c:orientation val="minMax"/>
          <c:max val="260"/>
          <c:min val="12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Session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1775304"/>
        <c:crosses val="autoZero"/>
        <c:crossBetween val="midCat"/>
        <c:majorUnit val="5"/>
      </c:valAx>
      <c:valAx>
        <c:axId val="491775304"/>
        <c:scaling>
          <c:orientation val="minMax"/>
          <c:max val="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baseline="0"/>
                  <a:t>Performance</a:t>
                </a:r>
                <a:endParaRPr lang="en-N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14782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'Summary Data'!$L$21</c:f>
              <c:strCache>
                <c:ptCount val="1"/>
                <c:pt idx="0">
                  <c:v>12.1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'Summary Data'!$K$22:$K$26</c:f>
              <c:strCache>
                <c:ptCount val="5"/>
                <c:pt idx="0">
                  <c:v>FR10</c:v>
                </c:pt>
                <c:pt idx="1">
                  <c:v>FR13</c:v>
                </c:pt>
                <c:pt idx="2">
                  <c:v>FR16</c:v>
                </c:pt>
                <c:pt idx="3">
                  <c:v>FR19</c:v>
                </c:pt>
                <c:pt idx="4">
                  <c:v>FR22</c:v>
                </c:pt>
              </c:strCache>
            </c:strRef>
          </c:cat>
          <c:val>
            <c:numRef>
              <c:f>'Summary Data'!$L$22:$L$26</c:f>
              <c:numCache>
                <c:formatCode>0.00</c:formatCode>
                <c:ptCount val="5"/>
                <c:pt idx="0">
                  <c:v>0.53598484848484851</c:v>
                </c:pt>
                <c:pt idx="1">
                  <c:v>0.49380270891898803</c:v>
                </c:pt>
                <c:pt idx="2">
                  <c:v>0.63172624938149424</c:v>
                </c:pt>
                <c:pt idx="3">
                  <c:v>0.77621265897663416</c:v>
                </c:pt>
                <c:pt idx="4">
                  <c:v>0.79540376870388341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25-48B7-A4DF-A021ED288E30}"/>
            </c:ext>
          </c:extLst>
        </c:ser>
        <c:ser>
          <c:idx val="1"/>
          <c:order val="1"/>
          <c:tx>
            <c:strRef>
              <c:f>'Summary Data'!$M$21</c:f>
              <c:strCache>
                <c:ptCount val="1"/>
                <c:pt idx="0">
                  <c:v>12.2</c:v>
                </c:pt>
              </c:strCache>
            </c:strRef>
          </c:tx>
          <c:spPr>
            <a:pattFill prst="wd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'Summary Data'!$K$22:$K$26</c:f>
              <c:strCache>
                <c:ptCount val="5"/>
                <c:pt idx="0">
                  <c:v>FR10</c:v>
                </c:pt>
                <c:pt idx="1">
                  <c:v>FR13</c:v>
                </c:pt>
                <c:pt idx="2">
                  <c:v>FR16</c:v>
                </c:pt>
                <c:pt idx="3">
                  <c:v>FR19</c:v>
                </c:pt>
                <c:pt idx="4">
                  <c:v>FR22</c:v>
                </c:pt>
              </c:strCache>
            </c:strRef>
          </c:cat>
          <c:val>
            <c:numRef>
              <c:f>'Summary Data'!$M$22:$M$26</c:f>
              <c:numCache>
                <c:formatCode>0.00</c:formatCode>
                <c:ptCount val="5"/>
                <c:pt idx="0">
                  <c:v>0.79066218728870852</c:v>
                </c:pt>
                <c:pt idx="1">
                  <c:v>0.90965660741604137</c:v>
                </c:pt>
                <c:pt idx="2">
                  <c:v>0.93938412434180729</c:v>
                </c:pt>
                <c:pt idx="3">
                  <c:v>0.92257137747644069</c:v>
                </c:pt>
                <c:pt idx="4">
                  <c:v>0.9414746992871994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25-48B7-A4DF-A021ED288E30}"/>
            </c:ext>
          </c:extLst>
        </c:ser>
        <c:ser>
          <c:idx val="2"/>
          <c:order val="2"/>
          <c:tx>
            <c:strRef>
              <c:f>'Summary Data'!$N$21</c:f>
              <c:strCache>
                <c:ptCount val="1"/>
                <c:pt idx="0">
                  <c:v>12.3</c:v>
                </c:pt>
              </c:strCache>
            </c:strRef>
          </c:tx>
          <c:spPr>
            <a:pattFill prst="dotGrid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'Summary Data'!$K$22:$K$26</c:f>
              <c:strCache>
                <c:ptCount val="5"/>
                <c:pt idx="0">
                  <c:v>FR10</c:v>
                </c:pt>
                <c:pt idx="1">
                  <c:v>FR13</c:v>
                </c:pt>
                <c:pt idx="2">
                  <c:v>FR16</c:v>
                </c:pt>
                <c:pt idx="3">
                  <c:v>FR19</c:v>
                </c:pt>
                <c:pt idx="4">
                  <c:v>FR22</c:v>
                </c:pt>
              </c:strCache>
            </c:strRef>
          </c:cat>
          <c:val>
            <c:numRef>
              <c:f>'Summary Data'!$N$22:$N$26</c:f>
              <c:numCache>
                <c:formatCode>0.00</c:formatCode>
                <c:ptCount val="5"/>
                <c:pt idx="0">
                  <c:v>0.74963552449965498</c:v>
                </c:pt>
                <c:pt idx="1">
                  <c:v>0.83949520645866615</c:v>
                </c:pt>
                <c:pt idx="2">
                  <c:v>0.90620370370370362</c:v>
                </c:pt>
                <c:pt idx="3">
                  <c:v>0.83027971351142082</c:v>
                </c:pt>
                <c:pt idx="4">
                  <c:v>0.85075854209550505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25-48B7-A4DF-A021ED288E30}"/>
            </c:ext>
          </c:extLst>
        </c:ser>
        <c:ser>
          <c:idx val="3"/>
          <c:order val="3"/>
          <c:tx>
            <c:strRef>
              <c:f>'Summary Data'!$O$21</c:f>
              <c:strCache>
                <c:ptCount val="1"/>
                <c:pt idx="0">
                  <c:v>12.4</c:v>
                </c:pt>
              </c:strCache>
            </c:strRef>
          </c:tx>
          <c:spPr>
            <a:pattFill prst="dkHorz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'Summary Data'!$K$22:$K$26</c:f>
              <c:strCache>
                <c:ptCount val="5"/>
                <c:pt idx="0">
                  <c:v>FR10</c:v>
                </c:pt>
                <c:pt idx="1">
                  <c:v>FR13</c:v>
                </c:pt>
                <c:pt idx="2">
                  <c:v>FR16</c:v>
                </c:pt>
                <c:pt idx="3">
                  <c:v>FR19</c:v>
                </c:pt>
                <c:pt idx="4">
                  <c:v>FR22</c:v>
                </c:pt>
              </c:strCache>
            </c:strRef>
          </c:cat>
          <c:val>
            <c:numRef>
              <c:f>'Summary Data'!$O$22:$O$26</c:f>
              <c:numCache>
                <c:formatCode>0.00</c:formatCode>
                <c:ptCount val="5"/>
                <c:pt idx="0">
                  <c:v>0.50497910468222196</c:v>
                </c:pt>
                <c:pt idx="1">
                  <c:v>0.66166629695356405</c:v>
                </c:pt>
                <c:pt idx="2">
                  <c:v>0.72456355701036546</c:v>
                </c:pt>
                <c:pt idx="3">
                  <c:v>0.54062500000000002</c:v>
                </c:pt>
                <c:pt idx="4">
                  <c:v>0.70570538157494678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25-48B7-A4DF-A021ED288E30}"/>
            </c:ext>
          </c:extLst>
        </c:ser>
        <c:ser>
          <c:idx val="4"/>
          <c:order val="4"/>
          <c:tx>
            <c:strRef>
              <c:f>'Summary Data'!$P$21</c:f>
              <c:strCache>
                <c:ptCount val="1"/>
                <c:pt idx="0">
                  <c:v>12.5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'Summary Data'!$K$22:$K$26</c:f>
              <c:strCache>
                <c:ptCount val="5"/>
                <c:pt idx="0">
                  <c:v>FR10</c:v>
                </c:pt>
                <c:pt idx="1">
                  <c:v>FR13</c:v>
                </c:pt>
                <c:pt idx="2">
                  <c:v>FR16</c:v>
                </c:pt>
                <c:pt idx="3">
                  <c:v>FR19</c:v>
                </c:pt>
                <c:pt idx="4">
                  <c:v>FR22</c:v>
                </c:pt>
              </c:strCache>
            </c:strRef>
          </c:cat>
          <c:val>
            <c:numRef>
              <c:f>'Summary Data'!$P$22:$P$26</c:f>
              <c:numCache>
                <c:formatCode>0.00</c:formatCode>
                <c:ptCount val="5"/>
                <c:pt idx="0">
                  <c:v>0.73589165782962174</c:v>
                </c:pt>
                <c:pt idx="1">
                  <c:v>0.90123530971837762</c:v>
                </c:pt>
                <c:pt idx="2">
                  <c:v>0.89735671936758887</c:v>
                </c:pt>
                <c:pt idx="3">
                  <c:v>0.63318906157780841</c:v>
                </c:pt>
                <c:pt idx="4">
                  <c:v>0.69641383131207368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25-48B7-A4DF-A021ED288E30}"/>
            </c:ext>
          </c:extLst>
        </c:ser>
        <c:ser>
          <c:idx val="5"/>
          <c:order val="5"/>
          <c:tx>
            <c:strRef>
              <c:f>'Summary Data'!$Q$21</c:f>
              <c:strCache>
                <c:ptCount val="1"/>
                <c:pt idx="0">
                  <c:v>12.6</c:v>
                </c:pt>
              </c:strCache>
            </c:strRef>
          </c:tx>
          <c:spPr>
            <a:pattFill prst="pct50">
              <a:fgClr>
                <a:sysClr val="windowText" lastClr="000000"/>
              </a:fgClr>
              <a:bgClr>
                <a:sysClr val="window" lastClr="FFFFFF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'Summary Data'!$K$22:$K$26</c:f>
              <c:strCache>
                <c:ptCount val="5"/>
                <c:pt idx="0">
                  <c:v>FR10</c:v>
                </c:pt>
                <c:pt idx="1">
                  <c:v>FR13</c:v>
                </c:pt>
                <c:pt idx="2">
                  <c:v>FR16</c:v>
                </c:pt>
                <c:pt idx="3">
                  <c:v>FR19</c:v>
                </c:pt>
                <c:pt idx="4">
                  <c:v>FR22</c:v>
                </c:pt>
              </c:strCache>
            </c:strRef>
          </c:cat>
          <c:val>
            <c:numRef>
              <c:f>'Summary Data'!$Q$22:$Q$26</c:f>
              <c:numCache>
                <c:formatCode>0.00</c:formatCode>
                <c:ptCount val="5"/>
                <c:pt idx="0">
                  <c:v>0.67038690476190466</c:v>
                </c:pt>
                <c:pt idx="1">
                  <c:v>0.85573952364902828</c:v>
                </c:pt>
                <c:pt idx="2">
                  <c:v>0.88831923890063424</c:v>
                </c:pt>
                <c:pt idx="3">
                  <c:v>0.87975759144237398</c:v>
                </c:pt>
                <c:pt idx="4">
                  <c:v>0.89922924901185763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BCE-42B3-9062-5F92E3D96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96859528"/>
        <c:axId val="496859920"/>
      </c:barChart>
      <c:lineChart>
        <c:grouping val="standard"/>
        <c:varyColors val="0"/>
        <c:ser>
          <c:idx val="6"/>
          <c:order val="6"/>
          <c:tx>
            <c:strRef>
              <c:f>'Summary Data'!$R$21</c:f>
              <c:strCache>
                <c:ptCount val="1"/>
                <c:pt idx="0">
                  <c:v>Mean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dash"/>
            <c:size val="10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cat>
            <c:strRef>
              <c:f>'Summary Data'!$K$22:$K$26</c:f>
              <c:strCache>
                <c:ptCount val="5"/>
                <c:pt idx="0">
                  <c:v>FR10</c:v>
                </c:pt>
                <c:pt idx="1">
                  <c:v>FR13</c:v>
                </c:pt>
                <c:pt idx="2">
                  <c:v>FR16</c:v>
                </c:pt>
                <c:pt idx="3">
                  <c:v>FR19</c:v>
                </c:pt>
                <c:pt idx="4">
                  <c:v>FR22</c:v>
                </c:pt>
              </c:strCache>
            </c:strRef>
          </c:cat>
          <c:val>
            <c:numRef>
              <c:f>'Summary Data'!$R$22:$R$26</c:f>
              <c:numCache>
                <c:formatCode>0.00</c:formatCode>
                <c:ptCount val="5"/>
                <c:pt idx="0">
                  <c:v>0.66459003792449345</c:v>
                </c:pt>
                <c:pt idx="1">
                  <c:v>0.77693260885244431</c:v>
                </c:pt>
                <c:pt idx="2">
                  <c:v>0.83125893211759905</c:v>
                </c:pt>
                <c:pt idx="3">
                  <c:v>0.76377256716411301</c:v>
                </c:pt>
                <c:pt idx="4">
                  <c:v>0.81483091199757762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BCE-42B3-9062-5F92E3D96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859528"/>
        <c:axId val="496859920"/>
      </c:lineChart>
      <c:catAx>
        <c:axId val="496859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859920"/>
        <c:crosses val="autoZero"/>
        <c:auto val="1"/>
        <c:lblAlgn val="ctr"/>
        <c:lblOffset val="100"/>
        <c:noMultiLvlLbl val="0"/>
      </c:catAx>
      <c:valAx>
        <c:axId val="496859920"/>
        <c:scaling>
          <c:orientation val="minMax"/>
          <c:max val="1"/>
        </c:scaling>
        <c:delete val="0"/>
        <c:axPos val="l"/>
        <c:numFmt formatCode="0.0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859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'Summary Data'!$A$74</c:f>
              <c:strCache>
                <c:ptCount val="1"/>
                <c:pt idx="0">
                  <c:v>Sens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'Summary Data'!$B$72:$AE$73</c:f>
              <c:multiLvlStrCache>
                <c:ptCount val="30"/>
                <c:lvl>
                  <c:pt idx="0">
                    <c:v>12.1</c:v>
                  </c:pt>
                  <c:pt idx="1">
                    <c:v>12.2</c:v>
                  </c:pt>
                  <c:pt idx="2">
                    <c:v>12.3</c:v>
                  </c:pt>
                  <c:pt idx="3">
                    <c:v>12.4</c:v>
                  </c:pt>
                  <c:pt idx="4">
                    <c:v>12.5</c:v>
                  </c:pt>
                  <c:pt idx="5">
                    <c:v>12.6</c:v>
                  </c:pt>
                  <c:pt idx="6">
                    <c:v>12.1</c:v>
                  </c:pt>
                  <c:pt idx="7">
                    <c:v>12.2</c:v>
                  </c:pt>
                  <c:pt idx="8">
                    <c:v>12.3</c:v>
                  </c:pt>
                  <c:pt idx="9">
                    <c:v>12.4</c:v>
                  </c:pt>
                  <c:pt idx="10">
                    <c:v>12.5</c:v>
                  </c:pt>
                  <c:pt idx="11">
                    <c:v>12.6</c:v>
                  </c:pt>
                  <c:pt idx="12">
                    <c:v>12.1</c:v>
                  </c:pt>
                  <c:pt idx="13">
                    <c:v>12.2</c:v>
                  </c:pt>
                  <c:pt idx="14">
                    <c:v>12.3</c:v>
                  </c:pt>
                  <c:pt idx="15">
                    <c:v>12.4</c:v>
                  </c:pt>
                  <c:pt idx="16">
                    <c:v>12.5</c:v>
                  </c:pt>
                  <c:pt idx="17">
                    <c:v>12.6</c:v>
                  </c:pt>
                  <c:pt idx="18">
                    <c:v>12.1</c:v>
                  </c:pt>
                  <c:pt idx="19">
                    <c:v>12.2</c:v>
                  </c:pt>
                  <c:pt idx="20">
                    <c:v>12.3</c:v>
                  </c:pt>
                  <c:pt idx="21">
                    <c:v>12.4</c:v>
                  </c:pt>
                  <c:pt idx="22">
                    <c:v>12.5</c:v>
                  </c:pt>
                  <c:pt idx="23">
                    <c:v>12.6</c:v>
                  </c:pt>
                  <c:pt idx="24">
                    <c:v>12.1</c:v>
                  </c:pt>
                  <c:pt idx="25">
                    <c:v>12.2</c:v>
                  </c:pt>
                  <c:pt idx="26">
                    <c:v>12.3</c:v>
                  </c:pt>
                  <c:pt idx="27">
                    <c:v>12.4</c:v>
                  </c:pt>
                  <c:pt idx="28">
                    <c:v>12.5</c:v>
                  </c:pt>
                  <c:pt idx="29">
                    <c:v>12.6</c:v>
                  </c:pt>
                </c:lvl>
                <c:lvl>
                  <c:pt idx="0">
                    <c:v>FR10</c:v>
                  </c:pt>
                  <c:pt idx="6">
                    <c:v>FR13</c:v>
                  </c:pt>
                  <c:pt idx="12">
                    <c:v>FR16</c:v>
                  </c:pt>
                  <c:pt idx="18">
                    <c:v>FR19</c:v>
                  </c:pt>
                  <c:pt idx="24">
                    <c:v>FR22</c:v>
                  </c:pt>
                </c:lvl>
              </c:multiLvlStrCache>
            </c:multiLvlStrRef>
          </c:cat>
          <c:val>
            <c:numRef>
              <c:f>'Summary Data'!$B$74:$AE$74</c:f>
              <c:numCache>
                <c:formatCode>General</c:formatCode>
                <c:ptCount val="30"/>
                <c:pt idx="0">
                  <c:v>0.88032945736434109</c:v>
                </c:pt>
                <c:pt idx="1">
                  <c:v>0.62064381855194006</c:v>
                </c:pt>
                <c:pt idx="2">
                  <c:v>0.76334422657952072</c:v>
                </c:pt>
                <c:pt idx="3">
                  <c:v>0.80208622837085308</c:v>
                </c:pt>
                <c:pt idx="4">
                  <c:v>0.92197724755864296</c:v>
                </c:pt>
                <c:pt idx="5">
                  <c:v>0.83334327690357213</c:v>
                </c:pt>
                <c:pt idx="6">
                  <c:v>0.8388642413487134</c:v>
                </c:pt>
                <c:pt idx="7">
                  <c:v>0.3921927171927172</c:v>
                </c:pt>
                <c:pt idx="8">
                  <c:v>0.48062005206949687</c:v>
                </c:pt>
                <c:pt idx="9">
                  <c:v>0.86952986346312933</c:v>
                </c:pt>
                <c:pt idx="10">
                  <c:v>0.80950276894073292</c:v>
                </c:pt>
                <c:pt idx="11">
                  <c:v>0.87419186812513405</c:v>
                </c:pt>
                <c:pt idx="12">
                  <c:v>0.79899590397087272</c:v>
                </c:pt>
                <c:pt idx="13">
                  <c:v>0.2508333333333333</c:v>
                </c:pt>
                <c:pt idx="14">
                  <c:v>0.77525349762546536</c:v>
                </c:pt>
                <c:pt idx="15">
                  <c:v>0.7611108103718941</c:v>
                </c:pt>
                <c:pt idx="16">
                  <c:v>0.79212454212454209</c:v>
                </c:pt>
                <c:pt idx="17">
                  <c:v>0.82309201390334452</c:v>
                </c:pt>
                <c:pt idx="18">
                  <c:v>0.84281789638932492</c:v>
                </c:pt>
                <c:pt idx="19">
                  <c:v>0.29301345701593934</c:v>
                </c:pt>
                <c:pt idx="20">
                  <c:v>0.78950273923876435</c:v>
                </c:pt>
                <c:pt idx="21">
                  <c:v>0.73046985279290177</c:v>
                </c:pt>
                <c:pt idx="22">
                  <c:v>0.91487549917782474</c:v>
                </c:pt>
                <c:pt idx="23">
                  <c:v>0.80297304106827916</c:v>
                </c:pt>
                <c:pt idx="24">
                  <c:v>0.8325247079964061</c:v>
                </c:pt>
                <c:pt idx="25">
                  <c:v>0.33683251956909244</c:v>
                </c:pt>
                <c:pt idx="26">
                  <c:v>0.62657349588660916</c:v>
                </c:pt>
                <c:pt idx="27">
                  <c:v>0.67879134412385644</c:v>
                </c:pt>
                <c:pt idx="28">
                  <c:v>0.92442875481386388</c:v>
                </c:pt>
                <c:pt idx="29">
                  <c:v>0.72903587186322272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B6-4568-B210-8AAC04BDF780}"/>
            </c:ext>
          </c:extLst>
        </c:ser>
        <c:ser>
          <c:idx val="1"/>
          <c:order val="1"/>
          <c:tx>
            <c:strRef>
              <c:f>'Summary Data'!$A$75</c:f>
              <c:strCache>
                <c:ptCount val="1"/>
                <c:pt idx="0">
                  <c:v>Spec</c:v>
                </c:pt>
              </c:strCache>
            </c:strRef>
          </c:tx>
          <c:spPr>
            <a:solidFill>
              <a:schemeClr val="bg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multiLvlStrRef>
              <c:f>'Summary Data'!$B$72:$AE$73</c:f>
              <c:multiLvlStrCache>
                <c:ptCount val="30"/>
                <c:lvl>
                  <c:pt idx="0">
                    <c:v>12.1</c:v>
                  </c:pt>
                  <c:pt idx="1">
                    <c:v>12.2</c:v>
                  </c:pt>
                  <c:pt idx="2">
                    <c:v>12.3</c:v>
                  </c:pt>
                  <c:pt idx="3">
                    <c:v>12.4</c:v>
                  </c:pt>
                  <c:pt idx="4">
                    <c:v>12.5</c:v>
                  </c:pt>
                  <c:pt idx="5">
                    <c:v>12.6</c:v>
                  </c:pt>
                  <c:pt idx="6">
                    <c:v>12.1</c:v>
                  </c:pt>
                  <c:pt idx="7">
                    <c:v>12.2</c:v>
                  </c:pt>
                  <c:pt idx="8">
                    <c:v>12.3</c:v>
                  </c:pt>
                  <c:pt idx="9">
                    <c:v>12.4</c:v>
                  </c:pt>
                  <c:pt idx="10">
                    <c:v>12.5</c:v>
                  </c:pt>
                  <c:pt idx="11">
                    <c:v>12.6</c:v>
                  </c:pt>
                  <c:pt idx="12">
                    <c:v>12.1</c:v>
                  </c:pt>
                  <c:pt idx="13">
                    <c:v>12.2</c:v>
                  </c:pt>
                  <c:pt idx="14">
                    <c:v>12.3</c:v>
                  </c:pt>
                  <c:pt idx="15">
                    <c:v>12.4</c:v>
                  </c:pt>
                  <c:pt idx="16">
                    <c:v>12.5</c:v>
                  </c:pt>
                  <c:pt idx="17">
                    <c:v>12.6</c:v>
                  </c:pt>
                  <c:pt idx="18">
                    <c:v>12.1</c:v>
                  </c:pt>
                  <c:pt idx="19">
                    <c:v>12.2</c:v>
                  </c:pt>
                  <c:pt idx="20">
                    <c:v>12.3</c:v>
                  </c:pt>
                  <c:pt idx="21">
                    <c:v>12.4</c:v>
                  </c:pt>
                  <c:pt idx="22">
                    <c:v>12.5</c:v>
                  </c:pt>
                  <c:pt idx="23">
                    <c:v>12.6</c:v>
                  </c:pt>
                  <c:pt idx="24">
                    <c:v>12.1</c:v>
                  </c:pt>
                  <c:pt idx="25">
                    <c:v>12.2</c:v>
                  </c:pt>
                  <c:pt idx="26">
                    <c:v>12.3</c:v>
                  </c:pt>
                  <c:pt idx="27">
                    <c:v>12.4</c:v>
                  </c:pt>
                  <c:pt idx="28">
                    <c:v>12.5</c:v>
                  </c:pt>
                  <c:pt idx="29">
                    <c:v>12.6</c:v>
                  </c:pt>
                </c:lvl>
                <c:lvl>
                  <c:pt idx="0">
                    <c:v>FR10</c:v>
                  </c:pt>
                  <c:pt idx="6">
                    <c:v>FR13</c:v>
                  </c:pt>
                  <c:pt idx="12">
                    <c:v>FR16</c:v>
                  </c:pt>
                  <c:pt idx="18">
                    <c:v>FR19</c:v>
                  </c:pt>
                  <c:pt idx="24">
                    <c:v>FR22</c:v>
                  </c:pt>
                </c:lvl>
              </c:multiLvlStrCache>
            </c:multiLvlStrRef>
          </c:cat>
          <c:val>
            <c:numRef>
              <c:f>'Summary Data'!$B$75:$AE$75</c:f>
              <c:numCache>
                <c:formatCode>General</c:formatCode>
                <c:ptCount val="30"/>
                <c:pt idx="0">
                  <c:v>0.58557963354474984</c:v>
                </c:pt>
                <c:pt idx="1">
                  <c:v>0.75862121350226364</c:v>
                </c:pt>
                <c:pt idx="2">
                  <c:v>0.71533374033374031</c:v>
                </c:pt>
                <c:pt idx="3">
                  <c:v>0.72456355701036546</c:v>
                </c:pt>
                <c:pt idx="4">
                  <c:v>0.69777005939796644</c:v>
                </c:pt>
                <c:pt idx="5">
                  <c:v>0.8493410852713178</c:v>
                </c:pt>
                <c:pt idx="6">
                  <c:v>0.79004665107149574</c:v>
                </c:pt>
                <c:pt idx="7">
                  <c:v>0.92257137747644069</c:v>
                </c:pt>
                <c:pt idx="8">
                  <c:v>0.82231800766283525</c:v>
                </c:pt>
                <c:pt idx="9">
                  <c:v>0.57647058823529418</c:v>
                </c:pt>
                <c:pt idx="10">
                  <c:v>0.70185185185185173</c:v>
                </c:pt>
                <c:pt idx="11">
                  <c:v>0.87975759144237398</c:v>
                </c:pt>
                <c:pt idx="12">
                  <c:v>0.78827210726187702</c:v>
                </c:pt>
                <c:pt idx="13">
                  <c:v>0.52240990990990988</c:v>
                </c:pt>
                <c:pt idx="14">
                  <c:v>0.91697239692522714</c:v>
                </c:pt>
                <c:pt idx="15">
                  <c:v>0.78786571207430334</c:v>
                </c:pt>
                <c:pt idx="16">
                  <c:v>0.80631868131868123</c:v>
                </c:pt>
                <c:pt idx="17">
                  <c:v>0.83944502642177066</c:v>
                </c:pt>
                <c:pt idx="18">
                  <c:v>0.82572873192428942</c:v>
                </c:pt>
                <c:pt idx="19">
                  <c:v>0.94772526988323413</c:v>
                </c:pt>
                <c:pt idx="20">
                  <c:v>0.89636727496876012</c:v>
                </c:pt>
                <c:pt idx="21">
                  <c:v>0.78422824302134642</c:v>
                </c:pt>
                <c:pt idx="22">
                  <c:v>0.71557539682539684</c:v>
                </c:pt>
                <c:pt idx="23">
                  <c:v>0.90981512448903745</c:v>
                </c:pt>
                <c:pt idx="24">
                  <c:v>0.79903676570343229</c:v>
                </c:pt>
                <c:pt idx="25">
                  <c:v>0.93032508266122793</c:v>
                </c:pt>
                <c:pt idx="26">
                  <c:v>0.96609915593581652</c:v>
                </c:pt>
                <c:pt idx="27">
                  <c:v>0.59244252873563219</c:v>
                </c:pt>
                <c:pt idx="28">
                  <c:v>0.69875000000000009</c:v>
                </c:pt>
                <c:pt idx="29">
                  <c:v>0.80294221282593381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B6-4568-B210-8AAC04BDF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axId val="497366688"/>
        <c:axId val="497367080"/>
      </c:barChart>
      <c:lineChart>
        <c:grouping val="standard"/>
        <c:varyColors val="0"/>
        <c:ser>
          <c:idx val="2"/>
          <c:order val="2"/>
          <c:tx>
            <c:strRef>
              <c:f>'Summary Data'!$A$76</c:f>
              <c:strCache>
                <c:ptCount val="1"/>
                <c:pt idx="0">
                  <c:v>Mean (sens)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'Summary Data'!$B$72:$AE$73</c:f>
              <c:multiLvlStrCache>
                <c:ptCount val="30"/>
                <c:lvl>
                  <c:pt idx="0">
                    <c:v>12.1</c:v>
                  </c:pt>
                  <c:pt idx="1">
                    <c:v>12.2</c:v>
                  </c:pt>
                  <c:pt idx="2">
                    <c:v>12.3</c:v>
                  </c:pt>
                  <c:pt idx="3">
                    <c:v>12.4</c:v>
                  </c:pt>
                  <c:pt idx="4">
                    <c:v>12.5</c:v>
                  </c:pt>
                  <c:pt idx="5">
                    <c:v>12.6</c:v>
                  </c:pt>
                  <c:pt idx="6">
                    <c:v>12.1</c:v>
                  </c:pt>
                  <c:pt idx="7">
                    <c:v>12.2</c:v>
                  </c:pt>
                  <c:pt idx="8">
                    <c:v>12.3</c:v>
                  </c:pt>
                  <c:pt idx="9">
                    <c:v>12.4</c:v>
                  </c:pt>
                  <c:pt idx="10">
                    <c:v>12.5</c:v>
                  </c:pt>
                  <c:pt idx="11">
                    <c:v>12.6</c:v>
                  </c:pt>
                  <c:pt idx="12">
                    <c:v>12.1</c:v>
                  </c:pt>
                  <c:pt idx="13">
                    <c:v>12.2</c:v>
                  </c:pt>
                  <c:pt idx="14">
                    <c:v>12.3</c:v>
                  </c:pt>
                  <c:pt idx="15">
                    <c:v>12.4</c:v>
                  </c:pt>
                  <c:pt idx="16">
                    <c:v>12.5</c:v>
                  </c:pt>
                  <c:pt idx="17">
                    <c:v>12.6</c:v>
                  </c:pt>
                  <c:pt idx="18">
                    <c:v>12.1</c:v>
                  </c:pt>
                  <c:pt idx="19">
                    <c:v>12.2</c:v>
                  </c:pt>
                  <c:pt idx="20">
                    <c:v>12.3</c:v>
                  </c:pt>
                  <c:pt idx="21">
                    <c:v>12.4</c:v>
                  </c:pt>
                  <c:pt idx="22">
                    <c:v>12.5</c:v>
                  </c:pt>
                  <c:pt idx="23">
                    <c:v>12.6</c:v>
                  </c:pt>
                  <c:pt idx="24">
                    <c:v>12.1</c:v>
                  </c:pt>
                  <c:pt idx="25">
                    <c:v>12.2</c:v>
                  </c:pt>
                  <c:pt idx="26">
                    <c:v>12.3</c:v>
                  </c:pt>
                  <c:pt idx="27">
                    <c:v>12.4</c:v>
                  </c:pt>
                  <c:pt idx="28">
                    <c:v>12.5</c:v>
                  </c:pt>
                  <c:pt idx="29">
                    <c:v>12.6</c:v>
                  </c:pt>
                </c:lvl>
                <c:lvl>
                  <c:pt idx="0">
                    <c:v>FR10</c:v>
                  </c:pt>
                  <c:pt idx="6">
                    <c:v>FR13</c:v>
                  </c:pt>
                  <c:pt idx="12">
                    <c:v>FR16</c:v>
                  </c:pt>
                  <c:pt idx="18">
                    <c:v>FR19</c:v>
                  </c:pt>
                  <c:pt idx="24">
                    <c:v>FR22</c:v>
                  </c:pt>
                </c:lvl>
              </c:multiLvlStrCache>
            </c:multiLvlStrRef>
          </c:cat>
          <c:val>
            <c:numRef>
              <c:f>'Summary Data'!$B$76:$AE$76</c:f>
              <c:numCache>
                <c:formatCode>General</c:formatCode>
                <c:ptCount val="30"/>
                <c:pt idx="0">
                  <c:v>0.80362070922147832</c:v>
                </c:pt>
                <c:pt idx="1">
                  <c:v>0.80362070922147832</c:v>
                </c:pt>
                <c:pt idx="2">
                  <c:v>0.80362070922147832</c:v>
                </c:pt>
                <c:pt idx="3">
                  <c:v>0.80362070922147832</c:v>
                </c:pt>
                <c:pt idx="4">
                  <c:v>0.80362070922147832</c:v>
                </c:pt>
                <c:pt idx="5">
                  <c:v>0.80362070922147832</c:v>
                </c:pt>
                <c:pt idx="6">
                  <c:v>0.71081691852332074</c:v>
                </c:pt>
                <c:pt idx="7">
                  <c:v>0.71081691852332074</c:v>
                </c:pt>
                <c:pt idx="8">
                  <c:v>0.71081691852332074</c:v>
                </c:pt>
                <c:pt idx="9">
                  <c:v>0.71081691852332074</c:v>
                </c:pt>
                <c:pt idx="10">
                  <c:v>0.71081691852332074</c:v>
                </c:pt>
                <c:pt idx="11">
                  <c:v>0.71081691852332074</c:v>
                </c:pt>
                <c:pt idx="12">
                  <c:v>0.70023501688824197</c:v>
                </c:pt>
                <c:pt idx="13">
                  <c:v>0.70023501688824197</c:v>
                </c:pt>
                <c:pt idx="14">
                  <c:v>0.70023501688824197</c:v>
                </c:pt>
                <c:pt idx="15">
                  <c:v>0.70023501688824197</c:v>
                </c:pt>
                <c:pt idx="16">
                  <c:v>0.70023501688824197</c:v>
                </c:pt>
                <c:pt idx="17">
                  <c:v>0.70023501688824197</c:v>
                </c:pt>
                <c:pt idx="18">
                  <c:v>0.72894208094717239</c:v>
                </c:pt>
                <c:pt idx="19">
                  <c:v>0.72894208094717239</c:v>
                </c:pt>
                <c:pt idx="20">
                  <c:v>0.72894208094717239</c:v>
                </c:pt>
                <c:pt idx="21">
                  <c:v>0.72894208094717239</c:v>
                </c:pt>
                <c:pt idx="22">
                  <c:v>0.72894208094717239</c:v>
                </c:pt>
                <c:pt idx="23">
                  <c:v>0.72894208094717239</c:v>
                </c:pt>
                <c:pt idx="24">
                  <c:v>0.68803111570884201</c:v>
                </c:pt>
                <c:pt idx="25">
                  <c:v>0.68803111570884201</c:v>
                </c:pt>
                <c:pt idx="26">
                  <c:v>0.68803111570884201</c:v>
                </c:pt>
                <c:pt idx="27">
                  <c:v>0.68803111570884201</c:v>
                </c:pt>
                <c:pt idx="28">
                  <c:v>0.68803111570884201</c:v>
                </c:pt>
                <c:pt idx="29">
                  <c:v>0.68803111570884201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30B6-4568-B210-8AAC04BDF780}"/>
            </c:ext>
          </c:extLst>
        </c:ser>
        <c:ser>
          <c:idx val="3"/>
          <c:order val="3"/>
          <c:tx>
            <c:strRef>
              <c:f>'Summary Data'!$A$77</c:f>
              <c:strCache>
                <c:ptCount val="1"/>
                <c:pt idx="0">
                  <c:v>Mean (spec)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'Summary Data'!$B$72:$AE$73</c:f>
              <c:multiLvlStrCache>
                <c:ptCount val="30"/>
                <c:lvl>
                  <c:pt idx="0">
                    <c:v>12.1</c:v>
                  </c:pt>
                  <c:pt idx="1">
                    <c:v>12.2</c:v>
                  </c:pt>
                  <c:pt idx="2">
                    <c:v>12.3</c:v>
                  </c:pt>
                  <c:pt idx="3">
                    <c:v>12.4</c:v>
                  </c:pt>
                  <c:pt idx="4">
                    <c:v>12.5</c:v>
                  </c:pt>
                  <c:pt idx="5">
                    <c:v>12.6</c:v>
                  </c:pt>
                  <c:pt idx="6">
                    <c:v>12.1</c:v>
                  </c:pt>
                  <c:pt idx="7">
                    <c:v>12.2</c:v>
                  </c:pt>
                  <c:pt idx="8">
                    <c:v>12.3</c:v>
                  </c:pt>
                  <c:pt idx="9">
                    <c:v>12.4</c:v>
                  </c:pt>
                  <c:pt idx="10">
                    <c:v>12.5</c:v>
                  </c:pt>
                  <c:pt idx="11">
                    <c:v>12.6</c:v>
                  </c:pt>
                  <c:pt idx="12">
                    <c:v>12.1</c:v>
                  </c:pt>
                  <c:pt idx="13">
                    <c:v>12.2</c:v>
                  </c:pt>
                  <c:pt idx="14">
                    <c:v>12.3</c:v>
                  </c:pt>
                  <c:pt idx="15">
                    <c:v>12.4</c:v>
                  </c:pt>
                  <c:pt idx="16">
                    <c:v>12.5</c:v>
                  </c:pt>
                  <c:pt idx="17">
                    <c:v>12.6</c:v>
                  </c:pt>
                  <c:pt idx="18">
                    <c:v>12.1</c:v>
                  </c:pt>
                  <c:pt idx="19">
                    <c:v>12.2</c:v>
                  </c:pt>
                  <c:pt idx="20">
                    <c:v>12.3</c:v>
                  </c:pt>
                  <c:pt idx="21">
                    <c:v>12.4</c:v>
                  </c:pt>
                  <c:pt idx="22">
                    <c:v>12.5</c:v>
                  </c:pt>
                  <c:pt idx="23">
                    <c:v>12.6</c:v>
                  </c:pt>
                  <c:pt idx="24">
                    <c:v>12.1</c:v>
                  </c:pt>
                  <c:pt idx="25">
                    <c:v>12.2</c:v>
                  </c:pt>
                  <c:pt idx="26">
                    <c:v>12.3</c:v>
                  </c:pt>
                  <c:pt idx="27">
                    <c:v>12.4</c:v>
                  </c:pt>
                  <c:pt idx="28">
                    <c:v>12.5</c:v>
                  </c:pt>
                  <c:pt idx="29">
                    <c:v>12.6</c:v>
                  </c:pt>
                </c:lvl>
                <c:lvl>
                  <c:pt idx="0">
                    <c:v>FR10</c:v>
                  </c:pt>
                  <c:pt idx="6">
                    <c:v>FR13</c:v>
                  </c:pt>
                  <c:pt idx="12">
                    <c:v>FR16</c:v>
                  </c:pt>
                  <c:pt idx="18">
                    <c:v>FR19</c:v>
                  </c:pt>
                  <c:pt idx="24">
                    <c:v>FR22</c:v>
                  </c:pt>
                </c:lvl>
              </c:multiLvlStrCache>
            </c:multiLvlStrRef>
          </c:cat>
          <c:val>
            <c:numRef>
              <c:f>'Summary Data'!$B$77:$AE$77</c:f>
              <c:numCache>
                <c:formatCode>General</c:formatCode>
                <c:ptCount val="30"/>
                <c:pt idx="0">
                  <c:v>0.72186821484340058</c:v>
                </c:pt>
                <c:pt idx="1">
                  <c:v>0.72186821484340058</c:v>
                </c:pt>
                <c:pt idx="2">
                  <c:v>0.72186821484340058</c:v>
                </c:pt>
                <c:pt idx="3">
                  <c:v>0.72186821484340058</c:v>
                </c:pt>
                <c:pt idx="4">
                  <c:v>0.72186821484340058</c:v>
                </c:pt>
                <c:pt idx="5">
                  <c:v>0.72186821484340058</c:v>
                </c:pt>
                <c:pt idx="6">
                  <c:v>0.78216934462338195</c:v>
                </c:pt>
                <c:pt idx="7">
                  <c:v>0.78216934462338195</c:v>
                </c:pt>
                <c:pt idx="8">
                  <c:v>0.78216934462338195</c:v>
                </c:pt>
                <c:pt idx="9">
                  <c:v>0.78216934462338195</c:v>
                </c:pt>
                <c:pt idx="10">
                  <c:v>0.78216934462338195</c:v>
                </c:pt>
                <c:pt idx="11">
                  <c:v>0.78216934462338195</c:v>
                </c:pt>
                <c:pt idx="12">
                  <c:v>0.7768806389852948</c:v>
                </c:pt>
                <c:pt idx="13">
                  <c:v>0.7768806389852948</c:v>
                </c:pt>
                <c:pt idx="14">
                  <c:v>0.7768806389852948</c:v>
                </c:pt>
                <c:pt idx="15">
                  <c:v>0.7768806389852948</c:v>
                </c:pt>
                <c:pt idx="16">
                  <c:v>0.7768806389852948</c:v>
                </c:pt>
                <c:pt idx="17">
                  <c:v>0.7768806389852948</c:v>
                </c:pt>
                <c:pt idx="18">
                  <c:v>0.84657334018534414</c:v>
                </c:pt>
                <c:pt idx="19">
                  <c:v>0.84657334018534414</c:v>
                </c:pt>
                <c:pt idx="20">
                  <c:v>0.84657334018534414</c:v>
                </c:pt>
                <c:pt idx="21">
                  <c:v>0.84657334018534414</c:v>
                </c:pt>
                <c:pt idx="22">
                  <c:v>0.84657334018534414</c:v>
                </c:pt>
                <c:pt idx="23">
                  <c:v>0.84657334018534414</c:v>
                </c:pt>
                <c:pt idx="24">
                  <c:v>0.79826595764367381</c:v>
                </c:pt>
                <c:pt idx="25">
                  <c:v>0.79826595764367381</c:v>
                </c:pt>
                <c:pt idx="26">
                  <c:v>0.79826595764367381</c:v>
                </c:pt>
                <c:pt idx="27">
                  <c:v>0.79826595764367381</c:v>
                </c:pt>
                <c:pt idx="28">
                  <c:v>0.79826595764367381</c:v>
                </c:pt>
                <c:pt idx="29">
                  <c:v>0.79826595764367381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30B6-4568-B210-8AAC04BDF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366688"/>
        <c:axId val="497367080"/>
      </c:lineChart>
      <c:catAx>
        <c:axId val="49736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7367080"/>
        <c:crosses val="autoZero"/>
        <c:auto val="1"/>
        <c:lblAlgn val="ctr"/>
        <c:lblOffset val="100"/>
        <c:noMultiLvlLbl val="0"/>
      </c:catAx>
      <c:valAx>
        <c:axId val="497367080"/>
        <c:scaling>
          <c:orientation val="minMax"/>
          <c:max val="1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736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'Regression Graph'!$B$1</c:f>
              <c:strCache>
                <c:ptCount val="1"/>
                <c:pt idx="0">
                  <c:v>12.1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'Regression Graph'!$A$2:$A$15</c:f>
              <c:numCache>
                <c:formatCode>General</c:formatCode>
                <c:ptCount val="14"/>
                <c:pt idx="0">
                  <c:v>5</c:v>
                </c:pt>
                <c:pt idx="1">
                  <c:v>8</c:v>
                </c:pt>
                <c:pt idx="2">
                  <c:v>10</c:v>
                </c:pt>
                <c:pt idx="3">
                  <c:v>13</c:v>
                </c:pt>
                <c:pt idx="4">
                  <c:v>16</c:v>
                </c:pt>
                <c:pt idx="5">
                  <c:v>19</c:v>
                </c:pt>
                <c:pt idx="6">
                  <c:v>22</c:v>
                </c:pt>
                <c:pt idx="7">
                  <c:v>25</c:v>
                </c:pt>
                <c:pt idx="8">
                  <c:v>28</c:v>
                </c:pt>
                <c:pt idx="9">
                  <c:v>31</c:v>
                </c:pt>
                <c:pt idx="10">
                  <c:v>33</c:v>
                </c:pt>
                <c:pt idx="11">
                  <c:v>36</c:v>
                </c:pt>
                <c:pt idx="12">
                  <c:v>39</c:v>
                </c:pt>
                <c:pt idx="13">
                  <c:v>42</c:v>
                </c:pt>
              </c:numCache>
            </c:numRef>
          </c:xVal>
          <c:yVal>
            <c:numRef>
              <c:f>'Regression Graph'!$B$2:$B$15</c:f>
              <c:numCache>
                <c:formatCode>General</c:formatCode>
                <c:ptCount val="14"/>
                <c:pt idx="2" formatCode="0.00">
                  <c:v>0.93677803887673428</c:v>
                </c:pt>
                <c:pt idx="3" formatCode="0.00">
                  <c:v>0.95927040439235567</c:v>
                </c:pt>
                <c:pt idx="4" formatCode="0.00">
                  <c:v>0.88560606060606073</c:v>
                </c:pt>
                <c:pt idx="5" formatCode="0.00">
                  <c:v>0.8388642413487134</c:v>
                </c:pt>
                <c:pt idx="6" formatCode="0.00">
                  <c:v>0.7926163186439189</c:v>
                </c:pt>
                <c:pt idx="7" formatCode="0.00">
                  <c:v>0.8399655469422912</c:v>
                </c:pt>
                <c:pt idx="8" formatCode="0.00">
                  <c:v>0.77980954355617427</c:v>
                </c:pt>
                <c:pt idx="9" formatCode="0.00">
                  <c:v>0.71467421467421466</c:v>
                </c:pt>
                <c:pt idx="10" formatCode="0.00">
                  <c:v>0.7834821428571429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B53-43CD-A84D-8F79275BA5F5}"/>
            </c:ext>
          </c:extLst>
        </c:ser>
        <c:ser>
          <c:idx val="1"/>
          <c:order val="1"/>
          <c:tx>
            <c:strRef>
              <c:f>'Regression Graph'!$C$1</c:f>
              <c:strCache>
                <c:ptCount val="1"/>
                <c:pt idx="0">
                  <c:v>12.2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'Regression Graph'!$A$2:$A$15</c:f>
              <c:numCache>
                <c:formatCode>General</c:formatCode>
                <c:ptCount val="14"/>
                <c:pt idx="0">
                  <c:v>5</c:v>
                </c:pt>
                <c:pt idx="1">
                  <c:v>8</c:v>
                </c:pt>
                <c:pt idx="2">
                  <c:v>10</c:v>
                </c:pt>
                <c:pt idx="3">
                  <c:v>13</c:v>
                </c:pt>
                <c:pt idx="4">
                  <c:v>16</c:v>
                </c:pt>
                <c:pt idx="5">
                  <c:v>19</c:v>
                </c:pt>
                <c:pt idx="6">
                  <c:v>22</c:v>
                </c:pt>
                <c:pt idx="7">
                  <c:v>25</c:v>
                </c:pt>
                <c:pt idx="8">
                  <c:v>28</c:v>
                </c:pt>
                <c:pt idx="9">
                  <c:v>31</c:v>
                </c:pt>
                <c:pt idx="10">
                  <c:v>33</c:v>
                </c:pt>
                <c:pt idx="11">
                  <c:v>36</c:v>
                </c:pt>
                <c:pt idx="12">
                  <c:v>39</c:v>
                </c:pt>
                <c:pt idx="13">
                  <c:v>42</c:v>
                </c:pt>
              </c:numCache>
            </c:numRef>
          </c:xVal>
          <c:yVal>
            <c:numRef>
              <c:f>'Regression Graph'!$C$2:$C$15</c:f>
              <c:numCache>
                <c:formatCode>General</c:formatCode>
                <c:ptCount val="14"/>
                <c:pt idx="2" formatCode="0.00">
                  <c:v>0.77305481874447401</c:v>
                </c:pt>
                <c:pt idx="3" formatCode="0.00">
                  <c:v>0.66710160847000499</c:v>
                </c:pt>
                <c:pt idx="4" formatCode="0.00">
                  <c:v>0.49653329481438679</c:v>
                </c:pt>
                <c:pt idx="5" formatCode="0.00">
                  <c:v>0.3921927171927172</c:v>
                </c:pt>
                <c:pt idx="6" formatCode="0.00">
                  <c:v>0.3175</c:v>
                </c:pt>
                <c:pt idx="7" formatCode="0.00">
                  <c:v>0.3378191638608305</c:v>
                </c:pt>
                <c:pt idx="8" formatCode="0.00">
                  <c:v>0.41184223873744003</c:v>
                </c:pt>
                <c:pt idx="9" formatCode="0.00">
                  <c:v>0.38074690662837701</c:v>
                </c:pt>
                <c:pt idx="10" formatCode="0.00">
                  <c:v>0.40664961636828645</c:v>
                </c:pt>
                <c:pt idx="11" formatCode="0.00">
                  <c:v>0.2236896244066387</c:v>
                </c:pt>
                <c:pt idx="12" formatCode="0.00">
                  <c:v>0.28000867013472053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B53-43CD-A84D-8F79275BA5F5}"/>
            </c:ext>
          </c:extLst>
        </c:ser>
        <c:ser>
          <c:idx val="2"/>
          <c:order val="2"/>
          <c:tx>
            <c:strRef>
              <c:f>'Regression Graph'!$D$1</c:f>
              <c:strCache>
                <c:ptCount val="1"/>
                <c:pt idx="0">
                  <c:v>12.3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'Regression Graph'!$A$2:$A$15</c:f>
              <c:numCache>
                <c:formatCode>General</c:formatCode>
                <c:ptCount val="14"/>
                <c:pt idx="0">
                  <c:v>5</c:v>
                </c:pt>
                <c:pt idx="1">
                  <c:v>8</c:v>
                </c:pt>
                <c:pt idx="2">
                  <c:v>10</c:v>
                </c:pt>
                <c:pt idx="3">
                  <c:v>13</c:v>
                </c:pt>
                <c:pt idx="4">
                  <c:v>16</c:v>
                </c:pt>
                <c:pt idx="5">
                  <c:v>19</c:v>
                </c:pt>
                <c:pt idx="6">
                  <c:v>22</c:v>
                </c:pt>
                <c:pt idx="7">
                  <c:v>25</c:v>
                </c:pt>
                <c:pt idx="8">
                  <c:v>28</c:v>
                </c:pt>
                <c:pt idx="9">
                  <c:v>31</c:v>
                </c:pt>
                <c:pt idx="10">
                  <c:v>33</c:v>
                </c:pt>
                <c:pt idx="11">
                  <c:v>36</c:v>
                </c:pt>
                <c:pt idx="12">
                  <c:v>39</c:v>
                </c:pt>
                <c:pt idx="13">
                  <c:v>42</c:v>
                </c:pt>
              </c:numCache>
            </c:numRef>
          </c:xVal>
          <c:yVal>
            <c:numRef>
              <c:f>'Regression Graph'!$D$2:$D$15</c:f>
              <c:numCache>
                <c:formatCode>General</c:formatCode>
                <c:ptCount val="14"/>
                <c:pt idx="2" formatCode="0.00">
                  <c:v>0.87521958717610893</c:v>
                </c:pt>
                <c:pt idx="3" formatCode="0.00">
                  <c:v>0.86554373522458627</c:v>
                </c:pt>
                <c:pt idx="4" formatCode="0.00">
                  <c:v>0.81557067271352979</c:v>
                </c:pt>
                <c:pt idx="5" formatCode="0.00">
                  <c:v>0.75713162623539987</c:v>
                </c:pt>
                <c:pt idx="6" formatCode="0.00">
                  <c:v>0.7879494794298556</c:v>
                </c:pt>
                <c:pt idx="7" formatCode="0.00">
                  <c:v>0.74255393913837942</c:v>
                </c:pt>
                <c:pt idx="8" formatCode="0.00">
                  <c:v>0.62618012191495687</c:v>
                </c:pt>
                <c:pt idx="9" formatCode="0.00">
                  <c:v>0.61408123317837038</c:v>
                </c:pt>
                <c:pt idx="10" formatCode="0.00">
                  <c:v>0.64078846272051138</c:v>
                </c:pt>
                <c:pt idx="11" formatCode="0.00">
                  <c:v>0.70634166319950076</c:v>
                </c:pt>
                <c:pt idx="12" formatCode="0.00">
                  <c:v>0.65527433799606793</c:v>
                </c:pt>
                <c:pt idx="13" formatCode="0.00">
                  <c:v>0.55059523809523814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B53-43CD-A84D-8F79275BA5F5}"/>
            </c:ext>
          </c:extLst>
        </c:ser>
        <c:ser>
          <c:idx val="3"/>
          <c:order val="3"/>
          <c:tx>
            <c:strRef>
              <c:f>'Regression Graph'!$E$1</c:f>
              <c:strCache>
                <c:ptCount val="1"/>
                <c:pt idx="0">
                  <c:v>12.4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'Regression Graph'!$A$2:$A$15</c:f>
              <c:numCache>
                <c:formatCode>General</c:formatCode>
                <c:ptCount val="14"/>
                <c:pt idx="0">
                  <c:v>5</c:v>
                </c:pt>
                <c:pt idx="1">
                  <c:v>8</c:v>
                </c:pt>
                <c:pt idx="2">
                  <c:v>10</c:v>
                </c:pt>
                <c:pt idx="3">
                  <c:v>13</c:v>
                </c:pt>
                <c:pt idx="4">
                  <c:v>16</c:v>
                </c:pt>
                <c:pt idx="5">
                  <c:v>19</c:v>
                </c:pt>
                <c:pt idx="6">
                  <c:v>22</c:v>
                </c:pt>
                <c:pt idx="7">
                  <c:v>25</c:v>
                </c:pt>
                <c:pt idx="8">
                  <c:v>28</c:v>
                </c:pt>
                <c:pt idx="9">
                  <c:v>31</c:v>
                </c:pt>
                <c:pt idx="10">
                  <c:v>33</c:v>
                </c:pt>
                <c:pt idx="11">
                  <c:v>36</c:v>
                </c:pt>
                <c:pt idx="12">
                  <c:v>39</c:v>
                </c:pt>
                <c:pt idx="13">
                  <c:v>42</c:v>
                </c:pt>
              </c:numCache>
            </c:numRef>
          </c:xVal>
          <c:yVal>
            <c:numRef>
              <c:f>'Regression Graph'!$E$2:$E$15</c:f>
              <c:numCache>
                <c:formatCode>0.00</c:formatCode>
                <c:ptCount val="14"/>
                <c:pt idx="0">
                  <c:v>0.95373330583200122</c:v>
                </c:pt>
                <c:pt idx="1">
                  <c:v>0.92519883217557641</c:v>
                </c:pt>
                <c:pt idx="2">
                  <c:v>0.89038642236316656</c:v>
                </c:pt>
                <c:pt idx="3">
                  <c:v>0.84740314565542529</c:v>
                </c:pt>
                <c:pt idx="4">
                  <c:v>0.80208622837085308</c:v>
                </c:pt>
                <c:pt idx="5">
                  <c:v>0.88130380380849827</c:v>
                </c:pt>
                <c:pt idx="6">
                  <c:v>0.76857031857031854</c:v>
                </c:pt>
                <c:pt idx="7">
                  <c:v>0.82189638318670577</c:v>
                </c:pt>
                <c:pt idx="8">
                  <c:v>0.73295801079052303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B53-43CD-A84D-8F79275BA5F5}"/>
            </c:ext>
          </c:extLst>
        </c:ser>
        <c:ser>
          <c:idx val="4"/>
          <c:order val="4"/>
          <c:tx>
            <c:strRef>
              <c:f>'Regression Graph'!$F$1</c:f>
              <c:strCache>
                <c:ptCount val="1"/>
                <c:pt idx="0">
                  <c:v>12.5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'Regression Graph'!$A$2:$A$15</c:f>
              <c:numCache>
                <c:formatCode>General</c:formatCode>
                <c:ptCount val="14"/>
                <c:pt idx="0">
                  <c:v>5</c:v>
                </c:pt>
                <c:pt idx="1">
                  <c:v>8</c:v>
                </c:pt>
                <c:pt idx="2">
                  <c:v>10</c:v>
                </c:pt>
                <c:pt idx="3">
                  <c:v>13</c:v>
                </c:pt>
                <c:pt idx="4">
                  <c:v>16</c:v>
                </c:pt>
                <c:pt idx="5">
                  <c:v>19</c:v>
                </c:pt>
                <c:pt idx="6">
                  <c:v>22</c:v>
                </c:pt>
                <c:pt idx="7">
                  <c:v>25</c:v>
                </c:pt>
                <c:pt idx="8">
                  <c:v>28</c:v>
                </c:pt>
                <c:pt idx="9">
                  <c:v>31</c:v>
                </c:pt>
                <c:pt idx="10">
                  <c:v>33</c:v>
                </c:pt>
                <c:pt idx="11">
                  <c:v>36</c:v>
                </c:pt>
                <c:pt idx="12">
                  <c:v>39</c:v>
                </c:pt>
                <c:pt idx="13">
                  <c:v>42</c:v>
                </c:pt>
              </c:numCache>
            </c:numRef>
          </c:xVal>
          <c:yVal>
            <c:numRef>
              <c:f>'Regression Graph'!$F$2:$F$15</c:f>
              <c:numCache>
                <c:formatCode>General</c:formatCode>
                <c:ptCount val="14"/>
                <c:pt idx="2" formatCode="0.00">
                  <c:v>0.90661784035390847</c:v>
                </c:pt>
                <c:pt idx="3" formatCode="0.00">
                  <c:v>0.83610609233444011</c:v>
                </c:pt>
                <c:pt idx="4" formatCode="0.00">
                  <c:v>0.84719757468204671</c:v>
                </c:pt>
                <c:pt idx="5" formatCode="0.00">
                  <c:v>0.85080442433383607</c:v>
                </c:pt>
                <c:pt idx="6" formatCode="0.00">
                  <c:v>0.85524460620368548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B53-43CD-A84D-8F79275BA5F5}"/>
            </c:ext>
          </c:extLst>
        </c:ser>
        <c:ser>
          <c:idx val="5"/>
          <c:order val="5"/>
          <c:tx>
            <c:strRef>
              <c:f>'Regression Graph'!$G$1</c:f>
              <c:strCache>
                <c:ptCount val="1"/>
                <c:pt idx="0">
                  <c:v>12.6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'Regression Graph'!$A$2:$A$15</c:f>
              <c:numCache>
                <c:formatCode>General</c:formatCode>
                <c:ptCount val="14"/>
                <c:pt idx="0">
                  <c:v>5</c:v>
                </c:pt>
                <c:pt idx="1">
                  <c:v>8</c:v>
                </c:pt>
                <c:pt idx="2">
                  <c:v>10</c:v>
                </c:pt>
                <c:pt idx="3">
                  <c:v>13</c:v>
                </c:pt>
                <c:pt idx="4">
                  <c:v>16</c:v>
                </c:pt>
                <c:pt idx="5">
                  <c:v>19</c:v>
                </c:pt>
                <c:pt idx="6">
                  <c:v>22</c:v>
                </c:pt>
                <c:pt idx="7">
                  <c:v>25</c:v>
                </c:pt>
                <c:pt idx="8">
                  <c:v>28</c:v>
                </c:pt>
                <c:pt idx="9">
                  <c:v>31</c:v>
                </c:pt>
                <c:pt idx="10">
                  <c:v>33</c:v>
                </c:pt>
                <c:pt idx="11">
                  <c:v>36</c:v>
                </c:pt>
                <c:pt idx="12">
                  <c:v>39</c:v>
                </c:pt>
                <c:pt idx="13">
                  <c:v>42</c:v>
                </c:pt>
              </c:numCache>
            </c:numRef>
          </c:xVal>
          <c:yVal>
            <c:numRef>
              <c:f>'Regression Graph'!$G$2:$G$15</c:f>
              <c:numCache>
                <c:formatCode>General</c:formatCode>
                <c:ptCount val="14"/>
                <c:pt idx="2" formatCode="0.00">
                  <c:v>0.93002570346320335</c:v>
                </c:pt>
                <c:pt idx="3" formatCode="0.00">
                  <c:v>0.91124318725492603</c:v>
                </c:pt>
                <c:pt idx="4" formatCode="0.00">
                  <c:v>0.93100603310472851</c:v>
                </c:pt>
                <c:pt idx="5" formatCode="0.00">
                  <c:v>0.87419186812513405</c:v>
                </c:pt>
                <c:pt idx="6" formatCode="0.00">
                  <c:v>0.87171717171717167</c:v>
                </c:pt>
                <c:pt idx="7" formatCode="0.00">
                  <c:v>0.90200773755591035</c:v>
                </c:pt>
                <c:pt idx="8" formatCode="0.00">
                  <c:v>0.85337649679754934</c:v>
                </c:pt>
                <c:pt idx="9" formatCode="0.00">
                  <c:v>0.75622994652406417</c:v>
                </c:pt>
                <c:pt idx="10" formatCode="0.00">
                  <c:v>0.71070254431103486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B53-43CD-A84D-8F79275BA5F5}"/>
            </c:ext>
          </c:extLst>
        </c:ser>
        <c:ser>
          <c:idx val="6"/>
          <c:order val="6"/>
          <c:tx>
            <c:strRef>
              <c:f>'Regression Graph'!$H$1</c:f>
              <c:strCache>
                <c:ptCount val="1"/>
                <c:pt idx="0">
                  <c:v>Means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intercept val="1.019315"/>
            <c:dispRSqr val="0"/>
            <c:dispEq val="1"/>
            <c:trendlineLbl>
              <c:layout>
                <c:manualLayout>
                  <c:x val="-0.45611412037037036"/>
                  <c:y val="0.2451662698412698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'Regression Graph'!$A$2:$A$15</c:f>
              <c:numCache>
                <c:formatCode>General</c:formatCode>
                <c:ptCount val="14"/>
                <c:pt idx="0">
                  <c:v>5</c:v>
                </c:pt>
                <c:pt idx="1">
                  <c:v>8</c:v>
                </c:pt>
                <c:pt idx="2">
                  <c:v>10</c:v>
                </c:pt>
                <c:pt idx="3">
                  <c:v>13</c:v>
                </c:pt>
                <c:pt idx="4">
                  <c:v>16</c:v>
                </c:pt>
                <c:pt idx="5">
                  <c:v>19</c:v>
                </c:pt>
                <c:pt idx="6">
                  <c:v>22</c:v>
                </c:pt>
                <c:pt idx="7">
                  <c:v>25</c:v>
                </c:pt>
                <c:pt idx="8">
                  <c:v>28</c:v>
                </c:pt>
                <c:pt idx="9">
                  <c:v>31</c:v>
                </c:pt>
                <c:pt idx="10">
                  <c:v>33</c:v>
                </c:pt>
                <c:pt idx="11">
                  <c:v>36</c:v>
                </c:pt>
                <c:pt idx="12">
                  <c:v>39</c:v>
                </c:pt>
                <c:pt idx="13">
                  <c:v>42</c:v>
                </c:pt>
              </c:numCache>
            </c:numRef>
          </c:xVal>
          <c:yVal>
            <c:numRef>
              <c:f>'Regression Graph'!$H$2:$H$15</c:f>
              <c:numCache>
                <c:formatCode>0.00</c:formatCode>
                <c:ptCount val="14"/>
                <c:pt idx="2">
                  <c:v>0.88534706849626588</c:v>
                </c:pt>
                <c:pt idx="3">
                  <c:v>0.84777802888862308</c:v>
                </c:pt>
                <c:pt idx="4">
                  <c:v>0.79633331071526758</c:v>
                </c:pt>
                <c:pt idx="5">
                  <c:v>0.76574811350738325</c:v>
                </c:pt>
                <c:pt idx="6">
                  <c:v>0.73226631576082502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B53-43CD-A84D-8F79275BA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2613264"/>
        <c:axId val="752613920"/>
      </c:scatterChart>
      <c:valAx>
        <c:axId val="7526132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>
                    <a:solidFill>
                      <a:schemeClr val="tx1"/>
                    </a:solidFill>
                  </a:rPr>
                  <a:t>FR Requirement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2613920"/>
        <c:crosses val="autoZero"/>
        <c:crossBetween val="midCat"/>
        <c:majorUnit val="5"/>
      </c:valAx>
      <c:valAx>
        <c:axId val="752613920"/>
        <c:scaling>
          <c:orientation val="minMax"/>
          <c:max val="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>
                    <a:solidFill>
                      <a:schemeClr val="tx1"/>
                    </a:solidFill>
                  </a:rPr>
                  <a:t>Sensitivity</a:t>
                </a:r>
                <a:r>
                  <a:rPr lang="en-NZ" baseline="0">
                    <a:solidFill>
                      <a:schemeClr val="tx1"/>
                    </a:solidFill>
                  </a:rPr>
                  <a:t> Performance</a:t>
                </a:r>
                <a:endParaRPr lang="en-NZ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26132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22716CAF-F4A5-4ED0-B7AC-58666D1EB2A2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57B7-4D57-84F1-B184DC87FA73}"/>
                </c:ext>
              </c:extLst>
            </c:dLbl>
            <c:dLbl>
              <c:idx val="1"/>
              <c:layout>
                <c:manualLayout>
                  <c:x val="-3.1506672719560279E-2"/>
                  <c:y val="7.399613526570048E-2"/>
                </c:manualLayout>
              </c:layout>
              <c:tx>
                <c:rich>
                  <a:bodyPr/>
                  <a:lstStyle/>
                  <a:p>
                    <a:fld id="{42FD19D4-F408-487F-8143-67884114E6E7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57B7-4D57-84F1-B184DC87FA73}"/>
                </c:ext>
              </c:extLst>
            </c:dLbl>
            <c:dLbl>
              <c:idx val="2"/>
              <c:layout>
                <c:manualLayout>
                  <c:x val="8.1844680310637671E-2"/>
                  <c:y val="5.364734299516908E-2"/>
                </c:manualLayout>
              </c:layout>
              <c:tx>
                <c:rich>
                  <a:bodyPr/>
                  <a:lstStyle/>
                  <a:p>
                    <a:fld id="{08137878-42EB-4C73-AE04-11734F5E248E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57B7-4D57-84F1-B184DC87FA73}"/>
                </c:ext>
              </c:extLst>
            </c:dLbl>
            <c:dLbl>
              <c:idx val="3"/>
              <c:layout>
                <c:manualLayout>
                  <c:x val="-0.10661928164292664"/>
                  <c:y val="-7.3926570048309173E-2"/>
                </c:manualLayout>
              </c:layout>
              <c:tx>
                <c:rich>
                  <a:bodyPr/>
                  <a:lstStyle/>
                  <a:p>
                    <a:fld id="{C9CC28E0-4460-4901-A919-0012566A6FEB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57B7-4D57-84F1-B184DC87FA73}"/>
                </c:ext>
              </c:extLst>
            </c:dLbl>
            <c:dLbl>
              <c:idx val="4"/>
              <c:layout>
                <c:manualLayout>
                  <c:x val="-0.12282935052082823"/>
                  <c:y val="-8.3185990338164248E-2"/>
                </c:manualLayout>
              </c:layout>
              <c:tx>
                <c:rich>
                  <a:bodyPr/>
                  <a:lstStyle/>
                  <a:p>
                    <a:fld id="{92FBB70F-BA31-40D4-882F-4A9990C830A3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57B7-4D57-84F1-B184DC87FA73}"/>
                </c:ext>
              </c:extLst>
            </c:dLbl>
            <c:dLbl>
              <c:idx val="5"/>
              <c:layout>
                <c:manualLayout>
                  <c:x val="-0.19633882192367144"/>
                  <c:y val="-5.0778743961352658E-2"/>
                </c:manualLayout>
              </c:layout>
              <c:tx>
                <c:rich>
                  <a:bodyPr/>
                  <a:lstStyle/>
                  <a:p>
                    <a:fld id="{E01C290A-BDE8-4084-A0F4-2C7E886498AF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57B7-4D57-84F1-B184DC87FA73}"/>
                </c:ext>
              </c:extLst>
            </c:dLbl>
            <c:dLbl>
              <c:idx val="6"/>
              <c:layout>
                <c:manualLayout>
                  <c:x val="3.644585209729437E-3"/>
                  <c:y val="9.2938903470399323E-3"/>
                </c:manualLayout>
              </c:layout>
              <c:tx>
                <c:rich>
                  <a:bodyPr/>
                  <a:lstStyle/>
                  <a:p>
                    <a:fld id="{94A67739-E8D8-4F51-A633-33A1471D32B2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57B7-4D57-84F1-B184DC87FA73}"/>
                </c:ext>
              </c:extLst>
            </c:dLbl>
            <c:dLbl>
              <c:idx val="7"/>
              <c:layout>
                <c:manualLayout>
                  <c:x val="1.5401311692727924E-2"/>
                  <c:y val="1.3923519976669583E-2"/>
                </c:manualLayout>
              </c:layout>
              <c:tx>
                <c:rich>
                  <a:bodyPr/>
                  <a:lstStyle/>
                  <a:p>
                    <a:fld id="{EFEED78E-55BA-47FF-B758-31F603EF9F79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57B7-4D57-84F1-B184DC87FA73}"/>
                </c:ext>
              </c:extLst>
            </c:dLbl>
            <c:dLbl>
              <c:idx val="8"/>
              <c:layout>
                <c:manualLayout>
                  <c:x val="-0.17039079880751759"/>
                  <c:y val="8.619710144927531E-2"/>
                </c:manualLayout>
              </c:layout>
              <c:tx>
                <c:rich>
                  <a:bodyPr/>
                  <a:lstStyle/>
                  <a:p>
                    <a:fld id="{E9E98785-4BA3-479C-830A-688DBCE24E13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57B7-4D57-84F1-B184DC87FA73}"/>
                </c:ext>
              </c:extLst>
            </c:dLbl>
            <c:dLbl>
              <c:idx val="9"/>
              <c:layout>
                <c:manualLayout>
                  <c:x val="-0.22858069146793022"/>
                  <c:y val="2.6644927536231856E-2"/>
                </c:manualLayout>
              </c:layout>
              <c:tx>
                <c:rich>
                  <a:bodyPr/>
                  <a:lstStyle/>
                  <a:p>
                    <a:fld id="{8A4ED55D-1EFE-4241-98EC-CFCBDB0185A2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57B7-4D57-84F1-B184DC87FA73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B7-4D57-84F1-B184DC87FA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ROC!$B$21:$B$31</c:f>
              <c:numCache>
                <c:formatCode>General</c:formatCode>
                <c:ptCount val="11"/>
                <c:pt idx="0">
                  <c:v>1</c:v>
                </c:pt>
                <c:pt idx="1">
                  <c:v>0.46401515151515149</c:v>
                </c:pt>
                <c:pt idx="2">
                  <c:v>0.50619729108101197</c:v>
                </c:pt>
                <c:pt idx="3">
                  <c:v>0.36827375061850576</c:v>
                </c:pt>
                <c:pt idx="4">
                  <c:v>0.22378734102336584</c:v>
                </c:pt>
                <c:pt idx="5">
                  <c:v>0.20459623129611659</c:v>
                </c:pt>
                <c:pt idx="6">
                  <c:v>0.24833545604210405</c:v>
                </c:pt>
                <c:pt idx="7">
                  <c:v>0.24703296703296695</c:v>
                </c:pt>
                <c:pt idx="8">
                  <c:v>0.17412232331587174</c:v>
                </c:pt>
                <c:pt idx="9">
                  <c:v>0.22966459810874706</c:v>
                </c:pt>
                <c:pt idx="10">
                  <c:v>0</c:v>
                </c:pt>
              </c:numCache>
            </c:numRef>
          </c:xVal>
          <c:yVal>
            <c:numRef>
              <c:f>ROC!$C$21:$C$31</c:f>
              <c:numCache>
                <c:formatCode>General</c:formatCode>
                <c:ptCount val="11"/>
                <c:pt idx="0">
                  <c:v>1</c:v>
                </c:pt>
                <c:pt idx="1">
                  <c:v>0.93677803887673428</c:v>
                </c:pt>
                <c:pt idx="2">
                  <c:v>0.95927040439235567</c:v>
                </c:pt>
                <c:pt idx="3">
                  <c:v>0.88560606060606073</c:v>
                </c:pt>
                <c:pt idx="4">
                  <c:v>0.8388642413487134</c:v>
                </c:pt>
                <c:pt idx="5">
                  <c:v>0.7926163186439189</c:v>
                </c:pt>
                <c:pt idx="6">
                  <c:v>0.8399655469422912</c:v>
                </c:pt>
                <c:pt idx="7">
                  <c:v>0.77980954355617427</c:v>
                </c:pt>
                <c:pt idx="8">
                  <c:v>0.71467421467421466</c:v>
                </c:pt>
                <c:pt idx="9">
                  <c:v>0.7834821428571429</c:v>
                </c:pt>
                <c:pt idx="10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ROC!$A$21:$A$30</c15:f>
                <c15:dlblRangeCache>
                  <c:ptCount val="10"/>
                  <c:pt idx="1">
                    <c:v>FR10</c:v>
                  </c:pt>
                  <c:pt idx="2">
                    <c:v>FR13</c:v>
                  </c:pt>
                  <c:pt idx="3">
                    <c:v>FR16</c:v>
                  </c:pt>
                  <c:pt idx="4">
                    <c:v>FR19</c:v>
                  </c:pt>
                  <c:pt idx="5">
                    <c:v>FR22</c:v>
                  </c:pt>
                  <c:pt idx="6">
                    <c:v>FR25</c:v>
                  </c:pt>
                  <c:pt idx="7">
                    <c:v>FR28</c:v>
                  </c:pt>
                  <c:pt idx="8">
                    <c:v>FR31</c:v>
                  </c:pt>
                  <c:pt idx="9">
                    <c:v>FR33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57B7-4D57-84F1-B184DC87FA73}"/>
            </c:ext>
          </c:extLst>
        </c:ser>
        <c:ser>
          <c:idx val="1"/>
          <c:order val="1"/>
          <c:tx>
            <c:v>Chance_line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57B7-4D57-84F1-B184DC87FA73}"/>
              </c:ext>
            </c:extLst>
          </c:dPt>
          <c:xVal>
            <c:numRef>
              <c:f>ROC!$B$17:$B$18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ROC!$C$17:$C$18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7B7-4D57-84F1-B184DC87F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6344712"/>
        <c:axId val="746345040"/>
      </c:scatterChart>
      <c:valAx>
        <c:axId val="746344712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6345040"/>
        <c:crosses val="autoZero"/>
        <c:crossBetween val="midCat"/>
      </c:valAx>
      <c:valAx>
        <c:axId val="74634504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6344712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0CF5D7A3-7798-4799-AF00-9B8E4B053C7F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136C-4F0A-B134-27ED513F39AD}"/>
                </c:ext>
              </c:extLst>
            </c:dLbl>
            <c:dLbl>
              <c:idx val="1"/>
              <c:layout>
                <c:manualLayout>
                  <c:x val="-1.5640273704789869E-2"/>
                  <c:y val="-9.7222222222222238E-2"/>
                </c:manualLayout>
              </c:layout>
              <c:tx>
                <c:rich>
                  <a:bodyPr/>
                  <a:lstStyle/>
                  <a:p>
                    <a:fld id="{23DC1460-6202-4331-BD77-9CE9058A46A2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136C-4F0A-B134-27ED513F39AD}"/>
                </c:ext>
              </c:extLst>
            </c:dLbl>
            <c:dLbl>
              <c:idx val="2"/>
              <c:layout>
                <c:manualLayout>
                  <c:x val="-8.9931573802541548E-2"/>
                  <c:y val="-7.8703703703703706E-2"/>
                </c:manualLayout>
              </c:layout>
              <c:tx>
                <c:rich>
                  <a:bodyPr/>
                  <a:lstStyle/>
                  <a:p>
                    <a:fld id="{671C3FB8-1220-444F-BC61-026FEF0AFA0B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136C-4F0A-B134-27ED513F39AD}"/>
                </c:ext>
              </c:extLst>
            </c:dLbl>
            <c:dLbl>
              <c:idx val="3"/>
              <c:layout>
                <c:manualLayout>
                  <c:x val="6.1067711712646959E-2"/>
                  <c:y val="-0.16169903381642511"/>
                </c:manualLayout>
              </c:layout>
              <c:tx>
                <c:rich>
                  <a:bodyPr/>
                  <a:lstStyle/>
                  <a:p>
                    <a:fld id="{840EC861-DC0E-4F52-AA44-DE1568BAC343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136C-4F0A-B134-27ED513F39AD}"/>
                </c:ext>
              </c:extLst>
            </c:dLbl>
            <c:dLbl>
              <c:idx val="4"/>
              <c:layout>
                <c:manualLayout>
                  <c:x val="0.1650716974161221"/>
                  <c:y val="-0.13425925925925927"/>
                </c:manualLayout>
              </c:layout>
              <c:tx>
                <c:rich>
                  <a:bodyPr/>
                  <a:lstStyle/>
                  <a:p>
                    <a:fld id="{308C1DD3-4AFD-4C01-ADAA-2ED300604E82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136C-4F0A-B134-27ED513F39AD}"/>
                </c:ext>
              </c:extLst>
            </c:dLbl>
            <c:dLbl>
              <c:idx val="5"/>
              <c:layout>
                <c:manualLayout>
                  <c:x val="0.16962411785953907"/>
                  <c:y val="5.6835748792270532E-2"/>
                </c:manualLayout>
              </c:layout>
              <c:tx>
                <c:rich>
                  <a:bodyPr/>
                  <a:lstStyle/>
                  <a:p>
                    <a:fld id="{45EDC25C-F765-426A-A8F3-33DC80CBE752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136C-4F0A-B134-27ED513F39AD}"/>
                </c:ext>
              </c:extLst>
            </c:dLbl>
            <c:dLbl>
              <c:idx val="6"/>
              <c:layout>
                <c:manualLayout>
                  <c:x val="2.957678105472664E-2"/>
                  <c:y val="-1.6183574879228178E-3"/>
                </c:manualLayout>
              </c:layout>
              <c:tx>
                <c:rich>
                  <a:bodyPr/>
                  <a:lstStyle/>
                  <a:p>
                    <a:fld id="{C692069D-56DF-4B01-9C3C-66699940F5DF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136C-4F0A-B134-27ED513F39AD}"/>
                </c:ext>
              </c:extLst>
            </c:dLbl>
            <c:dLbl>
              <c:idx val="7"/>
              <c:layout>
                <c:manualLayout>
                  <c:x val="9.0182441985184589E-2"/>
                  <c:y val="-0.16158599033816426"/>
                </c:manualLayout>
              </c:layout>
              <c:tx>
                <c:rich>
                  <a:bodyPr/>
                  <a:lstStyle/>
                  <a:p>
                    <a:fld id="{9D83DEDB-06C1-4AE1-BC33-950A615A7CA0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136C-4F0A-B134-27ED513F39AD}"/>
                </c:ext>
              </c:extLst>
            </c:dLbl>
            <c:dLbl>
              <c:idx val="8"/>
              <c:layout>
                <c:manualLayout>
                  <c:x val="0.25294685011983115"/>
                  <c:y val="1.2044927536231771E-2"/>
                </c:manualLayout>
              </c:layout>
              <c:tx>
                <c:rich>
                  <a:bodyPr/>
                  <a:lstStyle/>
                  <a:p>
                    <a:fld id="{7AFF3013-8DAD-4CC1-BDE5-FC85A42782E4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136C-4F0A-B134-27ED513F39AD}"/>
                </c:ext>
              </c:extLst>
            </c:dLbl>
            <c:dLbl>
              <c:idx val="9"/>
              <c:layout>
                <c:manualLayout>
                  <c:x val="7.1014231725433072E-2"/>
                  <c:y val="-6.9444444444444448E-2"/>
                </c:manualLayout>
              </c:layout>
              <c:tx>
                <c:rich>
                  <a:bodyPr/>
                  <a:lstStyle/>
                  <a:p>
                    <a:fld id="{E45AC549-3EBB-41EA-B8B5-C1C6FF858838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136C-4F0A-B134-27ED513F39AD}"/>
                </c:ext>
              </c:extLst>
            </c:dLbl>
            <c:dLbl>
              <c:idx val="10"/>
              <c:layout>
                <c:manualLayout>
                  <c:x val="4.9199899080621057E-2"/>
                  <c:y val="0.10926714975845411"/>
                </c:manualLayout>
              </c:layout>
              <c:tx>
                <c:rich>
                  <a:bodyPr/>
                  <a:lstStyle/>
                  <a:p>
                    <a:fld id="{E39FA9A4-6058-42F9-8212-59088D5B0A30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136C-4F0A-B134-27ED513F39AD}"/>
                </c:ext>
              </c:extLst>
            </c:dLbl>
            <c:dLbl>
              <c:idx val="11"/>
              <c:layout>
                <c:manualLayout>
                  <c:x val="7.0243631804240231E-2"/>
                  <c:y val="8.1489371980676323E-2"/>
                </c:manualLayout>
              </c:layout>
              <c:tx>
                <c:rich>
                  <a:bodyPr/>
                  <a:lstStyle/>
                  <a:p>
                    <a:fld id="{BE018880-496C-4685-A622-18E798D5C44A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136C-4F0A-B134-27ED513F39AD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6C-4F0A-B134-27ED513F39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ROC!$D$21:$D$33</c:f>
              <c:numCache>
                <c:formatCode>General</c:formatCode>
                <c:ptCount val="13"/>
                <c:pt idx="0">
                  <c:v>1</c:v>
                </c:pt>
                <c:pt idx="1">
                  <c:v>0.20933781271129148</c:v>
                </c:pt>
                <c:pt idx="2">
                  <c:v>9.0343392583958626E-2</c:v>
                </c:pt>
                <c:pt idx="3">
                  <c:v>6.0615875658192708E-2</c:v>
                </c:pt>
                <c:pt idx="4">
                  <c:v>7.742862252355931E-2</c:v>
                </c:pt>
                <c:pt idx="5">
                  <c:v>5.8525300712800599E-2</c:v>
                </c:pt>
                <c:pt idx="6">
                  <c:v>7.1862192622950793E-2</c:v>
                </c:pt>
                <c:pt idx="7">
                  <c:v>5.8119889369889322E-2</c:v>
                </c:pt>
                <c:pt idx="8">
                  <c:v>6.0405044870240121E-2</c:v>
                </c:pt>
                <c:pt idx="9">
                  <c:v>0.14494702718919095</c:v>
                </c:pt>
                <c:pt idx="10">
                  <c:v>2.165443851564397E-2</c:v>
                </c:pt>
                <c:pt idx="11">
                  <c:v>6.6876750700280096E-2</c:v>
                </c:pt>
                <c:pt idx="12">
                  <c:v>0</c:v>
                </c:pt>
              </c:numCache>
            </c:numRef>
          </c:xVal>
          <c:yVal>
            <c:numRef>
              <c:f>ROC!$E$21:$E$33</c:f>
              <c:numCache>
                <c:formatCode>General</c:formatCode>
                <c:ptCount val="13"/>
                <c:pt idx="0">
                  <c:v>1</c:v>
                </c:pt>
                <c:pt idx="1">
                  <c:v>0.77305481874447401</c:v>
                </c:pt>
                <c:pt idx="2">
                  <c:v>0.66710160847000499</c:v>
                </c:pt>
                <c:pt idx="3">
                  <c:v>0.49653329481438679</c:v>
                </c:pt>
                <c:pt idx="4">
                  <c:v>0.3921927171927172</c:v>
                </c:pt>
                <c:pt idx="5">
                  <c:v>0.3175</c:v>
                </c:pt>
                <c:pt idx="6">
                  <c:v>0.3378191638608305</c:v>
                </c:pt>
                <c:pt idx="7">
                  <c:v>0.41184223873744003</c:v>
                </c:pt>
                <c:pt idx="8">
                  <c:v>0.38074690662837701</c:v>
                </c:pt>
                <c:pt idx="9">
                  <c:v>0.40664961636828645</c:v>
                </c:pt>
                <c:pt idx="10">
                  <c:v>0.2236896244066387</c:v>
                </c:pt>
                <c:pt idx="11">
                  <c:v>0.28000867013472053</c:v>
                </c:pt>
                <c:pt idx="12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ROC!$A$21:$A$32</c15:f>
                <c15:dlblRangeCache>
                  <c:ptCount val="12"/>
                  <c:pt idx="1">
                    <c:v>FR10</c:v>
                  </c:pt>
                  <c:pt idx="2">
                    <c:v>FR13</c:v>
                  </c:pt>
                  <c:pt idx="3">
                    <c:v>FR16</c:v>
                  </c:pt>
                  <c:pt idx="4">
                    <c:v>FR19</c:v>
                  </c:pt>
                  <c:pt idx="5">
                    <c:v>FR22</c:v>
                  </c:pt>
                  <c:pt idx="6">
                    <c:v>FR25</c:v>
                  </c:pt>
                  <c:pt idx="7">
                    <c:v>FR28</c:v>
                  </c:pt>
                  <c:pt idx="8">
                    <c:v>FR31</c:v>
                  </c:pt>
                  <c:pt idx="9">
                    <c:v>FR33</c:v>
                  </c:pt>
                  <c:pt idx="10">
                    <c:v>FR36</c:v>
                  </c:pt>
                  <c:pt idx="11">
                    <c:v>FR39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136C-4F0A-B134-27ED513F39AD}"/>
            </c:ext>
          </c:extLst>
        </c:ser>
        <c:ser>
          <c:idx val="1"/>
          <c:order val="1"/>
          <c:tx>
            <c:v>Chance_line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136C-4F0A-B134-27ED513F39AD}"/>
              </c:ext>
            </c:extLst>
          </c:dPt>
          <c:xVal>
            <c:numRef>
              <c:f>ROC!$B$17:$B$18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ROC!$C$17:$C$18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136C-4F0A-B134-27ED513F3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6344712"/>
        <c:axId val="746345040"/>
      </c:scatterChart>
      <c:valAx>
        <c:axId val="746344712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6345040"/>
        <c:crosses val="autoZero"/>
        <c:crossBetween val="midCat"/>
      </c:valAx>
      <c:valAx>
        <c:axId val="74634504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6344712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A9B02ABF-12AC-43C8-ACB7-9F8FFA81F9A4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02DF-4CBE-95D0-C0302574B4B8}"/>
                </c:ext>
              </c:extLst>
            </c:dLbl>
            <c:dLbl>
              <c:idx val="1"/>
              <c:layout>
                <c:manualLayout>
                  <c:x val="8.7932640965967354E-2"/>
                  <c:y val="-6.6320289855072462E-2"/>
                </c:manualLayout>
              </c:layout>
              <c:tx>
                <c:rich>
                  <a:bodyPr/>
                  <a:lstStyle/>
                  <a:p>
                    <a:fld id="{C7F7A9E7-6040-41EC-AFB6-0B018BFB7521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02DF-4CBE-95D0-C0302574B4B8}"/>
                </c:ext>
              </c:extLst>
            </c:dLbl>
            <c:dLbl>
              <c:idx val="2"/>
              <c:layout>
                <c:manualLayout>
                  <c:x val="-3.6286743902075827E-2"/>
                  <c:y val="-8.1714975845410626E-2"/>
                </c:manualLayout>
              </c:layout>
              <c:tx>
                <c:rich>
                  <a:bodyPr/>
                  <a:lstStyle/>
                  <a:p>
                    <a:fld id="{2C725C94-7348-477C-976D-F5413C0B1719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02DF-4CBE-95D0-C0302574B4B8}"/>
                </c:ext>
              </c:extLst>
            </c:dLbl>
            <c:dLbl>
              <c:idx val="3"/>
              <c:layout>
                <c:manualLayout>
                  <c:x val="0.23587234458962131"/>
                  <c:y val="-3.1240096618357489E-2"/>
                </c:manualLayout>
              </c:layout>
              <c:tx>
                <c:rich>
                  <a:bodyPr/>
                  <a:lstStyle/>
                  <a:p>
                    <a:fld id="{9B493280-A765-4687-9414-1CDE406B5CAA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02DF-4CBE-95D0-C0302574B4B8}"/>
                </c:ext>
              </c:extLst>
            </c:dLbl>
            <c:dLbl>
              <c:idx val="4"/>
              <c:layout>
                <c:manualLayout>
                  <c:x val="0.17876522619650356"/>
                  <c:y val="5.0813043478260871E-2"/>
                </c:manualLayout>
              </c:layout>
              <c:tx>
                <c:rich>
                  <a:bodyPr/>
                  <a:lstStyle/>
                  <a:p>
                    <a:fld id="{686A2495-61E9-4014-A164-EADFA1A635D9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02DF-4CBE-95D0-C0302574B4B8}"/>
                </c:ext>
              </c:extLst>
            </c:dLbl>
            <c:dLbl>
              <c:idx val="5"/>
              <c:layout>
                <c:manualLayout>
                  <c:x val="9.0262468797491321E-2"/>
                  <c:y val="-4.2437781360066642E-17"/>
                </c:manualLayout>
              </c:layout>
              <c:tx>
                <c:rich>
                  <a:bodyPr/>
                  <a:lstStyle/>
                  <a:p>
                    <a:fld id="{455A100C-50D1-477F-9B98-080161D5B457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02DF-4CBE-95D0-C0302574B4B8}"/>
                </c:ext>
              </c:extLst>
            </c:dLbl>
            <c:dLbl>
              <c:idx val="6"/>
              <c:layout>
                <c:manualLayout>
                  <c:x val="-6.2791281446908806E-2"/>
                  <c:y val="-0.14781014492753622"/>
                </c:manualLayout>
              </c:layout>
              <c:tx>
                <c:rich>
                  <a:bodyPr/>
                  <a:lstStyle/>
                  <a:p>
                    <a:fld id="{89FE0855-445E-4A88-A503-3E5D2481C98C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02DF-4CBE-95D0-C0302574B4B8}"/>
                </c:ext>
              </c:extLst>
            </c:dLbl>
            <c:dLbl>
              <c:idx val="7"/>
              <c:layout>
                <c:manualLayout>
                  <c:x val="0.10357259859002123"/>
                  <c:y val="0.12605458937198075"/>
                </c:manualLayout>
              </c:layout>
              <c:tx>
                <c:rich>
                  <a:bodyPr/>
                  <a:lstStyle/>
                  <a:p>
                    <a:fld id="{AE8712A4-DB62-404C-BFC2-5B1787EF8D7C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02DF-4CBE-95D0-C0302574B4B8}"/>
                </c:ext>
              </c:extLst>
            </c:dLbl>
            <c:dLbl>
              <c:idx val="8"/>
              <c:layout>
                <c:manualLayout>
                  <c:x val="6.9103425388977999E-2"/>
                  <c:y val="0.1862400966183575"/>
                </c:manualLayout>
              </c:layout>
              <c:tx>
                <c:rich>
                  <a:bodyPr/>
                  <a:lstStyle/>
                  <a:p>
                    <a:fld id="{06431EA0-ECF7-46D4-9351-E34F68DDCA4A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02DF-4CBE-95D0-C0302574B4B8}"/>
                </c:ext>
              </c:extLst>
            </c:dLbl>
            <c:dLbl>
              <c:idx val="9"/>
              <c:layout>
                <c:manualLayout>
                  <c:x val="0.11830377086355877"/>
                  <c:y val="7.5241545893719813E-2"/>
                </c:manualLayout>
              </c:layout>
              <c:tx>
                <c:rich>
                  <a:bodyPr/>
                  <a:lstStyle/>
                  <a:p>
                    <a:fld id="{42F7B442-E93F-4C30-AC0B-F3025CEB9844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02DF-4CBE-95D0-C0302574B4B8}"/>
                </c:ext>
              </c:extLst>
            </c:dLbl>
            <c:dLbl>
              <c:idx val="10"/>
              <c:layout>
                <c:manualLayout>
                  <c:x val="1.6210075774658675E-2"/>
                  <c:y val="3.0111111111111111E-3"/>
                </c:manualLayout>
              </c:layout>
              <c:tx>
                <c:rich>
                  <a:bodyPr/>
                  <a:lstStyle/>
                  <a:p>
                    <a:fld id="{940FBED8-E7D9-4FC5-83C8-A1F40E8CB36A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02DF-4CBE-95D0-C0302574B4B8}"/>
                </c:ext>
              </c:extLst>
            </c:dLbl>
            <c:dLbl>
              <c:idx val="11"/>
              <c:layout>
                <c:manualLayout>
                  <c:x val="8.1959164223809611E-2"/>
                  <c:y val="1.8293236714975847E-2"/>
                </c:manualLayout>
              </c:layout>
              <c:tx>
                <c:rich>
                  <a:bodyPr/>
                  <a:lstStyle/>
                  <a:p>
                    <a:fld id="{5C92ADEF-74AC-44E6-8EAC-EE939D6A2E67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02DF-4CBE-95D0-C0302574B4B8}"/>
                </c:ext>
              </c:extLst>
            </c:dLbl>
            <c:dLbl>
              <c:idx val="12"/>
              <c:layout>
                <c:manualLayout>
                  <c:x val="-5.5000234003718555E-2"/>
                  <c:y val="0.24446859903381643"/>
                </c:manualLayout>
              </c:layout>
              <c:tx>
                <c:rich>
                  <a:bodyPr/>
                  <a:lstStyle/>
                  <a:p>
                    <a:fld id="{814FD432-42AF-40D4-92AD-4A3F5468FB26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02DF-4CBE-95D0-C0302574B4B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DF-4CBE-95D0-C0302574B4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ROC!$F$21:$F$34</c:f>
              <c:numCache>
                <c:formatCode>General</c:formatCode>
                <c:ptCount val="14"/>
                <c:pt idx="0">
                  <c:v>1</c:v>
                </c:pt>
                <c:pt idx="1">
                  <c:v>0.25036447550034502</c:v>
                </c:pt>
                <c:pt idx="2">
                  <c:v>0.16050479354133385</c:v>
                </c:pt>
                <c:pt idx="3">
                  <c:v>9.3796296296296378E-2</c:v>
                </c:pt>
                <c:pt idx="4">
                  <c:v>0.16972028648857918</c:v>
                </c:pt>
                <c:pt idx="5">
                  <c:v>0.14924145790449495</c:v>
                </c:pt>
                <c:pt idx="6">
                  <c:v>3.7389553836422951E-2</c:v>
                </c:pt>
                <c:pt idx="7">
                  <c:v>3.3362140984645516E-2</c:v>
                </c:pt>
                <c:pt idx="8">
                  <c:v>2.745836762536058E-2</c:v>
                </c:pt>
                <c:pt idx="9">
                  <c:v>9.1976942735013334E-2</c:v>
                </c:pt>
                <c:pt idx="10">
                  <c:v>5.0680689178142502E-2</c:v>
                </c:pt>
                <c:pt idx="11">
                  <c:v>4.64419934640522E-2</c:v>
                </c:pt>
                <c:pt idx="12">
                  <c:v>4.8247354497354511E-2</c:v>
                </c:pt>
                <c:pt idx="13">
                  <c:v>0</c:v>
                </c:pt>
              </c:numCache>
            </c:numRef>
          </c:xVal>
          <c:yVal>
            <c:numRef>
              <c:f>ROC!$G$21:$G$34</c:f>
              <c:numCache>
                <c:formatCode>General</c:formatCode>
                <c:ptCount val="14"/>
                <c:pt idx="0">
                  <c:v>1</c:v>
                </c:pt>
                <c:pt idx="1">
                  <c:v>0.87521958717610893</c:v>
                </c:pt>
                <c:pt idx="2">
                  <c:v>0.86554373522458627</c:v>
                </c:pt>
                <c:pt idx="3">
                  <c:v>0.81557067271352979</c:v>
                </c:pt>
                <c:pt idx="4">
                  <c:v>0.75713162623539987</c:v>
                </c:pt>
                <c:pt idx="5">
                  <c:v>0.7879494794298556</c:v>
                </c:pt>
                <c:pt idx="6">
                  <c:v>0.74255393913837942</c:v>
                </c:pt>
                <c:pt idx="7">
                  <c:v>0.62618012191495687</c:v>
                </c:pt>
                <c:pt idx="8">
                  <c:v>0.61408123317837038</c:v>
                </c:pt>
                <c:pt idx="9">
                  <c:v>0.64078846272051138</c:v>
                </c:pt>
                <c:pt idx="10">
                  <c:v>0.70634166319950076</c:v>
                </c:pt>
                <c:pt idx="11">
                  <c:v>0.65527433799606793</c:v>
                </c:pt>
                <c:pt idx="12">
                  <c:v>0.55059523809523814</c:v>
                </c:pt>
                <c:pt idx="13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ROC!$A$21:$A$33</c15:f>
                <c15:dlblRangeCache>
                  <c:ptCount val="13"/>
                  <c:pt idx="1">
                    <c:v>FR10</c:v>
                  </c:pt>
                  <c:pt idx="2">
                    <c:v>FR13</c:v>
                  </c:pt>
                  <c:pt idx="3">
                    <c:v>FR16</c:v>
                  </c:pt>
                  <c:pt idx="4">
                    <c:v>FR19</c:v>
                  </c:pt>
                  <c:pt idx="5">
                    <c:v>FR22</c:v>
                  </c:pt>
                  <c:pt idx="6">
                    <c:v>FR25</c:v>
                  </c:pt>
                  <c:pt idx="7">
                    <c:v>FR28</c:v>
                  </c:pt>
                  <c:pt idx="8">
                    <c:v>FR31</c:v>
                  </c:pt>
                  <c:pt idx="9">
                    <c:v>FR33</c:v>
                  </c:pt>
                  <c:pt idx="10">
                    <c:v>FR36</c:v>
                  </c:pt>
                  <c:pt idx="11">
                    <c:v>FR39</c:v>
                  </c:pt>
                  <c:pt idx="12">
                    <c:v>FR42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D-02DF-4CBE-95D0-C0302574B4B8}"/>
            </c:ext>
          </c:extLst>
        </c:ser>
        <c:ser>
          <c:idx val="1"/>
          <c:order val="1"/>
          <c:tx>
            <c:v>Chance_line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02DF-4CBE-95D0-C0302574B4B8}"/>
              </c:ext>
            </c:extLst>
          </c:dPt>
          <c:xVal>
            <c:numRef>
              <c:f>ROC!$B$17:$B$18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ROC!$C$17:$C$18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02DF-4CBE-95D0-C0302574B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6344712"/>
        <c:axId val="746345040"/>
      </c:scatterChart>
      <c:valAx>
        <c:axId val="746344712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6345040"/>
        <c:crosses val="autoZero"/>
        <c:crossBetween val="midCat"/>
      </c:valAx>
      <c:valAx>
        <c:axId val="74634504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6344712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ECE1F90D-9EAF-42DF-B095-CCAB361F156D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1E1B-4F99-8EA2-062DDFA57539}"/>
                </c:ext>
              </c:extLst>
            </c:dLbl>
            <c:dLbl>
              <c:idx val="1"/>
              <c:layout>
                <c:manualLayout>
                  <c:x val="8.0361097366353079E-3"/>
                  <c:y val="-6.7826086956521744E-2"/>
                </c:manualLayout>
              </c:layout>
              <c:tx>
                <c:rich>
                  <a:bodyPr/>
                  <a:lstStyle/>
                  <a:p>
                    <a:fld id="{0C9183C9-11AC-4A51-8B92-A5819B78C773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1E1B-4F99-8EA2-062DDFA57539}"/>
                </c:ext>
              </c:extLst>
            </c:dLbl>
            <c:dLbl>
              <c:idx val="2"/>
              <c:layout>
                <c:manualLayout>
                  <c:x val="-0.11844156993453425"/>
                  <c:y val="-7.5579710144927537E-2"/>
                </c:manualLayout>
              </c:layout>
              <c:tx>
                <c:rich>
                  <a:bodyPr/>
                  <a:lstStyle/>
                  <a:p>
                    <a:fld id="{B5B07E75-104A-452F-BC96-46EA44ADFB1C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1E1B-4F99-8EA2-062DDFA57539}"/>
                </c:ext>
              </c:extLst>
            </c:dLbl>
            <c:dLbl>
              <c:idx val="3"/>
              <c:layout>
                <c:manualLayout>
                  <c:x val="-0.21790289360366003"/>
                  <c:y val="-5.0926086956521767E-2"/>
                </c:manualLayout>
              </c:layout>
              <c:tx>
                <c:rich>
                  <a:bodyPr/>
                  <a:lstStyle/>
                  <a:p>
                    <a:fld id="{5B030450-91A3-41A1-A66D-088E8B3BCFEC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1E1B-4F99-8EA2-062DDFA57539}"/>
                </c:ext>
              </c:extLst>
            </c:dLbl>
            <c:dLbl>
              <c:idx val="4"/>
              <c:layout>
                <c:manualLayout>
                  <c:x val="3.9100684261974585E-3"/>
                  <c:y val="4.6296296296296294E-2"/>
                </c:manualLayout>
              </c:layout>
              <c:tx>
                <c:rich>
                  <a:bodyPr/>
                  <a:lstStyle/>
                  <a:p>
                    <a:fld id="{F5CEC8EA-DE04-4933-941B-D85423A0A9FA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1E1B-4F99-8EA2-062DDFA57539}"/>
                </c:ext>
              </c:extLst>
            </c:dLbl>
            <c:dLbl>
              <c:idx val="5"/>
              <c:layout>
                <c:manualLayout>
                  <c:x val="-0.23091009112951846"/>
                  <c:y val="4.9307729468598981E-2"/>
                </c:manualLayout>
              </c:layout>
              <c:tx>
                <c:rich>
                  <a:bodyPr/>
                  <a:lstStyle/>
                  <a:p>
                    <a:fld id="{C5FD7E37-FDF8-407C-8059-B5D7D33ECEF8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1E1B-4F99-8EA2-062DDFA57539}"/>
                </c:ext>
              </c:extLst>
            </c:dLbl>
            <c:dLbl>
              <c:idx val="6"/>
              <c:layout>
                <c:manualLayout>
                  <c:x val="1.9550342130987292E-2"/>
                  <c:y val="6.481481481481477E-2"/>
                </c:manualLayout>
              </c:layout>
              <c:tx>
                <c:rich>
                  <a:bodyPr/>
                  <a:lstStyle/>
                  <a:p>
                    <a:fld id="{A1940924-A4A2-4E45-8ADB-3934882880C9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1E1B-4F99-8EA2-062DDFA57539}"/>
                </c:ext>
              </c:extLst>
            </c:dLbl>
            <c:dLbl>
              <c:idx val="7"/>
              <c:layout>
                <c:manualLayout>
                  <c:x val="-2.3460351915915268E-2"/>
                  <c:y val="8.9356038647342942E-2"/>
                </c:manualLayout>
              </c:layout>
              <c:tx>
                <c:rich>
                  <a:bodyPr/>
                  <a:lstStyle/>
                  <a:p>
                    <a:fld id="{6FCAAE42-E52F-41A8-A3A4-39B65F53154A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1E1B-4F99-8EA2-062DDFA57539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1B-4F99-8EA2-062DDFA575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ROC!$H$21:$H$29</c:f>
              <c:numCache>
                <c:formatCode>General</c:formatCode>
                <c:ptCount val="9"/>
                <c:pt idx="0">
                  <c:v>1</c:v>
                </c:pt>
                <c:pt idx="1">
                  <c:v>0.49502089531777804</c:v>
                </c:pt>
                <c:pt idx="2">
                  <c:v>0.33833370304643595</c:v>
                </c:pt>
                <c:pt idx="3">
                  <c:v>0.27543644298963454</c:v>
                </c:pt>
                <c:pt idx="4">
                  <c:v>0.45937499999999998</c:v>
                </c:pt>
                <c:pt idx="5">
                  <c:v>0.29429461842505322</c:v>
                </c:pt>
                <c:pt idx="6">
                  <c:v>0.37350557244174265</c:v>
                </c:pt>
                <c:pt idx="7">
                  <c:v>0.30089080459770101</c:v>
                </c:pt>
                <c:pt idx="8">
                  <c:v>0</c:v>
                </c:pt>
              </c:numCache>
            </c:numRef>
          </c:xVal>
          <c:yVal>
            <c:numRef>
              <c:f>ROC!$I$21:$I$29</c:f>
              <c:numCache>
                <c:formatCode>General</c:formatCode>
                <c:ptCount val="9"/>
                <c:pt idx="0">
                  <c:v>1</c:v>
                </c:pt>
                <c:pt idx="1">
                  <c:v>0.89038642236316656</c:v>
                </c:pt>
                <c:pt idx="2">
                  <c:v>0.84740314565542529</c:v>
                </c:pt>
                <c:pt idx="3">
                  <c:v>0.80208622837085308</c:v>
                </c:pt>
                <c:pt idx="4">
                  <c:v>0.88130380380849827</c:v>
                </c:pt>
                <c:pt idx="5">
                  <c:v>0.76857031857031854</c:v>
                </c:pt>
                <c:pt idx="6">
                  <c:v>0.82189638318670577</c:v>
                </c:pt>
                <c:pt idx="7">
                  <c:v>0.73295801079052303</c:v>
                </c:pt>
                <c:pt idx="8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ROC!$A$21:$A$28</c15:f>
                <c15:dlblRangeCache>
                  <c:ptCount val="8"/>
                  <c:pt idx="1">
                    <c:v>FR10</c:v>
                  </c:pt>
                  <c:pt idx="2">
                    <c:v>FR13</c:v>
                  </c:pt>
                  <c:pt idx="3">
                    <c:v>FR16</c:v>
                  </c:pt>
                  <c:pt idx="4">
                    <c:v>FR19</c:v>
                  </c:pt>
                  <c:pt idx="5">
                    <c:v>FR22</c:v>
                  </c:pt>
                  <c:pt idx="6">
                    <c:v>FR25</c:v>
                  </c:pt>
                  <c:pt idx="7">
                    <c:v>FR28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1E1B-4F99-8EA2-062DDFA57539}"/>
            </c:ext>
          </c:extLst>
        </c:ser>
        <c:ser>
          <c:idx val="1"/>
          <c:order val="1"/>
          <c:tx>
            <c:v>Chance_line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1E1B-4F99-8EA2-062DDFA57539}"/>
              </c:ext>
            </c:extLst>
          </c:dPt>
          <c:xVal>
            <c:numRef>
              <c:f>ROC!$B$17:$B$18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ROC!$C$17:$C$18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1E1B-4F99-8EA2-062DDFA57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6344712"/>
        <c:axId val="746345040"/>
      </c:scatterChart>
      <c:valAx>
        <c:axId val="746344712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6345040"/>
        <c:crosses val="autoZero"/>
        <c:crossBetween val="midCat"/>
      </c:valAx>
      <c:valAx>
        <c:axId val="74634504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6344712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EA33B030-66AF-4C56-AD1C-7B3D753D3217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20DE-4FF8-B603-EEBD95BA039E}"/>
                </c:ext>
              </c:extLst>
            </c:dLbl>
            <c:dLbl>
              <c:idx val="1"/>
              <c:layout>
                <c:manualLayout>
                  <c:x val="-3.9100684261975304E-3"/>
                  <c:y val="-4.1666666666666678E-2"/>
                </c:manualLayout>
              </c:layout>
              <c:tx>
                <c:rich>
                  <a:bodyPr/>
                  <a:lstStyle/>
                  <a:p>
                    <a:fld id="{49369135-22F0-4F86-9F11-3A43273B0BCA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20DE-4FF8-B603-EEBD95BA039E}"/>
                </c:ext>
              </c:extLst>
            </c:dLbl>
            <c:dLbl>
              <c:idx val="2"/>
              <c:layout>
                <c:manualLayout>
                  <c:x val="-7.0381231671554259E-2"/>
                  <c:y val="8.3333333333333329E-2"/>
                </c:manualLayout>
              </c:layout>
              <c:tx>
                <c:rich>
                  <a:bodyPr/>
                  <a:lstStyle/>
                  <a:p>
                    <a:fld id="{58FF5794-0ED0-4C8C-AEB4-DDDBBF2F1C44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20DE-4FF8-B603-EEBD95BA039E}"/>
                </c:ext>
              </c:extLst>
            </c:dLbl>
            <c:dLbl>
              <c:idx val="3"/>
              <c:layout>
                <c:manualLayout>
                  <c:x val="-8.211144443626614E-2"/>
                  <c:y val="-8.171497584541064E-2"/>
                </c:manualLayout>
              </c:layout>
              <c:tx>
                <c:rich>
                  <a:bodyPr/>
                  <a:lstStyle/>
                  <a:p>
                    <a:fld id="{73B6007B-17D5-4894-8804-23386DC6E2F5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20DE-4FF8-B603-EEBD95BA039E}"/>
                </c:ext>
              </c:extLst>
            </c:dLbl>
            <c:dLbl>
              <c:idx val="4"/>
              <c:layout>
                <c:manualLayout>
                  <c:x val="2.3460410557184751E-2"/>
                  <c:y val="0"/>
                </c:manualLayout>
              </c:layout>
              <c:tx>
                <c:rich>
                  <a:bodyPr/>
                  <a:lstStyle/>
                  <a:p>
                    <a:fld id="{E2047FC1-FE62-43E2-B3FF-4D5A8660CB95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20DE-4FF8-B603-EEBD95BA039E}"/>
                </c:ext>
              </c:extLst>
            </c:dLbl>
            <c:dLbl>
              <c:idx val="5"/>
              <c:layout>
                <c:manualLayout>
                  <c:x val="-3.1280547409579668E-2"/>
                  <c:y val="8.3333333333333329E-2"/>
                </c:manualLayout>
              </c:layout>
              <c:tx>
                <c:rich>
                  <a:bodyPr/>
                  <a:lstStyle/>
                  <a:p>
                    <a:fld id="{56CB59A3-1445-4387-BE87-6DBEEB193104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20DE-4FF8-B603-EEBD95BA039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DE-4FF8-B603-EEBD95BA03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ROC!$J$21:$J$27</c:f>
              <c:numCache>
                <c:formatCode>General</c:formatCode>
                <c:ptCount val="7"/>
                <c:pt idx="0">
                  <c:v>1</c:v>
                </c:pt>
                <c:pt idx="1">
                  <c:v>0.26410834217037826</c:v>
                </c:pt>
                <c:pt idx="2">
                  <c:v>9.876469028162238E-2</c:v>
                </c:pt>
                <c:pt idx="3">
                  <c:v>0.10264328063241113</c:v>
                </c:pt>
                <c:pt idx="4">
                  <c:v>0.36681093842219159</c:v>
                </c:pt>
                <c:pt idx="5">
                  <c:v>0.30358616868792632</c:v>
                </c:pt>
                <c:pt idx="6">
                  <c:v>0</c:v>
                </c:pt>
              </c:numCache>
            </c:numRef>
          </c:xVal>
          <c:yVal>
            <c:numRef>
              <c:f>ROC!$K$21:$K$27</c:f>
              <c:numCache>
                <c:formatCode>General</c:formatCode>
                <c:ptCount val="7"/>
                <c:pt idx="0">
                  <c:v>1</c:v>
                </c:pt>
                <c:pt idx="1">
                  <c:v>0.90661784035390847</c:v>
                </c:pt>
                <c:pt idx="2">
                  <c:v>0.83610609233444011</c:v>
                </c:pt>
                <c:pt idx="3">
                  <c:v>0.84719757468204671</c:v>
                </c:pt>
                <c:pt idx="4">
                  <c:v>0.85080442433383607</c:v>
                </c:pt>
                <c:pt idx="5">
                  <c:v>0.85524460620368548</c:v>
                </c:pt>
                <c:pt idx="6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ROC!$A$21:$A$26</c15:f>
                <c15:dlblRangeCache>
                  <c:ptCount val="6"/>
                  <c:pt idx="1">
                    <c:v>FR10</c:v>
                  </c:pt>
                  <c:pt idx="2">
                    <c:v>FR13</c:v>
                  </c:pt>
                  <c:pt idx="3">
                    <c:v>FR16</c:v>
                  </c:pt>
                  <c:pt idx="4">
                    <c:v>FR19</c:v>
                  </c:pt>
                  <c:pt idx="5">
                    <c:v>FR22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9-20DE-4FF8-B603-EEBD95BA039E}"/>
            </c:ext>
          </c:extLst>
        </c:ser>
        <c:ser>
          <c:idx val="1"/>
          <c:order val="1"/>
          <c:tx>
            <c:v>Chance_line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20DE-4FF8-B603-EEBD95BA039E}"/>
              </c:ext>
            </c:extLst>
          </c:dPt>
          <c:xVal>
            <c:numRef>
              <c:f>ROC!$B$17:$B$18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ROC!$C$17:$C$18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20DE-4FF8-B603-EEBD95BA0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6344712"/>
        <c:axId val="746345040"/>
      </c:scatterChart>
      <c:valAx>
        <c:axId val="746344712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6345040"/>
        <c:crosses val="autoZero"/>
        <c:crossBetween val="midCat"/>
      </c:valAx>
      <c:valAx>
        <c:axId val="74634504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6344712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2EC8380B-71C1-4D89-9A7D-A9C96BCC92BB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2221-4BDB-9CF6-54851DDA1005}"/>
                </c:ext>
              </c:extLst>
            </c:dLbl>
            <c:dLbl>
              <c:idx val="1"/>
              <c:layout>
                <c:manualLayout>
                  <c:x val="0.2386565633788435"/>
                  <c:y val="2.0136714975845411E-2"/>
                </c:manualLayout>
              </c:layout>
              <c:tx>
                <c:rich>
                  <a:bodyPr/>
                  <a:lstStyle/>
                  <a:p>
                    <a:fld id="{4360B3E4-6214-4459-8191-8FD5E3379181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2221-4BDB-9CF6-54851DDA1005}"/>
                </c:ext>
              </c:extLst>
            </c:dLbl>
            <c:dLbl>
              <c:idx val="2"/>
              <c:layout>
                <c:manualLayout>
                  <c:x val="1.1773365271295402E-2"/>
                  <c:y val="-5.2431400966183574E-2"/>
                </c:manualLayout>
              </c:layout>
              <c:tx>
                <c:rich>
                  <a:bodyPr/>
                  <a:lstStyle/>
                  <a:p>
                    <a:fld id="{2A856CCB-A906-45B1-998E-B452377A2482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2221-4BDB-9CF6-54851DDA1005}"/>
                </c:ext>
              </c:extLst>
            </c:dLbl>
            <c:dLbl>
              <c:idx val="3"/>
              <c:layout>
                <c:manualLayout>
                  <c:x val="-0.12217036321631732"/>
                  <c:y val="-3.7037198067632858E-2"/>
                </c:manualLayout>
              </c:layout>
              <c:tx>
                <c:rich>
                  <a:bodyPr/>
                  <a:lstStyle/>
                  <a:p>
                    <a:fld id="{5D9DB6EF-E2BE-4C13-8AF3-527E1F31516C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2221-4BDB-9CF6-54851DDA1005}"/>
                </c:ext>
              </c:extLst>
            </c:dLbl>
            <c:dLbl>
              <c:idx val="4"/>
              <c:layout>
                <c:manualLayout>
                  <c:x val="6.3310344240742972E-2"/>
                  <c:y val="9.8502415458937259E-2"/>
                </c:manualLayout>
              </c:layout>
              <c:tx>
                <c:rich>
                  <a:bodyPr/>
                  <a:lstStyle/>
                  <a:p>
                    <a:fld id="{3AABCB80-7A68-4287-8730-DBFDF9C77F4D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2221-4BDB-9CF6-54851DDA1005}"/>
                </c:ext>
              </c:extLst>
            </c:dLbl>
            <c:dLbl>
              <c:idx val="5"/>
              <c:layout>
                <c:manualLayout>
                  <c:x val="-0.12270516807848912"/>
                  <c:y val="4.5957971014492754E-2"/>
                </c:manualLayout>
              </c:layout>
              <c:tx>
                <c:rich>
                  <a:bodyPr/>
                  <a:lstStyle/>
                  <a:p>
                    <a:fld id="{3C77951A-6109-4434-9EA7-B98BEC4EA29D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2221-4BDB-9CF6-54851DDA1005}"/>
                </c:ext>
              </c:extLst>
            </c:dLbl>
            <c:dLbl>
              <c:idx val="6"/>
              <c:layout>
                <c:manualLayout>
                  <c:x val="0.1272116542361055"/>
                  <c:y val="3.3800483091787438E-2"/>
                </c:manualLayout>
              </c:layout>
              <c:tx>
                <c:rich>
                  <a:bodyPr/>
                  <a:lstStyle/>
                  <a:p>
                    <a:fld id="{85F8D429-DCAF-44DC-A6C9-970E4C11884C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2221-4BDB-9CF6-54851DDA1005}"/>
                </c:ext>
              </c:extLst>
            </c:dLbl>
            <c:dLbl>
              <c:idx val="7"/>
              <c:layout>
                <c:manualLayout>
                  <c:x val="0.16935104386931529"/>
                  <c:y val="6.4927536231884034E-2"/>
                </c:manualLayout>
              </c:layout>
              <c:tx>
                <c:rich>
                  <a:bodyPr/>
                  <a:lstStyle/>
                  <a:p>
                    <a:fld id="{C136CBF1-DEC1-4862-86DF-97B0289FC183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2221-4BDB-9CF6-54851DDA1005}"/>
                </c:ext>
              </c:extLst>
            </c:dLbl>
            <c:dLbl>
              <c:idx val="8"/>
              <c:layout>
                <c:manualLayout>
                  <c:x val="-0.10842073017669411"/>
                  <c:y val="0.21217391304347827"/>
                </c:manualLayout>
              </c:layout>
              <c:tx>
                <c:rich>
                  <a:bodyPr/>
                  <a:lstStyle/>
                  <a:p>
                    <a:fld id="{B71655CF-E891-4956-A124-2714AC2AFBD7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2221-4BDB-9CF6-54851DDA1005}"/>
                </c:ext>
              </c:extLst>
            </c:dLbl>
            <c:dLbl>
              <c:idx val="9"/>
              <c:layout>
                <c:manualLayout>
                  <c:x val="-3.9100684261974229E-3"/>
                  <c:y val="0.16666666666666666"/>
                </c:manualLayout>
              </c:layout>
              <c:tx>
                <c:rich>
                  <a:bodyPr/>
                  <a:lstStyle/>
                  <a:p>
                    <a:fld id="{D4588CE3-30ED-48EA-B4F3-5825CBDCE058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2221-4BDB-9CF6-54851DDA100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21-4BDB-9CF6-54851DDA10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ROC!$L$21:$L$31</c:f>
              <c:numCache>
                <c:formatCode>General</c:formatCode>
                <c:ptCount val="11"/>
                <c:pt idx="0">
                  <c:v>1</c:v>
                </c:pt>
                <c:pt idx="1">
                  <c:v>0.32961309523809534</c:v>
                </c:pt>
                <c:pt idx="2">
                  <c:v>0.14426047635097172</c:v>
                </c:pt>
                <c:pt idx="3">
                  <c:v>0.11168076109936576</c:v>
                </c:pt>
                <c:pt idx="4">
                  <c:v>0.12024240855762602</c:v>
                </c:pt>
                <c:pt idx="5">
                  <c:v>0.10077075098814237</c:v>
                </c:pt>
                <c:pt idx="6">
                  <c:v>0.13707149486928272</c:v>
                </c:pt>
                <c:pt idx="7">
                  <c:v>0.22150072150072153</c:v>
                </c:pt>
                <c:pt idx="8">
                  <c:v>8.9340484743220316E-2</c:v>
                </c:pt>
                <c:pt idx="9">
                  <c:v>0.21565934065934056</c:v>
                </c:pt>
                <c:pt idx="10">
                  <c:v>0</c:v>
                </c:pt>
              </c:numCache>
            </c:numRef>
          </c:xVal>
          <c:yVal>
            <c:numRef>
              <c:f>ROC!$M$21:$M$31</c:f>
              <c:numCache>
                <c:formatCode>General</c:formatCode>
                <c:ptCount val="11"/>
                <c:pt idx="0">
                  <c:v>1</c:v>
                </c:pt>
                <c:pt idx="1">
                  <c:v>0.93002570346320335</c:v>
                </c:pt>
                <c:pt idx="2">
                  <c:v>0.91124318725492603</c:v>
                </c:pt>
                <c:pt idx="3">
                  <c:v>0.93100603310472851</c:v>
                </c:pt>
                <c:pt idx="4">
                  <c:v>0.87419186812513405</c:v>
                </c:pt>
                <c:pt idx="5">
                  <c:v>0.87171717171717167</c:v>
                </c:pt>
                <c:pt idx="6">
                  <c:v>0.90200773755591035</c:v>
                </c:pt>
                <c:pt idx="7">
                  <c:v>0.85337649679754934</c:v>
                </c:pt>
                <c:pt idx="8">
                  <c:v>0.75622994652406417</c:v>
                </c:pt>
                <c:pt idx="9">
                  <c:v>0.71070254431103486</c:v>
                </c:pt>
                <c:pt idx="10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ROC!$A$21:$A$30</c15:f>
                <c15:dlblRangeCache>
                  <c:ptCount val="10"/>
                  <c:pt idx="1">
                    <c:v>FR10</c:v>
                  </c:pt>
                  <c:pt idx="2">
                    <c:v>FR13</c:v>
                  </c:pt>
                  <c:pt idx="3">
                    <c:v>FR16</c:v>
                  </c:pt>
                  <c:pt idx="4">
                    <c:v>FR19</c:v>
                  </c:pt>
                  <c:pt idx="5">
                    <c:v>FR22</c:v>
                  </c:pt>
                  <c:pt idx="6">
                    <c:v>FR25</c:v>
                  </c:pt>
                  <c:pt idx="7">
                    <c:v>FR28</c:v>
                  </c:pt>
                  <c:pt idx="8">
                    <c:v>FR31</c:v>
                  </c:pt>
                  <c:pt idx="9">
                    <c:v>FR33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7-2221-4BDB-9CF6-54851DDA1005}"/>
            </c:ext>
          </c:extLst>
        </c:ser>
        <c:ser>
          <c:idx val="1"/>
          <c:order val="1"/>
          <c:tx>
            <c:v>Chance_line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221-4BDB-9CF6-54851DDA1005}"/>
              </c:ext>
            </c:extLst>
          </c:dPt>
          <c:xVal>
            <c:numRef>
              <c:f>ROC!$B$17:$B$18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ROC!$C$17:$C$18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2221-4BDB-9CF6-54851DDA1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6344712"/>
        <c:axId val="746345040"/>
      </c:scatterChart>
      <c:valAx>
        <c:axId val="746344712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6345040"/>
        <c:crosses val="autoZero"/>
        <c:crossBetween val="midCat"/>
      </c:valAx>
      <c:valAx>
        <c:axId val="74634504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6344712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2895A5EC-A7A3-4734-AF26-783F3C13BE69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D798-40DC-815B-3CFD89D6CA56}"/>
                </c:ext>
              </c:extLst>
            </c:dLbl>
            <c:dLbl>
              <c:idx val="1"/>
              <c:layout>
                <c:manualLayout>
                  <c:x val="-6.2702541242658283E-2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C4BEF109-5845-477F-975E-4B6E2E80DD18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D798-40DC-815B-3CFD89D6CA56}"/>
                </c:ext>
              </c:extLst>
            </c:dLbl>
            <c:dLbl>
              <c:idx val="2"/>
              <c:layout>
                <c:manualLayout>
                  <c:x val="-0.10581053834698578"/>
                  <c:y val="-7.407407407407407E-2"/>
                </c:manualLayout>
              </c:layout>
              <c:tx>
                <c:rich>
                  <a:bodyPr/>
                  <a:lstStyle/>
                  <a:p>
                    <a:fld id="{BA2199CD-8E03-4F44-ADB6-3BCAB28CD562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D798-40DC-815B-3CFD89D6CA56}"/>
                </c:ext>
              </c:extLst>
            </c:dLbl>
            <c:dLbl>
              <c:idx val="3"/>
              <c:layout>
                <c:manualLayout>
                  <c:x val="-0.1371618089683149"/>
                  <c:y val="-4.1666666666666664E-2"/>
                </c:manualLayout>
              </c:layout>
              <c:tx>
                <c:rich>
                  <a:bodyPr/>
                  <a:lstStyle/>
                  <a:p>
                    <a:fld id="{435594F9-5994-4C8A-B095-3920D5E4F892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D798-40DC-815B-3CFD89D6CA56}"/>
                </c:ext>
              </c:extLst>
            </c:dLbl>
            <c:dLbl>
              <c:idx val="4"/>
              <c:layout>
                <c:manualLayout>
                  <c:x val="1.5675635310664553E-2"/>
                  <c:y val="0"/>
                </c:manualLayout>
              </c:layout>
              <c:tx>
                <c:rich>
                  <a:bodyPr/>
                  <a:lstStyle/>
                  <a:p>
                    <a:fld id="{D081C1EE-7DEC-4162-97F8-BDFF177F90CF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D798-40DC-815B-3CFD89D6CA56}"/>
                </c:ext>
              </c:extLst>
            </c:dLbl>
            <c:dLbl>
              <c:idx val="5"/>
              <c:layout>
                <c:manualLayout>
                  <c:x val="-0.16459417076197785"/>
                  <c:y val="-9.2592592592592587E-3"/>
                </c:manualLayout>
              </c:layout>
              <c:tx>
                <c:rich>
                  <a:bodyPr/>
                  <a:lstStyle/>
                  <a:p>
                    <a:fld id="{15F5CAC1-4CDA-463C-84BE-92EEA3EA8BE4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D798-40DC-815B-3CFD89D6CA56}"/>
                </c:ext>
              </c:extLst>
            </c:dLbl>
            <c:dLbl>
              <c:idx val="6"/>
              <c:layout>
                <c:manualLayout>
                  <c:x val="1.5675635310664553E-2"/>
                  <c:y val="3.7037037037037035E-2"/>
                </c:manualLayout>
              </c:layout>
              <c:tx>
                <c:rich>
                  <a:bodyPr/>
                  <a:lstStyle/>
                  <a:p>
                    <a:fld id="{D8C6AA50-2B96-4B76-9197-3AD0C869BD5C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D798-40DC-815B-3CFD89D6CA56}"/>
                </c:ext>
              </c:extLst>
            </c:dLbl>
            <c:dLbl>
              <c:idx val="7"/>
              <c:layout>
                <c:manualLayout>
                  <c:x val="-0.16459417076197783"/>
                  <c:y val="1.8518518518518563E-2"/>
                </c:manualLayout>
              </c:layout>
              <c:tx>
                <c:rich>
                  <a:bodyPr/>
                  <a:lstStyle/>
                  <a:p>
                    <a:fld id="{CE675276-2DCB-441F-8473-C6971E252489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D798-40DC-815B-3CFD89D6CA56}"/>
                </c:ext>
              </c:extLst>
            </c:dLbl>
            <c:dLbl>
              <c:idx val="8"/>
              <c:layout>
                <c:manualLayout>
                  <c:x val="3.1351270621329107E-2"/>
                  <c:y val="1.8518518518518517E-2"/>
                </c:manualLayout>
              </c:layout>
              <c:tx>
                <c:rich>
                  <a:bodyPr/>
                  <a:lstStyle/>
                  <a:p>
                    <a:fld id="{760EF23D-72ED-46A5-9B7D-D4919E1378B7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D798-40DC-815B-3CFD89D6CA56}"/>
                </c:ext>
              </c:extLst>
            </c:dLbl>
            <c:dLbl>
              <c:idx val="9"/>
              <c:layout>
                <c:manualLayout>
                  <c:x val="2.7432361793663006E-2"/>
                  <c:y val="-9.2592592592593021E-3"/>
                </c:manualLayout>
              </c:layout>
              <c:tx>
                <c:rich>
                  <a:bodyPr/>
                  <a:lstStyle/>
                  <a:p>
                    <a:fld id="{F1B57D11-EF1F-4009-B5E4-181801C3537B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D798-40DC-815B-3CFD89D6CA56}"/>
                </c:ext>
              </c:extLst>
            </c:dLbl>
            <c:dLbl>
              <c:idx val="10"/>
              <c:layout>
                <c:manualLayout>
                  <c:x val="1.9594544138330675E-2"/>
                  <c:y val="4.6296296296296294E-3"/>
                </c:manualLayout>
              </c:layout>
              <c:tx>
                <c:rich>
                  <a:bodyPr/>
                  <a:lstStyle/>
                  <a:p>
                    <a:fld id="{B5326507-1F23-4EB4-ABA5-BA68758BF6FB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D798-40DC-815B-3CFD89D6CA56}"/>
                </c:ext>
              </c:extLst>
            </c:dLbl>
            <c:dLbl>
              <c:idx val="11"/>
              <c:layout>
                <c:manualLayout>
                  <c:x val="1.1756726482998416E-2"/>
                  <c:y val="8.3333333333333329E-2"/>
                </c:manualLayout>
              </c:layout>
              <c:tx>
                <c:rich>
                  <a:bodyPr/>
                  <a:lstStyle/>
                  <a:p>
                    <a:fld id="{F22BC71B-B34A-4500-8557-22271F991271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D798-40DC-815B-3CFD89D6CA56}"/>
                </c:ext>
              </c:extLst>
            </c:dLbl>
            <c:dLbl>
              <c:idx val="12"/>
              <c:layout>
                <c:manualLayout>
                  <c:x val="1.9594544138330693E-2"/>
                  <c:y val="-9.2592592592593437E-3"/>
                </c:manualLayout>
              </c:layout>
              <c:tx>
                <c:rich>
                  <a:bodyPr/>
                  <a:lstStyle/>
                  <a:p>
                    <a:fld id="{C9F3C01B-01D2-4AA9-863D-94C4318749BB}" type="CELLRANGE">
                      <a:rPr lang="en-US"/>
                      <a:pPr/>
                      <a:t>[CELLRANGE]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D798-40DC-815B-3CFD89D6CA5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98-40DC-815B-3CFD89D6CA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ROC!$N$21:$N$34</c:f>
              <c:numCache>
                <c:formatCode>General</c:formatCode>
                <c:ptCount val="14"/>
                <c:pt idx="0">
                  <c:v>1</c:v>
                </c:pt>
                <c:pt idx="1">
                  <c:v>0.33540996207550666</c:v>
                </c:pt>
                <c:pt idx="2">
                  <c:v>0.22306739114755572</c:v>
                </c:pt>
                <c:pt idx="3">
                  <c:v>0.16874106788240106</c:v>
                </c:pt>
                <c:pt idx="4">
                  <c:v>0.23622743283588701</c:v>
                </c:pt>
                <c:pt idx="5">
                  <c:v>0.18516908800242235</c:v>
                </c:pt>
                <c:pt idx="6">
                  <c:v>0.14469404496875052</c:v>
                </c:pt>
                <c:pt idx="7">
                  <c:v>0.17218130469718487</c:v>
                </c:pt>
                <c:pt idx="8">
                  <c:v>7.0265244110938554E-2</c:v>
                </c:pt>
                <c:pt idx="9">
                  <c:v>0.17056197717307298</c:v>
                </c:pt>
                <c:pt idx="10">
                  <c:v>1.8083781923446618E-2</c:v>
                </c:pt>
                <c:pt idx="11">
                  <c:v>5.6659372082166148E-2</c:v>
                </c:pt>
                <c:pt idx="12">
                  <c:v>2.4123677248677255E-2</c:v>
                </c:pt>
                <c:pt idx="13">
                  <c:v>0</c:v>
                </c:pt>
              </c:numCache>
            </c:numRef>
          </c:xVal>
          <c:yVal>
            <c:numRef>
              <c:f>ROC!$O$21:$O$34</c:f>
              <c:numCache>
                <c:formatCode>General</c:formatCode>
                <c:ptCount val="14"/>
                <c:pt idx="0">
                  <c:v>1</c:v>
                </c:pt>
                <c:pt idx="1">
                  <c:v>0.88534706849626588</c:v>
                </c:pt>
                <c:pt idx="2">
                  <c:v>0.84777802888862308</c:v>
                </c:pt>
                <c:pt idx="3">
                  <c:v>0.79633331071526758</c:v>
                </c:pt>
                <c:pt idx="4">
                  <c:v>0.76574811350738325</c:v>
                </c:pt>
                <c:pt idx="5">
                  <c:v>0.73226631576082502</c:v>
                </c:pt>
                <c:pt idx="6">
                  <c:v>0.60737379511401957</c:v>
                </c:pt>
                <c:pt idx="7">
                  <c:v>0.68083328235932872</c:v>
                </c:pt>
                <c:pt idx="8">
                  <c:v>0.49314646020100528</c:v>
                </c:pt>
                <c:pt idx="9">
                  <c:v>0.63540569156424387</c:v>
                </c:pt>
                <c:pt idx="10">
                  <c:v>0.23250782190153485</c:v>
                </c:pt>
                <c:pt idx="11">
                  <c:v>0.46764150406539423</c:v>
                </c:pt>
                <c:pt idx="12">
                  <c:v>0.27529761904761907</c:v>
                </c:pt>
                <c:pt idx="13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ROC!$A$21:$A$33</c15:f>
                <c15:dlblRangeCache>
                  <c:ptCount val="13"/>
                  <c:pt idx="1">
                    <c:v>FR10</c:v>
                  </c:pt>
                  <c:pt idx="2">
                    <c:v>FR13</c:v>
                  </c:pt>
                  <c:pt idx="3">
                    <c:v>FR16</c:v>
                  </c:pt>
                  <c:pt idx="4">
                    <c:v>FR19</c:v>
                  </c:pt>
                  <c:pt idx="5">
                    <c:v>FR22</c:v>
                  </c:pt>
                  <c:pt idx="6">
                    <c:v>FR25</c:v>
                  </c:pt>
                  <c:pt idx="7">
                    <c:v>FR28</c:v>
                  </c:pt>
                  <c:pt idx="8">
                    <c:v>FR31</c:v>
                  </c:pt>
                  <c:pt idx="9">
                    <c:v>FR33</c:v>
                  </c:pt>
                  <c:pt idx="10">
                    <c:v>FR36</c:v>
                  </c:pt>
                  <c:pt idx="11">
                    <c:v>FR39</c:v>
                  </c:pt>
                  <c:pt idx="12">
                    <c:v>FR42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D798-40DC-815B-3CFD89D6CA56}"/>
            </c:ext>
          </c:extLst>
        </c:ser>
        <c:ser>
          <c:idx val="1"/>
          <c:order val="1"/>
          <c:tx>
            <c:v>Chance_line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tx1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D798-40DC-815B-3CFD89D6CA56}"/>
              </c:ext>
            </c:extLst>
          </c:dPt>
          <c:xVal>
            <c:numRef>
              <c:f>ROC!$B$17:$B$18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ROC!$C$17:$C$18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D798-40DC-815B-3CFD89D6C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6344712"/>
        <c:axId val="746345040"/>
      </c:scatterChart>
      <c:valAx>
        <c:axId val="746344712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6345040"/>
        <c:crosses val="autoZero"/>
        <c:crossBetween val="midCat"/>
      </c:valAx>
      <c:valAx>
        <c:axId val="74634504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6344712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669314814814814"/>
          <c:y val="2.977579365079365E-2"/>
          <c:w val="0.85253276870403816"/>
          <c:h val="0.799263380120963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x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5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3-6754-44D5-9363-838ABACA87BF}"/>
              </c:ext>
            </c:extLst>
          </c:dPt>
          <c:dPt>
            <c:idx val="10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6-6754-44D5-9363-838ABACA87BF}"/>
              </c:ext>
            </c:extLst>
          </c:dPt>
          <c:dPt>
            <c:idx val="15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9-6754-44D5-9363-838ABACA87BF}"/>
              </c:ext>
            </c:extLst>
          </c:dPt>
          <c:xVal>
            <c:numRef>
              <c:f>'121'!$AM$262:$AM$281</c:f>
              <c:numCache>
                <c:formatCode>General</c:formatCode>
                <c:ptCount val="20"/>
                <c:pt idx="0">
                  <c:v>261</c:v>
                </c:pt>
                <c:pt idx="1">
                  <c:v>262</c:v>
                </c:pt>
                <c:pt idx="2">
                  <c:v>263</c:v>
                </c:pt>
                <c:pt idx="3">
                  <c:v>264</c:v>
                </c:pt>
                <c:pt idx="4">
                  <c:v>265</c:v>
                </c:pt>
                <c:pt idx="5">
                  <c:v>266</c:v>
                </c:pt>
                <c:pt idx="6">
                  <c:v>267</c:v>
                </c:pt>
                <c:pt idx="7">
                  <c:v>268</c:v>
                </c:pt>
                <c:pt idx="8">
                  <c:v>269</c:v>
                </c:pt>
                <c:pt idx="9">
                  <c:v>270</c:v>
                </c:pt>
                <c:pt idx="10">
                  <c:v>271</c:v>
                </c:pt>
                <c:pt idx="11">
                  <c:v>272</c:v>
                </c:pt>
                <c:pt idx="12">
                  <c:v>273</c:v>
                </c:pt>
                <c:pt idx="13">
                  <c:v>274</c:v>
                </c:pt>
                <c:pt idx="14">
                  <c:v>275</c:v>
                </c:pt>
                <c:pt idx="15">
                  <c:v>276</c:v>
                </c:pt>
                <c:pt idx="16">
                  <c:v>277</c:v>
                </c:pt>
                <c:pt idx="17">
                  <c:v>278</c:v>
                </c:pt>
                <c:pt idx="18">
                  <c:v>279</c:v>
                </c:pt>
                <c:pt idx="19">
                  <c:v>280</c:v>
                </c:pt>
              </c:numCache>
            </c:numRef>
          </c:xVal>
          <c:yVal>
            <c:numRef>
              <c:f>'121'!$AJ$261:$AJ$281</c:f>
              <c:numCache>
                <c:formatCode>0.00</c:formatCode>
                <c:ptCount val="21"/>
                <c:pt idx="0">
                  <c:v>1.5416666666666665</c:v>
                </c:pt>
                <c:pt idx="1">
                  <c:v>1.2380952380952381</c:v>
                </c:pt>
                <c:pt idx="2">
                  <c:v>1.3257467994310099</c:v>
                </c:pt>
                <c:pt idx="3">
                  <c:v>1.5523809523809522</c:v>
                </c:pt>
                <c:pt idx="4">
                  <c:v>1.6190476190476191</c:v>
                </c:pt>
                <c:pt idx="5">
                  <c:v>1.4695652173913043</c:v>
                </c:pt>
                <c:pt idx="6">
                  <c:v>1.5686274509803921</c:v>
                </c:pt>
                <c:pt idx="7">
                  <c:v>1.7186147186147185</c:v>
                </c:pt>
                <c:pt idx="8">
                  <c:v>1.6496598639455784</c:v>
                </c:pt>
                <c:pt idx="9">
                  <c:v>1.6730769230769231</c:v>
                </c:pt>
                <c:pt idx="10">
                  <c:v>1.6843434343434343</c:v>
                </c:pt>
                <c:pt idx="11">
                  <c:v>1.7463768115942029</c:v>
                </c:pt>
                <c:pt idx="12">
                  <c:v>1.6061253561253561</c:v>
                </c:pt>
                <c:pt idx="13">
                  <c:v>1.6843971631205674</c:v>
                </c:pt>
                <c:pt idx="14">
                  <c:v>1.6631205673758864</c:v>
                </c:pt>
                <c:pt idx="15">
                  <c:v>1.6065688329839274</c:v>
                </c:pt>
                <c:pt idx="16">
                  <c:v>1.4204931972789114</c:v>
                </c:pt>
                <c:pt idx="17">
                  <c:v>1.6428571428571428</c:v>
                </c:pt>
                <c:pt idx="18">
                  <c:v>1.4829931972789114</c:v>
                </c:pt>
                <c:pt idx="19">
                  <c:v>1.4439746300211416</c:v>
                </c:pt>
                <c:pt idx="20">
                  <c:v>1.4023809523809523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6754-44D5-9363-838ABACA87BF}"/>
            </c:ext>
          </c:extLst>
        </c:ser>
        <c:ser>
          <c:idx val="1"/>
          <c:order val="1"/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Pt>
            <c:idx val="5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B2-4D1A-B07D-51D65ED017AD}"/>
              </c:ext>
            </c:extLst>
          </c:dPt>
          <c:dPt>
            <c:idx val="10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7-6754-44D5-9363-838ABACA87BF}"/>
              </c:ext>
            </c:extLst>
          </c:dPt>
          <c:dPt>
            <c:idx val="15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B-6754-44D5-9363-838ABACA87BF}"/>
              </c:ext>
            </c:extLst>
          </c:dPt>
          <c:xVal>
            <c:numRef>
              <c:f>'121'!$AM$262:$AM$281</c:f>
              <c:numCache>
                <c:formatCode>General</c:formatCode>
                <c:ptCount val="20"/>
                <c:pt idx="0">
                  <c:v>261</c:v>
                </c:pt>
                <c:pt idx="1">
                  <c:v>262</c:v>
                </c:pt>
                <c:pt idx="2">
                  <c:v>263</c:v>
                </c:pt>
                <c:pt idx="3">
                  <c:v>264</c:v>
                </c:pt>
                <c:pt idx="4">
                  <c:v>265</c:v>
                </c:pt>
                <c:pt idx="5">
                  <c:v>266</c:v>
                </c:pt>
                <c:pt idx="6">
                  <c:v>267</c:v>
                </c:pt>
                <c:pt idx="7">
                  <c:v>268</c:v>
                </c:pt>
                <c:pt idx="8">
                  <c:v>269</c:v>
                </c:pt>
                <c:pt idx="9">
                  <c:v>270</c:v>
                </c:pt>
                <c:pt idx="10">
                  <c:v>271</c:v>
                </c:pt>
                <c:pt idx="11">
                  <c:v>272</c:v>
                </c:pt>
                <c:pt idx="12">
                  <c:v>273</c:v>
                </c:pt>
                <c:pt idx="13">
                  <c:v>274</c:v>
                </c:pt>
                <c:pt idx="14">
                  <c:v>275</c:v>
                </c:pt>
                <c:pt idx="15">
                  <c:v>276</c:v>
                </c:pt>
                <c:pt idx="16">
                  <c:v>277</c:v>
                </c:pt>
                <c:pt idx="17">
                  <c:v>278</c:v>
                </c:pt>
                <c:pt idx="18">
                  <c:v>279</c:v>
                </c:pt>
                <c:pt idx="19">
                  <c:v>280</c:v>
                </c:pt>
              </c:numCache>
            </c:numRef>
          </c:xVal>
          <c:yVal>
            <c:numRef>
              <c:f>'121'!$AI$262:$AI$281</c:f>
              <c:numCache>
                <c:formatCode>0.00</c:formatCode>
                <c:ptCount val="20"/>
                <c:pt idx="0">
                  <c:v>0.2857142857142857</c:v>
                </c:pt>
                <c:pt idx="1">
                  <c:v>0.3783783783783784</c:v>
                </c:pt>
                <c:pt idx="2">
                  <c:v>0.6</c:v>
                </c:pt>
                <c:pt idx="3">
                  <c:v>0.66666666666666663</c:v>
                </c:pt>
                <c:pt idx="4">
                  <c:v>0.6</c:v>
                </c:pt>
                <c:pt idx="5">
                  <c:v>0.78431372549019607</c:v>
                </c:pt>
                <c:pt idx="6">
                  <c:v>0.80952380952380953</c:v>
                </c:pt>
                <c:pt idx="7">
                  <c:v>0.83333333333333337</c:v>
                </c:pt>
                <c:pt idx="8">
                  <c:v>0.90384615384615385</c:v>
                </c:pt>
                <c:pt idx="9">
                  <c:v>0.79545454545454541</c:v>
                </c:pt>
                <c:pt idx="10">
                  <c:v>0.91304347826086951</c:v>
                </c:pt>
                <c:pt idx="11">
                  <c:v>0.86538461538461542</c:v>
                </c:pt>
                <c:pt idx="12">
                  <c:v>0.85106382978723405</c:v>
                </c:pt>
                <c:pt idx="13">
                  <c:v>0.82978723404255317</c:v>
                </c:pt>
                <c:pt idx="14">
                  <c:v>0.85185185185185186</c:v>
                </c:pt>
                <c:pt idx="15">
                  <c:v>0.60416666666666663</c:v>
                </c:pt>
                <c:pt idx="16">
                  <c:v>0.69047619047619047</c:v>
                </c:pt>
                <c:pt idx="17">
                  <c:v>0.66666666666666663</c:v>
                </c:pt>
                <c:pt idx="18">
                  <c:v>0.53488372093023251</c:v>
                </c:pt>
                <c:pt idx="19">
                  <c:v>0.45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1-6754-44D5-9363-838ABACA87BF}"/>
            </c:ext>
          </c:extLst>
        </c:ser>
        <c:ser>
          <c:idx val="2"/>
          <c:order val="2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5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93B2-4D1A-B07D-51D65ED017AD}"/>
              </c:ext>
            </c:extLst>
          </c:dPt>
          <c:dPt>
            <c:idx val="10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8-6754-44D5-9363-838ABACA87BF}"/>
              </c:ext>
            </c:extLst>
          </c:dPt>
          <c:dPt>
            <c:idx val="15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A-6754-44D5-9363-838ABACA87BF}"/>
              </c:ext>
            </c:extLst>
          </c:dPt>
          <c:xVal>
            <c:numRef>
              <c:f>'121'!$AM$262:$AM$281</c:f>
              <c:numCache>
                <c:formatCode>General</c:formatCode>
                <c:ptCount val="20"/>
                <c:pt idx="0">
                  <c:v>261</c:v>
                </c:pt>
                <c:pt idx="1">
                  <c:v>262</c:v>
                </c:pt>
                <c:pt idx="2">
                  <c:v>263</c:v>
                </c:pt>
                <c:pt idx="3">
                  <c:v>264</c:v>
                </c:pt>
                <c:pt idx="4">
                  <c:v>265</c:v>
                </c:pt>
                <c:pt idx="5">
                  <c:v>266</c:v>
                </c:pt>
                <c:pt idx="6">
                  <c:v>267</c:v>
                </c:pt>
                <c:pt idx="7">
                  <c:v>268</c:v>
                </c:pt>
                <c:pt idx="8">
                  <c:v>269</c:v>
                </c:pt>
                <c:pt idx="9">
                  <c:v>270</c:v>
                </c:pt>
                <c:pt idx="10">
                  <c:v>271</c:v>
                </c:pt>
                <c:pt idx="11">
                  <c:v>272</c:v>
                </c:pt>
                <c:pt idx="12">
                  <c:v>273</c:v>
                </c:pt>
                <c:pt idx="13">
                  <c:v>274</c:v>
                </c:pt>
                <c:pt idx="14">
                  <c:v>275</c:v>
                </c:pt>
                <c:pt idx="15">
                  <c:v>276</c:v>
                </c:pt>
                <c:pt idx="16">
                  <c:v>277</c:v>
                </c:pt>
                <c:pt idx="17">
                  <c:v>278</c:v>
                </c:pt>
                <c:pt idx="18">
                  <c:v>279</c:v>
                </c:pt>
                <c:pt idx="19">
                  <c:v>280</c:v>
                </c:pt>
              </c:numCache>
            </c:numRef>
          </c:xVal>
          <c:yVal>
            <c:numRef>
              <c:f>'121'!$AH$262:$AH$281</c:f>
              <c:numCache>
                <c:formatCode>0.00</c:formatCode>
                <c:ptCount val="20"/>
                <c:pt idx="0">
                  <c:v>0.95238095238095233</c:v>
                </c:pt>
                <c:pt idx="1">
                  <c:v>0.94736842105263153</c:v>
                </c:pt>
                <c:pt idx="2">
                  <c:v>0.95238095238095233</c:v>
                </c:pt>
                <c:pt idx="3">
                  <c:v>0.95238095238095233</c:v>
                </c:pt>
                <c:pt idx="4">
                  <c:v>0.86956521739130432</c:v>
                </c:pt>
                <c:pt idx="5">
                  <c:v>0.78431372549019607</c:v>
                </c:pt>
                <c:pt idx="6">
                  <c:v>0.90909090909090906</c:v>
                </c:pt>
                <c:pt idx="7">
                  <c:v>0.81632653061224492</c:v>
                </c:pt>
                <c:pt idx="8">
                  <c:v>0.76923076923076927</c:v>
                </c:pt>
                <c:pt idx="9">
                  <c:v>0.88888888888888884</c:v>
                </c:pt>
                <c:pt idx="10">
                  <c:v>0.83333333333333337</c:v>
                </c:pt>
                <c:pt idx="11">
                  <c:v>0.7407407407407407</c:v>
                </c:pt>
                <c:pt idx="12">
                  <c:v>0.83333333333333337</c:v>
                </c:pt>
                <c:pt idx="13">
                  <c:v>0.83333333333333337</c:v>
                </c:pt>
                <c:pt idx="14">
                  <c:v>0.75471698113207553</c:v>
                </c:pt>
                <c:pt idx="15">
                  <c:v>0.81632653061224492</c:v>
                </c:pt>
                <c:pt idx="16">
                  <c:v>0.95238095238095233</c:v>
                </c:pt>
                <c:pt idx="17">
                  <c:v>0.81632653061224492</c:v>
                </c:pt>
                <c:pt idx="18">
                  <c:v>0.90909090909090906</c:v>
                </c:pt>
                <c:pt idx="19">
                  <c:v>0.95238095238095233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2-6754-44D5-9363-838ABACA8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197904"/>
        <c:axId val="207198296"/>
      </c:scatterChart>
      <c:valAx>
        <c:axId val="207197904"/>
        <c:scaling>
          <c:orientation val="minMax"/>
          <c:max val="281"/>
          <c:min val="26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Session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198296"/>
        <c:crosses val="autoZero"/>
        <c:crossBetween val="midCat"/>
        <c:majorUnit val="5"/>
      </c:valAx>
      <c:valAx>
        <c:axId val="207198296"/>
        <c:scaling>
          <c:orientation val="minMax"/>
          <c:max val="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baseline="0"/>
                  <a:t>Performance</a:t>
                </a:r>
                <a:endParaRPr lang="en-N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1979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BvsR!$B$18</c:f>
              <c:strCache>
                <c:ptCount val="1"/>
                <c:pt idx="0">
                  <c:v>12.1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BvsR!$A$20:$A$27</c:f>
              <c:strCache>
                <c:ptCount val="8"/>
                <c:pt idx="0">
                  <c:v>FR10</c:v>
                </c:pt>
                <c:pt idx="1">
                  <c:v>RFR10</c:v>
                </c:pt>
                <c:pt idx="2">
                  <c:v>FRMed</c:v>
                </c:pt>
                <c:pt idx="3">
                  <c:v>RFRMed</c:v>
                </c:pt>
                <c:pt idx="4">
                  <c:v>FR3-4</c:v>
                </c:pt>
                <c:pt idx="5">
                  <c:v>R3-4</c:v>
                </c:pt>
                <c:pt idx="6">
                  <c:v>FR13</c:v>
                </c:pt>
                <c:pt idx="7">
                  <c:v>RFR13</c:v>
                </c:pt>
              </c:strCache>
            </c:strRef>
          </c:cat>
          <c:val>
            <c:numRef>
              <c:f>BvsR!$B$20:$B$27</c:f>
              <c:numCache>
                <c:formatCode>0.00</c:formatCode>
                <c:ptCount val="8"/>
                <c:pt idx="0" formatCode="General">
                  <c:v>0.93677803887673428</c:v>
                </c:pt>
                <c:pt idx="1">
                  <c:v>0.93042388580146007</c:v>
                </c:pt>
                <c:pt idx="2">
                  <c:v>0.7926163186439189</c:v>
                </c:pt>
                <c:pt idx="3">
                  <c:v>0.84588427445570302</c:v>
                </c:pt>
                <c:pt idx="4">
                  <c:v>0.77980954355617427</c:v>
                </c:pt>
                <c:pt idx="5">
                  <c:v>0.79053109713487069</c:v>
                </c:pt>
                <c:pt idx="6" formatCode="General">
                  <c:v>0.95927040439235567</c:v>
                </c:pt>
                <c:pt idx="7">
                  <c:v>0.90754483611626457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93-4D71-9ED0-9339F87F0AB8}"/>
            </c:ext>
          </c:extLst>
        </c:ser>
        <c:ser>
          <c:idx val="1"/>
          <c:order val="1"/>
          <c:tx>
            <c:strRef>
              <c:f>BvsR!$D$18</c:f>
              <c:strCache>
                <c:ptCount val="1"/>
                <c:pt idx="0">
                  <c:v>12.2</c:v>
                </c:pt>
              </c:strCache>
            </c:strRef>
          </c:tx>
          <c:spPr>
            <a:pattFill prst="wd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BvsR!$A$20:$A$27</c:f>
              <c:strCache>
                <c:ptCount val="8"/>
                <c:pt idx="0">
                  <c:v>FR10</c:v>
                </c:pt>
                <c:pt idx="1">
                  <c:v>RFR10</c:v>
                </c:pt>
                <c:pt idx="2">
                  <c:v>FRMed</c:v>
                </c:pt>
                <c:pt idx="3">
                  <c:v>RFRMed</c:v>
                </c:pt>
                <c:pt idx="4">
                  <c:v>FR3-4</c:v>
                </c:pt>
                <c:pt idx="5">
                  <c:v>R3-4</c:v>
                </c:pt>
                <c:pt idx="6">
                  <c:v>FR13</c:v>
                </c:pt>
                <c:pt idx="7">
                  <c:v>RFR13</c:v>
                </c:pt>
              </c:strCache>
            </c:strRef>
          </c:cat>
          <c:val>
            <c:numRef>
              <c:f>BvsR!$D$20:$D$27</c:f>
              <c:numCache>
                <c:formatCode>0.00</c:formatCode>
                <c:ptCount val="8"/>
                <c:pt idx="0" formatCode="General">
                  <c:v>0.77305481874447401</c:v>
                </c:pt>
                <c:pt idx="1">
                  <c:v>0.83179117047341711</c:v>
                </c:pt>
                <c:pt idx="2">
                  <c:v>0.3378191638608305</c:v>
                </c:pt>
                <c:pt idx="3">
                  <c:v>0.48145735136397272</c:v>
                </c:pt>
                <c:pt idx="4">
                  <c:v>0.40664961636828645</c:v>
                </c:pt>
                <c:pt idx="5">
                  <c:v>0.54028920597270003</c:v>
                </c:pt>
                <c:pt idx="6" formatCode="General">
                  <c:v>0.66710160847000499</c:v>
                </c:pt>
                <c:pt idx="7">
                  <c:v>0.74050277679309939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93-4D71-9ED0-9339F87F0AB8}"/>
            </c:ext>
          </c:extLst>
        </c:ser>
        <c:ser>
          <c:idx val="2"/>
          <c:order val="2"/>
          <c:tx>
            <c:strRef>
              <c:f>BvsR!$F$18</c:f>
              <c:strCache>
                <c:ptCount val="1"/>
                <c:pt idx="0">
                  <c:v>12.3</c:v>
                </c:pt>
              </c:strCache>
            </c:strRef>
          </c:tx>
          <c:spPr>
            <a:pattFill prst="dotGrid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BvsR!$A$20:$A$27</c:f>
              <c:strCache>
                <c:ptCount val="8"/>
                <c:pt idx="0">
                  <c:v>FR10</c:v>
                </c:pt>
                <c:pt idx="1">
                  <c:v>RFR10</c:v>
                </c:pt>
                <c:pt idx="2">
                  <c:v>FRMed</c:v>
                </c:pt>
                <c:pt idx="3">
                  <c:v>RFRMed</c:v>
                </c:pt>
                <c:pt idx="4">
                  <c:v>FR3-4</c:v>
                </c:pt>
                <c:pt idx="5">
                  <c:v>R3-4</c:v>
                </c:pt>
                <c:pt idx="6">
                  <c:v>FR13</c:v>
                </c:pt>
                <c:pt idx="7">
                  <c:v>RFR13</c:v>
                </c:pt>
              </c:strCache>
            </c:strRef>
          </c:cat>
          <c:val>
            <c:numRef>
              <c:f>BvsR!$F$20:$F$27</c:f>
              <c:numCache>
                <c:formatCode>0.00</c:formatCode>
                <c:ptCount val="8"/>
                <c:pt idx="0" formatCode="General">
                  <c:v>0.87521958717610893</c:v>
                </c:pt>
                <c:pt idx="1">
                  <c:v>0.82890623588298007</c:v>
                </c:pt>
                <c:pt idx="2">
                  <c:v>0.74255393913837942</c:v>
                </c:pt>
                <c:pt idx="3">
                  <c:v>0.71589304057524394</c:v>
                </c:pt>
                <c:pt idx="4">
                  <c:v>0.64078846272051138</c:v>
                </c:pt>
                <c:pt idx="5">
                  <c:v>0.74889931561406498</c:v>
                </c:pt>
                <c:pt idx="6" formatCode="General">
                  <c:v>0.86554373522458627</c:v>
                </c:pt>
                <c:pt idx="7">
                  <c:v>0.8088443888193575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93-4D71-9ED0-9339F87F0AB8}"/>
            </c:ext>
          </c:extLst>
        </c:ser>
        <c:ser>
          <c:idx val="3"/>
          <c:order val="3"/>
          <c:tx>
            <c:strRef>
              <c:f>BvsR!$H$18</c:f>
              <c:strCache>
                <c:ptCount val="1"/>
                <c:pt idx="0">
                  <c:v>12.4</c:v>
                </c:pt>
              </c:strCache>
            </c:strRef>
          </c:tx>
          <c:spPr>
            <a:pattFill prst="dkHorz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BvsR!$A$20:$A$27</c:f>
              <c:strCache>
                <c:ptCount val="8"/>
                <c:pt idx="0">
                  <c:v>FR10</c:v>
                </c:pt>
                <c:pt idx="1">
                  <c:v>RFR10</c:v>
                </c:pt>
                <c:pt idx="2">
                  <c:v>FRMed</c:v>
                </c:pt>
                <c:pt idx="3">
                  <c:v>RFRMed</c:v>
                </c:pt>
                <c:pt idx="4">
                  <c:v>FR3-4</c:v>
                </c:pt>
                <c:pt idx="5">
                  <c:v>R3-4</c:v>
                </c:pt>
                <c:pt idx="6">
                  <c:v>FR13</c:v>
                </c:pt>
                <c:pt idx="7">
                  <c:v>RFR13</c:v>
                </c:pt>
              </c:strCache>
            </c:strRef>
          </c:cat>
          <c:val>
            <c:numRef>
              <c:f>BvsR!$H$20:$H$27</c:f>
              <c:numCache>
                <c:formatCode>0.00</c:formatCode>
                <c:ptCount val="8"/>
                <c:pt idx="0" formatCode="General">
                  <c:v>0.89038642236316656</c:v>
                </c:pt>
                <c:pt idx="1">
                  <c:v>0.92595552805422343</c:v>
                </c:pt>
                <c:pt idx="2">
                  <c:v>0.88130380380849827</c:v>
                </c:pt>
                <c:pt idx="3">
                  <c:v>0.86226090694175805</c:v>
                </c:pt>
                <c:pt idx="4">
                  <c:v>0.82189638318670577</c:v>
                </c:pt>
                <c:pt idx="5">
                  <c:v>0.74885531135531136</c:v>
                </c:pt>
                <c:pt idx="6" formatCode="General">
                  <c:v>0.84740314565542529</c:v>
                </c:pt>
                <c:pt idx="7">
                  <c:v>0.88998812860224552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93-4D71-9ED0-9339F87F0AB8}"/>
            </c:ext>
          </c:extLst>
        </c:ser>
        <c:ser>
          <c:idx val="4"/>
          <c:order val="4"/>
          <c:tx>
            <c:strRef>
              <c:f>BvsR!$J$18</c:f>
              <c:strCache>
                <c:ptCount val="1"/>
                <c:pt idx="0">
                  <c:v>12.5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BvsR!$A$20:$A$27</c:f>
              <c:strCache>
                <c:ptCount val="8"/>
                <c:pt idx="0">
                  <c:v>FR10</c:v>
                </c:pt>
                <c:pt idx="1">
                  <c:v>RFR10</c:v>
                </c:pt>
                <c:pt idx="2">
                  <c:v>FRMed</c:v>
                </c:pt>
                <c:pt idx="3">
                  <c:v>RFRMed</c:v>
                </c:pt>
                <c:pt idx="4">
                  <c:v>FR3-4</c:v>
                </c:pt>
                <c:pt idx="5">
                  <c:v>R3-4</c:v>
                </c:pt>
                <c:pt idx="6">
                  <c:v>FR13</c:v>
                </c:pt>
                <c:pt idx="7">
                  <c:v>RFR13</c:v>
                </c:pt>
              </c:strCache>
            </c:strRef>
          </c:cat>
          <c:val>
            <c:numRef>
              <c:f>BvsR!$J$20:$J$27</c:f>
              <c:numCache>
                <c:formatCode>0.00</c:formatCode>
                <c:ptCount val="8"/>
                <c:pt idx="0" formatCode="General">
                  <c:v>0.90661784035390847</c:v>
                </c:pt>
                <c:pt idx="1">
                  <c:v>0.95815337763012176</c:v>
                </c:pt>
                <c:pt idx="2">
                  <c:v>0.84719757468204671</c:v>
                </c:pt>
                <c:pt idx="3">
                  <c:v>0.9503542323309766</c:v>
                </c:pt>
                <c:pt idx="4">
                  <c:v>0.85524460620368548</c:v>
                </c:pt>
                <c:pt idx="5">
                  <c:v>0.91962884660559074</c:v>
                </c:pt>
                <c:pt idx="6" formatCode="General">
                  <c:v>0.83610609233444011</c:v>
                </c:pt>
                <c:pt idx="7">
                  <c:v>0.72579365079365077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93-4D71-9ED0-9339F87F0AB8}"/>
            </c:ext>
          </c:extLst>
        </c:ser>
        <c:ser>
          <c:idx val="5"/>
          <c:order val="5"/>
          <c:tx>
            <c:strRef>
              <c:f>BvsR!$L$18</c:f>
              <c:strCache>
                <c:ptCount val="1"/>
                <c:pt idx="0">
                  <c:v>12.6</c:v>
                </c:pt>
              </c:strCache>
            </c:strRef>
          </c:tx>
          <c:spPr>
            <a:pattFill prst="pct5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BvsR!$A$20:$A$27</c:f>
              <c:strCache>
                <c:ptCount val="8"/>
                <c:pt idx="0">
                  <c:v>FR10</c:v>
                </c:pt>
                <c:pt idx="1">
                  <c:v>RFR10</c:v>
                </c:pt>
                <c:pt idx="2">
                  <c:v>FRMed</c:v>
                </c:pt>
                <c:pt idx="3">
                  <c:v>RFRMed</c:v>
                </c:pt>
                <c:pt idx="4">
                  <c:v>FR3-4</c:v>
                </c:pt>
                <c:pt idx="5">
                  <c:v>R3-4</c:v>
                </c:pt>
                <c:pt idx="6">
                  <c:v>FR13</c:v>
                </c:pt>
                <c:pt idx="7">
                  <c:v>RFR13</c:v>
                </c:pt>
              </c:strCache>
            </c:strRef>
          </c:cat>
          <c:val>
            <c:numRef>
              <c:f>BvsR!$L$20:$L$27</c:f>
              <c:numCache>
                <c:formatCode>0.00</c:formatCode>
                <c:ptCount val="8"/>
                <c:pt idx="0" formatCode="General">
                  <c:v>0.93002570346320335</c:v>
                </c:pt>
                <c:pt idx="1">
                  <c:v>0.94238900634249467</c:v>
                </c:pt>
                <c:pt idx="2">
                  <c:v>0.87171717171717167</c:v>
                </c:pt>
                <c:pt idx="3">
                  <c:v>0.86151162172042306</c:v>
                </c:pt>
                <c:pt idx="4">
                  <c:v>0.85337649679754934</c:v>
                </c:pt>
                <c:pt idx="5">
                  <c:v>0.84261517425254695</c:v>
                </c:pt>
                <c:pt idx="6" formatCode="General">
                  <c:v>0.91124318725492603</c:v>
                </c:pt>
                <c:pt idx="7">
                  <c:v>0.93394112374392602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593-4D71-9ED0-9339F87F0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5137160"/>
        <c:axId val="475137488"/>
      </c:barChart>
      <c:scatterChart>
        <c:scatterStyle val="lineMarker"/>
        <c:varyColors val="0"/>
        <c:ser>
          <c:idx val="6"/>
          <c:order val="6"/>
          <c:tx>
            <c:strRef>
              <c:f>BvsR!$N$18</c:f>
              <c:strCache>
                <c:ptCount val="1"/>
                <c:pt idx="0">
                  <c:v>Means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x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2"/>
            <c:marker>
              <c:symbol val="x"/>
              <c:size val="7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93-4D71-9ED0-9339F87F0AB8}"/>
              </c:ext>
            </c:extLst>
          </c:dPt>
          <c:dPt>
            <c:idx val="4"/>
            <c:marker>
              <c:symbol val="x"/>
              <c:size val="7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593-4D71-9ED0-9339F87F0AB8}"/>
              </c:ext>
            </c:extLst>
          </c:dPt>
          <c:dPt>
            <c:idx val="6"/>
            <c:marker>
              <c:symbol val="x"/>
              <c:size val="7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B593-4D71-9ED0-9339F87F0AB8}"/>
              </c:ext>
            </c:extLst>
          </c:dPt>
          <c:yVal>
            <c:numRef>
              <c:f>BvsR!$N$20:$N$27</c:f>
              <c:numCache>
                <c:formatCode>0.00</c:formatCode>
                <c:ptCount val="8"/>
                <c:pt idx="0">
                  <c:v>0.88534706849626588</c:v>
                </c:pt>
                <c:pt idx="1">
                  <c:v>0.902936534030783</c:v>
                </c:pt>
                <c:pt idx="2">
                  <c:v>0.74553466197514096</c:v>
                </c:pt>
                <c:pt idx="3">
                  <c:v>0.78622690456467959</c:v>
                </c:pt>
                <c:pt idx="4">
                  <c:v>0.72629418480548547</c:v>
                </c:pt>
                <c:pt idx="5">
                  <c:v>0.76513649182251398</c:v>
                </c:pt>
                <c:pt idx="6">
                  <c:v>0.84777802888862308</c:v>
                </c:pt>
                <c:pt idx="7">
                  <c:v>0.83443581747809059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B593-4D71-9ED0-9339F87F0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137160"/>
        <c:axId val="475137488"/>
      </c:scatterChart>
      <c:catAx>
        <c:axId val="475137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137488"/>
        <c:crosses val="autoZero"/>
        <c:auto val="1"/>
        <c:lblAlgn val="ctr"/>
        <c:lblOffset val="100"/>
        <c:noMultiLvlLbl val="0"/>
      </c:catAx>
      <c:valAx>
        <c:axId val="475137488"/>
        <c:scaling>
          <c:orientation val="minMax"/>
          <c:max val="1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137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BvsR!$B$18</c:f>
              <c:strCache>
                <c:ptCount val="1"/>
                <c:pt idx="0">
                  <c:v>12.1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BvsR!$A$20:$A$27</c:f>
              <c:strCache>
                <c:ptCount val="8"/>
                <c:pt idx="0">
                  <c:v>FR10</c:v>
                </c:pt>
                <c:pt idx="1">
                  <c:v>RFR10</c:v>
                </c:pt>
                <c:pt idx="2">
                  <c:v>FRMed</c:v>
                </c:pt>
                <c:pt idx="3">
                  <c:v>RFRMed</c:v>
                </c:pt>
                <c:pt idx="4">
                  <c:v>FR3-4</c:v>
                </c:pt>
                <c:pt idx="5">
                  <c:v>R3-4</c:v>
                </c:pt>
                <c:pt idx="6">
                  <c:v>FR13</c:v>
                </c:pt>
                <c:pt idx="7">
                  <c:v>RFR13</c:v>
                </c:pt>
              </c:strCache>
            </c:strRef>
          </c:cat>
          <c:val>
            <c:numRef>
              <c:f>BvsR!$C$20:$C$27</c:f>
              <c:numCache>
                <c:formatCode>0.00</c:formatCode>
                <c:ptCount val="8"/>
                <c:pt idx="0" formatCode="General">
                  <c:v>0.53598484848484851</c:v>
                </c:pt>
                <c:pt idx="1">
                  <c:v>0.5612612612612613</c:v>
                </c:pt>
                <c:pt idx="2">
                  <c:v>0.79540376870388341</c:v>
                </c:pt>
                <c:pt idx="3">
                  <c:v>0.83553946053946049</c:v>
                </c:pt>
                <c:pt idx="4">
                  <c:v>0.75296703296703305</c:v>
                </c:pt>
                <c:pt idx="5">
                  <c:v>0.8495218827665636</c:v>
                </c:pt>
                <c:pt idx="6" formatCode="General">
                  <c:v>0.49380270891898803</c:v>
                </c:pt>
                <c:pt idx="7">
                  <c:v>0.5855066445182725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FE-43FF-B507-5D0C2028CA7B}"/>
            </c:ext>
          </c:extLst>
        </c:ser>
        <c:ser>
          <c:idx val="1"/>
          <c:order val="1"/>
          <c:tx>
            <c:strRef>
              <c:f>BvsR!$D$18</c:f>
              <c:strCache>
                <c:ptCount val="1"/>
                <c:pt idx="0">
                  <c:v>12.2</c:v>
                </c:pt>
              </c:strCache>
            </c:strRef>
          </c:tx>
          <c:spPr>
            <a:pattFill prst="wd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BvsR!$A$20:$A$27</c:f>
              <c:strCache>
                <c:ptCount val="8"/>
                <c:pt idx="0">
                  <c:v>FR10</c:v>
                </c:pt>
                <c:pt idx="1">
                  <c:v>RFR10</c:v>
                </c:pt>
                <c:pt idx="2">
                  <c:v>FRMed</c:v>
                </c:pt>
                <c:pt idx="3">
                  <c:v>RFRMed</c:v>
                </c:pt>
                <c:pt idx="4">
                  <c:v>FR3-4</c:v>
                </c:pt>
                <c:pt idx="5">
                  <c:v>R3-4</c:v>
                </c:pt>
                <c:pt idx="6">
                  <c:v>FR13</c:v>
                </c:pt>
                <c:pt idx="7">
                  <c:v>RFR13</c:v>
                </c:pt>
              </c:strCache>
            </c:strRef>
          </c:cat>
          <c:val>
            <c:numRef>
              <c:f>BvsR!$E$20:$E$27</c:f>
              <c:numCache>
                <c:formatCode>0.00</c:formatCode>
                <c:ptCount val="8"/>
                <c:pt idx="0" formatCode="General">
                  <c:v>0.79066218728870852</c:v>
                </c:pt>
                <c:pt idx="1">
                  <c:v>0.71393235158766677</c:v>
                </c:pt>
                <c:pt idx="2">
                  <c:v>0.92813780737704921</c:v>
                </c:pt>
                <c:pt idx="3">
                  <c:v>0.95143387314439942</c:v>
                </c:pt>
                <c:pt idx="4">
                  <c:v>0.85505297281080905</c:v>
                </c:pt>
                <c:pt idx="5">
                  <c:v>0.8991697498238197</c:v>
                </c:pt>
                <c:pt idx="6" formatCode="General">
                  <c:v>0.90965660741604137</c:v>
                </c:pt>
                <c:pt idx="7">
                  <c:v>0.82322573260073262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FE-43FF-B507-5D0C2028CA7B}"/>
            </c:ext>
          </c:extLst>
        </c:ser>
        <c:ser>
          <c:idx val="2"/>
          <c:order val="2"/>
          <c:tx>
            <c:strRef>
              <c:f>BvsR!$F$18</c:f>
              <c:strCache>
                <c:ptCount val="1"/>
                <c:pt idx="0">
                  <c:v>12.3</c:v>
                </c:pt>
              </c:strCache>
            </c:strRef>
          </c:tx>
          <c:spPr>
            <a:pattFill prst="dotGrid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BvsR!$A$20:$A$27</c:f>
              <c:strCache>
                <c:ptCount val="8"/>
                <c:pt idx="0">
                  <c:v>FR10</c:v>
                </c:pt>
                <c:pt idx="1">
                  <c:v>RFR10</c:v>
                </c:pt>
                <c:pt idx="2">
                  <c:v>FRMed</c:v>
                </c:pt>
                <c:pt idx="3">
                  <c:v>RFRMed</c:v>
                </c:pt>
                <c:pt idx="4">
                  <c:v>FR3-4</c:v>
                </c:pt>
                <c:pt idx="5">
                  <c:v>R3-4</c:v>
                </c:pt>
                <c:pt idx="6">
                  <c:v>FR13</c:v>
                </c:pt>
                <c:pt idx="7">
                  <c:v>RFR13</c:v>
                </c:pt>
              </c:strCache>
            </c:strRef>
          </c:cat>
          <c:val>
            <c:numRef>
              <c:f>BvsR!$G$20:$G$27</c:f>
              <c:numCache>
                <c:formatCode>0.00</c:formatCode>
                <c:ptCount val="8"/>
                <c:pt idx="0" formatCode="General">
                  <c:v>0.74963552449965498</c:v>
                </c:pt>
                <c:pt idx="1">
                  <c:v>0.68055231805231808</c:v>
                </c:pt>
                <c:pt idx="2">
                  <c:v>0.96261044616357705</c:v>
                </c:pt>
                <c:pt idx="3">
                  <c:v>0.95868255108556832</c:v>
                </c:pt>
                <c:pt idx="4">
                  <c:v>0.90802305726498667</c:v>
                </c:pt>
                <c:pt idx="5">
                  <c:v>0.96617097701149424</c:v>
                </c:pt>
                <c:pt idx="6" formatCode="General">
                  <c:v>0.83949520645866615</c:v>
                </c:pt>
                <c:pt idx="7">
                  <c:v>0.94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FE-43FF-B507-5D0C2028CA7B}"/>
            </c:ext>
          </c:extLst>
        </c:ser>
        <c:ser>
          <c:idx val="3"/>
          <c:order val="3"/>
          <c:tx>
            <c:strRef>
              <c:f>BvsR!$H$18</c:f>
              <c:strCache>
                <c:ptCount val="1"/>
                <c:pt idx="0">
                  <c:v>12.4</c:v>
                </c:pt>
              </c:strCache>
            </c:strRef>
          </c:tx>
          <c:spPr>
            <a:pattFill prst="dkHorz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BvsR!$A$20:$A$27</c:f>
              <c:strCache>
                <c:ptCount val="8"/>
                <c:pt idx="0">
                  <c:v>FR10</c:v>
                </c:pt>
                <c:pt idx="1">
                  <c:v>RFR10</c:v>
                </c:pt>
                <c:pt idx="2">
                  <c:v>FRMed</c:v>
                </c:pt>
                <c:pt idx="3">
                  <c:v>RFRMed</c:v>
                </c:pt>
                <c:pt idx="4">
                  <c:v>FR3-4</c:v>
                </c:pt>
                <c:pt idx="5">
                  <c:v>R3-4</c:v>
                </c:pt>
                <c:pt idx="6">
                  <c:v>FR13</c:v>
                </c:pt>
                <c:pt idx="7">
                  <c:v>RFR13</c:v>
                </c:pt>
              </c:strCache>
            </c:strRef>
          </c:cat>
          <c:val>
            <c:numRef>
              <c:f>BvsR!$I$20:$I$27</c:f>
              <c:numCache>
                <c:formatCode>0.00</c:formatCode>
                <c:ptCount val="8"/>
                <c:pt idx="0" formatCode="General">
                  <c:v>0.50497910468222196</c:v>
                </c:pt>
                <c:pt idx="1">
                  <c:v>0.56185020941118502</c:v>
                </c:pt>
                <c:pt idx="2">
                  <c:v>0.54062500000000002</c:v>
                </c:pt>
                <c:pt idx="3">
                  <c:v>0.66135204081632659</c:v>
                </c:pt>
                <c:pt idx="4">
                  <c:v>0.62649442755825735</c:v>
                </c:pt>
                <c:pt idx="5">
                  <c:v>0.63145962332301342</c:v>
                </c:pt>
                <c:pt idx="6" formatCode="General">
                  <c:v>0.66166629695356405</c:v>
                </c:pt>
                <c:pt idx="7">
                  <c:v>0.68724825898738939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FE-43FF-B507-5D0C2028CA7B}"/>
            </c:ext>
          </c:extLst>
        </c:ser>
        <c:ser>
          <c:idx val="4"/>
          <c:order val="4"/>
          <c:tx>
            <c:strRef>
              <c:f>BvsR!$J$18</c:f>
              <c:strCache>
                <c:ptCount val="1"/>
                <c:pt idx="0">
                  <c:v>12.5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BvsR!$A$20:$A$27</c:f>
              <c:strCache>
                <c:ptCount val="8"/>
                <c:pt idx="0">
                  <c:v>FR10</c:v>
                </c:pt>
                <c:pt idx="1">
                  <c:v>RFR10</c:v>
                </c:pt>
                <c:pt idx="2">
                  <c:v>FRMed</c:v>
                </c:pt>
                <c:pt idx="3">
                  <c:v>RFRMed</c:v>
                </c:pt>
                <c:pt idx="4">
                  <c:v>FR3-4</c:v>
                </c:pt>
                <c:pt idx="5">
                  <c:v>R3-4</c:v>
                </c:pt>
                <c:pt idx="6">
                  <c:v>FR13</c:v>
                </c:pt>
                <c:pt idx="7">
                  <c:v>RFR13</c:v>
                </c:pt>
              </c:strCache>
            </c:strRef>
          </c:cat>
          <c:val>
            <c:numRef>
              <c:f>BvsR!$K$20:$K$27</c:f>
              <c:numCache>
                <c:formatCode>0.00</c:formatCode>
                <c:ptCount val="8"/>
                <c:pt idx="0" formatCode="General">
                  <c:v>0.73589165782962174</c:v>
                </c:pt>
                <c:pt idx="1">
                  <c:v>0.64677106430155207</c:v>
                </c:pt>
                <c:pt idx="2">
                  <c:v>0.89735671936758887</c:v>
                </c:pt>
                <c:pt idx="3">
                  <c:v>0.76217532467532467</c:v>
                </c:pt>
                <c:pt idx="4">
                  <c:v>0.69641383131207368</c:v>
                </c:pt>
                <c:pt idx="5">
                  <c:v>0.78059505853623501</c:v>
                </c:pt>
                <c:pt idx="6" formatCode="General">
                  <c:v>0.90123530971837762</c:v>
                </c:pt>
                <c:pt idx="7">
                  <c:v>0.69249229914659405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FE-43FF-B507-5D0C2028CA7B}"/>
            </c:ext>
          </c:extLst>
        </c:ser>
        <c:ser>
          <c:idx val="5"/>
          <c:order val="5"/>
          <c:tx>
            <c:strRef>
              <c:f>BvsR!$L$18</c:f>
              <c:strCache>
                <c:ptCount val="1"/>
                <c:pt idx="0">
                  <c:v>12.6</c:v>
                </c:pt>
              </c:strCache>
            </c:strRef>
          </c:tx>
          <c:spPr>
            <a:pattFill prst="pct5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BvsR!$A$20:$A$27</c:f>
              <c:strCache>
                <c:ptCount val="8"/>
                <c:pt idx="0">
                  <c:v>FR10</c:v>
                </c:pt>
                <c:pt idx="1">
                  <c:v>RFR10</c:v>
                </c:pt>
                <c:pt idx="2">
                  <c:v>FRMed</c:v>
                </c:pt>
                <c:pt idx="3">
                  <c:v>RFRMed</c:v>
                </c:pt>
                <c:pt idx="4">
                  <c:v>FR3-4</c:v>
                </c:pt>
                <c:pt idx="5">
                  <c:v>R3-4</c:v>
                </c:pt>
                <c:pt idx="6">
                  <c:v>FR13</c:v>
                </c:pt>
                <c:pt idx="7">
                  <c:v>RFR13</c:v>
                </c:pt>
              </c:strCache>
            </c:strRef>
          </c:cat>
          <c:val>
            <c:numRef>
              <c:f>BvsR!$M$20:$M$27</c:f>
              <c:numCache>
                <c:formatCode>0.00</c:formatCode>
                <c:ptCount val="8"/>
                <c:pt idx="0" formatCode="General">
                  <c:v>0.67038690476190466</c:v>
                </c:pt>
                <c:pt idx="1">
                  <c:v>0.72639811738648952</c:v>
                </c:pt>
                <c:pt idx="2">
                  <c:v>0.89922924901185763</c:v>
                </c:pt>
                <c:pt idx="3">
                  <c:v>0.9086585968379447</c:v>
                </c:pt>
                <c:pt idx="4">
                  <c:v>0.77849927849927847</c:v>
                </c:pt>
                <c:pt idx="5">
                  <c:v>0.91616161616161618</c:v>
                </c:pt>
                <c:pt idx="6" formatCode="General">
                  <c:v>0.85573952364902828</c:v>
                </c:pt>
                <c:pt idx="7">
                  <c:v>0.66339376203506639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7FE-43FF-B507-5D0C2028C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5137160"/>
        <c:axId val="475137488"/>
      </c:barChart>
      <c:scatterChart>
        <c:scatterStyle val="lineMarker"/>
        <c:varyColors val="0"/>
        <c:ser>
          <c:idx val="6"/>
          <c:order val="6"/>
          <c:tx>
            <c:strRef>
              <c:f>BvsR!$N$18</c:f>
              <c:strCache>
                <c:ptCount val="1"/>
                <c:pt idx="0">
                  <c:v>Means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2"/>
            <c:marker>
              <c:symbol val="square"/>
              <c:size val="7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FE-43FF-B507-5D0C2028CA7B}"/>
              </c:ext>
            </c:extLst>
          </c:dPt>
          <c:dPt>
            <c:idx val="4"/>
            <c:marker>
              <c:symbol val="square"/>
              <c:size val="7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7FE-43FF-B507-5D0C2028CA7B}"/>
              </c:ext>
            </c:extLst>
          </c:dPt>
          <c:dPt>
            <c:idx val="6"/>
            <c:marker>
              <c:symbol val="square"/>
              <c:size val="7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17FE-43FF-B507-5D0C2028CA7B}"/>
              </c:ext>
            </c:extLst>
          </c:dPt>
          <c:yVal>
            <c:numRef>
              <c:f>BvsR!$O$20:$O$27</c:f>
              <c:numCache>
                <c:formatCode>0.00</c:formatCode>
                <c:ptCount val="8"/>
                <c:pt idx="0">
                  <c:v>0.66459003792449345</c:v>
                </c:pt>
                <c:pt idx="1">
                  <c:v>0.64846088700007876</c:v>
                </c:pt>
                <c:pt idx="2">
                  <c:v>0.83722716510399264</c:v>
                </c:pt>
                <c:pt idx="3">
                  <c:v>0.84630697451650405</c:v>
                </c:pt>
                <c:pt idx="4">
                  <c:v>0.76957510006873964</c:v>
                </c:pt>
                <c:pt idx="5">
                  <c:v>0.84051315127045712</c:v>
                </c:pt>
                <c:pt idx="6">
                  <c:v>0.77693260885244431</c:v>
                </c:pt>
                <c:pt idx="7">
                  <c:v>0.73197778288134252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17FE-43FF-B507-5D0C2028C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137160"/>
        <c:axId val="475137488"/>
      </c:scatterChart>
      <c:catAx>
        <c:axId val="475137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137488"/>
        <c:crosses val="autoZero"/>
        <c:auto val="1"/>
        <c:lblAlgn val="ctr"/>
        <c:lblOffset val="100"/>
        <c:noMultiLvlLbl val="0"/>
      </c:catAx>
      <c:valAx>
        <c:axId val="475137488"/>
        <c:scaling>
          <c:orientation val="minMax"/>
          <c:max val="1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137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'122'!$AJ$1</c:f>
              <c:strCache>
                <c:ptCount val="1"/>
                <c:pt idx="0">
                  <c:v>hit+cr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29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5D9D-4032-AF9F-3DF5F0A45B74}"/>
              </c:ext>
            </c:extLst>
          </c:dPt>
          <c:dPt>
            <c:idx val="31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9D-4032-AF9F-3DF5F0A45B74}"/>
              </c:ext>
            </c:extLst>
          </c:dPt>
          <c:dPt>
            <c:idx val="33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9D-4032-AF9F-3DF5F0A45B74}"/>
              </c:ext>
            </c:extLst>
          </c:dPt>
          <c:dPt>
            <c:idx val="35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5D9D-4032-AF9F-3DF5F0A45B74}"/>
              </c:ext>
            </c:extLst>
          </c:dPt>
          <c:dPt>
            <c:idx val="53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5D9D-4032-AF9F-3DF5F0A45B74}"/>
              </c:ext>
            </c:extLst>
          </c:dPt>
          <c:dPt>
            <c:idx val="57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9D-4032-AF9F-3DF5F0A45B74}"/>
              </c:ext>
            </c:extLst>
          </c:dPt>
          <c:dPt>
            <c:idx val="62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5D9D-4032-AF9F-3DF5F0A45B74}"/>
              </c:ext>
            </c:extLst>
          </c:dPt>
          <c:dPt>
            <c:idx val="64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D9D-4032-AF9F-3DF5F0A45B74}"/>
              </c:ext>
            </c:extLst>
          </c:dPt>
          <c:dPt>
            <c:idx val="66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D9D-4032-AF9F-3DF5F0A45B74}"/>
              </c:ext>
            </c:extLst>
          </c:dPt>
          <c:dPt>
            <c:idx val="78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5D9D-4032-AF9F-3DF5F0A45B74}"/>
              </c:ext>
            </c:extLst>
          </c:dPt>
          <c:dPt>
            <c:idx val="103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AE9F-4E60-B68E-6C01029DB309}"/>
              </c:ext>
            </c:extLst>
          </c:dPt>
          <c:dLbls>
            <c:dLbl>
              <c:idx val="107"/>
              <c:layout>
                <c:manualLayout>
                  <c:x val="1.0421753810889495E-2"/>
                  <c:y val="5.390407571238143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S+ set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B1-400E-8485-AE9A839533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ysClr val="windowText" lastClr="000000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yVal>
            <c:numRef>
              <c:f>'122'!$AJ$2:$AJ$109</c:f>
              <c:numCache>
                <c:formatCode>0.00</c:formatCode>
                <c:ptCount val="108"/>
                <c:pt idx="0">
                  <c:v>0</c:v>
                </c:pt>
                <c:pt idx="1">
                  <c:v>1.625</c:v>
                </c:pt>
                <c:pt idx="2">
                  <c:v>1.868421052631579</c:v>
                </c:pt>
                <c:pt idx="3">
                  <c:v>1.875</c:v>
                </c:pt>
                <c:pt idx="4">
                  <c:v>1.9</c:v>
                </c:pt>
                <c:pt idx="5">
                  <c:v>1.9230769230769231</c:v>
                </c:pt>
                <c:pt idx="6">
                  <c:v>1.9750000000000001</c:v>
                </c:pt>
                <c:pt idx="7">
                  <c:v>1.8974358974358974</c:v>
                </c:pt>
                <c:pt idx="8">
                  <c:v>1.9750000000000001</c:v>
                </c:pt>
                <c:pt idx="9">
                  <c:v>2</c:v>
                </c:pt>
                <c:pt idx="10">
                  <c:v>1.9750000000000001</c:v>
                </c:pt>
                <c:pt idx="11">
                  <c:v>1.9473684210526314</c:v>
                </c:pt>
                <c:pt idx="12">
                  <c:v>2</c:v>
                </c:pt>
                <c:pt idx="13">
                  <c:v>2</c:v>
                </c:pt>
                <c:pt idx="14">
                  <c:v>1.9743589743589745</c:v>
                </c:pt>
                <c:pt idx="15">
                  <c:v>1.95</c:v>
                </c:pt>
                <c:pt idx="16">
                  <c:v>1.868421052631579</c:v>
                </c:pt>
                <c:pt idx="17">
                  <c:v>1.9750000000000001</c:v>
                </c:pt>
                <c:pt idx="18">
                  <c:v>1.9750000000000001</c:v>
                </c:pt>
                <c:pt idx="19">
                  <c:v>1.875</c:v>
                </c:pt>
                <c:pt idx="20">
                  <c:v>1.9743589743589745</c:v>
                </c:pt>
                <c:pt idx="21">
                  <c:v>1.081967213114754</c:v>
                </c:pt>
                <c:pt idx="22">
                  <c:v>0.97101449275362328</c:v>
                </c:pt>
                <c:pt idx="23">
                  <c:v>0.86262626262626263</c:v>
                </c:pt>
                <c:pt idx="24">
                  <c:v>0.96000000000000008</c:v>
                </c:pt>
                <c:pt idx="25">
                  <c:v>1.7857142857142856</c:v>
                </c:pt>
                <c:pt idx="26">
                  <c:v>1.95</c:v>
                </c:pt>
                <c:pt idx="27">
                  <c:v>1.9210526315789473</c:v>
                </c:pt>
                <c:pt idx="28">
                  <c:v>1.9750000000000001</c:v>
                </c:pt>
                <c:pt idx="29">
                  <c:v>2</c:v>
                </c:pt>
                <c:pt idx="30">
                  <c:v>1.9750000000000001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1.9743589743589745</c:v>
                </c:pt>
                <c:pt idx="35">
                  <c:v>2</c:v>
                </c:pt>
                <c:pt idx="36">
                  <c:v>2</c:v>
                </c:pt>
                <c:pt idx="37">
                  <c:v>1.975609756097561</c:v>
                </c:pt>
                <c:pt idx="38">
                  <c:v>1.9090909090909092</c:v>
                </c:pt>
                <c:pt idx="39">
                  <c:v>1.9090909090909092</c:v>
                </c:pt>
                <c:pt idx="40">
                  <c:v>1.9523809523809523</c:v>
                </c:pt>
                <c:pt idx="41">
                  <c:v>1.8293246993524515</c:v>
                </c:pt>
                <c:pt idx="42">
                  <c:v>1.8852813852813852</c:v>
                </c:pt>
                <c:pt idx="43">
                  <c:v>1.9302325581395348</c:v>
                </c:pt>
                <c:pt idx="44">
                  <c:v>1.8888888888888888</c:v>
                </c:pt>
                <c:pt idx="45">
                  <c:v>1.9302325581395348</c:v>
                </c:pt>
                <c:pt idx="46">
                  <c:v>2</c:v>
                </c:pt>
                <c:pt idx="47">
                  <c:v>1.9523809523809523</c:v>
                </c:pt>
                <c:pt idx="48">
                  <c:v>1.975609756097561</c:v>
                </c:pt>
                <c:pt idx="49">
                  <c:v>1.906423034330011</c:v>
                </c:pt>
                <c:pt idx="50">
                  <c:v>1.975609756097561</c:v>
                </c:pt>
                <c:pt idx="51">
                  <c:v>1.9512195121951219</c:v>
                </c:pt>
                <c:pt idx="52">
                  <c:v>1.9523809523809523</c:v>
                </c:pt>
                <c:pt idx="53">
                  <c:v>1.9090909090909092</c:v>
                </c:pt>
                <c:pt idx="54">
                  <c:v>1.9090909090909092</c:v>
                </c:pt>
                <c:pt idx="55">
                  <c:v>1.975609756097561</c:v>
                </c:pt>
                <c:pt idx="56">
                  <c:v>2</c:v>
                </c:pt>
                <c:pt idx="57">
                  <c:v>1.7826086956521738</c:v>
                </c:pt>
                <c:pt idx="58">
                  <c:v>1.9523809523809523</c:v>
                </c:pt>
                <c:pt idx="59">
                  <c:v>1.975609756097561</c:v>
                </c:pt>
                <c:pt idx="60">
                  <c:v>1.9750000000000001</c:v>
                </c:pt>
                <c:pt idx="61">
                  <c:v>2</c:v>
                </c:pt>
                <c:pt idx="62">
                  <c:v>1.7963265306122449</c:v>
                </c:pt>
                <c:pt idx="63">
                  <c:v>1.9036004645760742</c:v>
                </c:pt>
                <c:pt idx="64">
                  <c:v>1.7916666666666667</c:v>
                </c:pt>
                <c:pt idx="65">
                  <c:v>1.7906976744186047</c:v>
                </c:pt>
                <c:pt idx="66">
                  <c:v>1.4470246734397678</c:v>
                </c:pt>
                <c:pt idx="67">
                  <c:v>1.4561403508771931</c:v>
                </c:pt>
                <c:pt idx="68">
                  <c:v>1.4854862119013061</c:v>
                </c:pt>
                <c:pt idx="69">
                  <c:v>0.97222222222222221</c:v>
                </c:pt>
                <c:pt idx="70">
                  <c:v>1.5235690235690236</c:v>
                </c:pt>
                <c:pt idx="71">
                  <c:v>1.4142857142857141</c:v>
                </c:pt>
                <c:pt idx="72">
                  <c:v>1.53125</c:v>
                </c:pt>
                <c:pt idx="73">
                  <c:v>1.0857142857142859</c:v>
                </c:pt>
                <c:pt idx="74">
                  <c:v>1.604313725490196</c:v>
                </c:pt>
                <c:pt idx="75">
                  <c:v>1.6415094339622642</c:v>
                </c:pt>
                <c:pt idx="76">
                  <c:v>1.7346938775510203</c:v>
                </c:pt>
                <c:pt idx="77">
                  <c:v>1.5927601809954752</c:v>
                </c:pt>
                <c:pt idx="78">
                  <c:v>1.4924506387921022</c:v>
                </c:pt>
                <c:pt idx="79">
                  <c:v>1.5535444947209653</c:v>
                </c:pt>
                <c:pt idx="80">
                  <c:v>1.467741935483871</c:v>
                </c:pt>
                <c:pt idx="81">
                  <c:v>1.469611528822055</c:v>
                </c:pt>
                <c:pt idx="82">
                  <c:v>1.0083333333333333</c:v>
                </c:pt>
                <c:pt idx="83">
                  <c:v>1.5714285714285714</c:v>
                </c:pt>
                <c:pt idx="84">
                  <c:v>1.5688311688311689</c:v>
                </c:pt>
                <c:pt idx="85">
                  <c:v>1.468013468013468</c:v>
                </c:pt>
                <c:pt idx="86">
                  <c:v>1.0114942528735633</c:v>
                </c:pt>
                <c:pt idx="87">
                  <c:v>1.5</c:v>
                </c:pt>
                <c:pt idx="88">
                  <c:v>1.5434782608695652</c:v>
                </c:pt>
                <c:pt idx="89">
                  <c:v>1.3279661016949151</c:v>
                </c:pt>
                <c:pt idx="90">
                  <c:v>1.4252432155657961</c:v>
                </c:pt>
                <c:pt idx="91">
                  <c:v>1.4642857142857144</c:v>
                </c:pt>
                <c:pt idx="92">
                  <c:v>1.6079931972789114</c:v>
                </c:pt>
                <c:pt idx="93">
                  <c:v>1.3650793650793651</c:v>
                </c:pt>
                <c:pt idx="94">
                  <c:v>1.5142857142857142</c:v>
                </c:pt>
                <c:pt idx="95">
                  <c:v>1.653061224489796</c:v>
                </c:pt>
                <c:pt idx="96">
                  <c:v>1.5606060606060606</c:v>
                </c:pt>
                <c:pt idx="97">
                  <c:v>1.5871598639455784</c:v>
                </c:pt>
                <c:pt idx="98">
                  <c:v>1.5308441558441559</c:v>
                </c:pt>
                <c:pt idx="99">
                  <c:v>1.1499999999999999</c:v>
                </c:pt>
                <c:pt idx="100">
                  <c:v>1.5535444947209653</c:v>
                </c:pt>
                <c:pt idx="101">
                  <c:v>1.6470588235294117</c:v>
                </c:pt>
                <c:pt idx="102">
                  <c:v>1.7858464384828863</c:v>
                </c:pt>
                <c:pt idx="103">
                  <c:v>1.5643137254901962</c:v>
                </c:pt>
                <c:pt idx="104">
                  <c:v>1.468013468013468</c:v>
                </c:pt>
                <c:pt idx="105">
                  <c:v>1.5047169811320755</c:v>
                </c:pt>
                <c:pt idx="106">
                  <c:v>1.4021040327293979</c:v>
                </c:pt>
                <c:pt idx="107">
                  <c:v>1.4210526315789473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91-43EF-99AA-40433D019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2090424"/>
        <c:axId val="492090816"/>
      </c:scatterChart>
      <c:valAx>
        <c:axId val="4920904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Session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090816"/>
        <c:crosses val="autoZero"/>
        <c:crossBetween val="midCat"/>
        <c:majorUnit val="5"/>
      </c:valAx>
      <c:valAx>
        <c:axId val="492090816"/>
        <c:scaling>
          <c:orientation val="minMax"/>
          <c:max val="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Combined Hit Rate and CR Rate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0904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x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12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B8C8-4978-B256-882585B70482}"/>
              </c:ext>
            </c:extLst>
          </c:dPt>
          <c:dPt>
            <c:idx val="43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90-459B-8CB4-B78705CC8A4B}"/>
              </c:ext>
            </c:extLst>
          </c:dPt>
          <c:dPt>
            <c:idx val="53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1381-4208-ADE2-83E23B3E163A}"/>
              </c:ext>
            </c:extLst>
          </c:dPt>
          <c:dPt>
            <c:idx val="61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53A8-4FBB-A870-41E97CFF6124}"/>
              </c:ext>
            </c:extLst>
          </c:dPt>
          <c:dPt>
            <c:idx val="68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FA2E-4C55-84DF-179AF51E7A42}"/>
              </c:ext>
            </c:extLst>
          </c:dPt>
          <c:dPt>
            <c:idx val="82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3DD7-4953-A27D-963A3BCBCF57}"/>
              </c:ext>
            </c:extLst>
          </c:dPt>
          <c:dPt>
            <c:idx val="92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84E1-41EF-B47D-4629CF089F64}"/>
              </c:ext>
            </c:extLst>
          </c:dPt>
          <c:dPt>
            <c:idx val="99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4-FC99-46A8-A999-36E83AD704B0}"/>
              </c:ext>
            </c:extLst>
          </c:dPt>
          <c:dPt>
            <c:idx val="113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C-4A23-4D9F-BE2C-EC6A3FB216F1}"/>
              </c:ext>
            </c:extLst>
          </c:dPt>
          <c:dPt>
            <c:idx val="120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2-A900-4F9A-B0BF-F09D8E05D7F6}"/>
              </c:ext>
            </c:extLst>
          </c:dPt>
          <c:dPt>
            <c:idx val="148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6-82BF-40EB-8AB7-70FBA97BCDF2}"/>
              </c:ext>
            </c:extLst>
          </c:dPt>
          <c:xVal>
            <c:numRef>
              <c:f>'122'!$AM$109:$AM$265</c:f>
              <c:numCache>
                <c:formatCode>General</c:formatCode>
                <c:ptCount val="157"/>
                <c:pt idx="0">
                  <c:v>108</c:v>
                </c:pt>
                <c:pt idx="1">
                  <c:v>109</c:v>
                </c:pt>
                <c:pt idx="2">
                  <c:v>110</c:v>
                </c:pt>
                <c:pt idx="3">
                  <c:v>111</c:v>
                </c:pt>
                <c:pt idx="4">
                  <c:v>112</c:v>
                </c:pt>
                <c:pt idx="5">
                  <c:v>113</c:v>
                </c:pt>
                <c:pt idx="6">
                  <c:v>114</c:v>
                </c:pt>
                <c:pt idx="7">
                  <c:v>115</c:v>
                </c:pt>
                <c:pt idx="8">
                  <c:v>116</c:v>
                </c:pt>
                <c:pt idx="9">
                  <c:v>117</c:v>
                </c:pt>
                <c:pt idx="10">
                  <c:v>118</c:v>
                </c:pt>
                <c:pt idx="11">
                  <c:v>119</c:v>
                </c:pt>
                <c:pt idx="12">
                  <c:v>120</c:v>
                </c:pt>
                <c:pt idx="13">
                  <c:v>121</c:v>
                </c:pt>
                <c:pt idx="14">
                  <c:v>122</c:v>
                </c:pt>
                <c:pt idx="15">
                  <c:v>123</c:v>
                </c:pt>
                <c:pt idx="16">
                  <c:v>124</c:v>
                </c:pt>
                <c:pt idx="17">
                  <c:v>125</c:v>
                </c:pt>
                <c:pt idx="18">
                  <c:v>126</c:v>
                </c:pt>
                <c:pt idx="19">
                  <c:v>127</c:v>
                </c:pt>
                <c:pt idx="20">
                  <c:v>128</c:v>
                </c:pt>
                <c:pt idx="21">
                  <c:v>129</c:v>
                </c:pt>
                <c:pt idx="22">
                  <c:v>130</c:v>
                </c:pt>
                <c:pt idx="23">
                  <c:v>131</c:v>
                </c:pt>
                <c:pt idx="24">
                  <c:v>132</c:v>
                </c:pt>
                <c:pt idx="25">
                  <c:v>133</c:v>
                </c:pt>
                <c:pt idx="26">
                  <c:v>134</c:v>
                </c:pt>
                <c:pt idx="27">
                  <c:v>135</c:v>
                </c:pt>
                <c:pt idx="28">
                  <c:v>136</c:v>
                </c:pt>
                <c:pt idx="29">
                  <c:v>137</c:v>
                </c:pt>
                <c:pt idx="30">
                  <c:v>138</c:v>
                </c:pt>
                <c:pt idx="31">
                  <c:v>139</c:v>
                </c:pt>
                <c:pt idx="32">
                  <c:v>140</c:v>
                </c:pt>
                <c:pt idx="33">
                  <c:v>141</c:v>
                </c:pt>
                <c:pt idx="34">
                  <c:v>142</c:v>
                </c:pt>
                <c:pt idx="35">
                  <c:v>143</c:v>
                </c:pt>
                <c:pt idx="36">
                  <c:v>144</c:v>
                </c:pt>
                <c:pt idx="37">
                  <c:v>145</c:v>
                </c:pt>
                <c:pt idx="38">
                  <c:v>146</c:v>
                </c:pt>
                <c:pt idx="39">
                  <c:v>147</c:v>
                </c:pt>
                <c:pt idx="40">
                  <c:v>148</c:v>
                </c:pt>
                <c:pt idx="41">
                  <c:v>149</c:v>
                </c:pt>
                <c:pt idx="42">
                  <c:v>150</c:v>
                </c:pt>
                <c:pt idx="43">
                  <c:v>151</c:v>
                </c:pt>
                <c:pt idx="44">
                  <c:v>152</c:v>
                </c:pt>
                <c:pt idx="45">
                  <c:v>153</c:v>
                </c:pt>
                <c:pt idx="46">
                  <c:v>154</c:v>
                </c:pt>
                <c:pt idx="47">
                  <c:v>155</c:v>
                </c:pt>
                <c:pt idx="48">
                  <c:v>156</c:v>
                </c:pt>
                <c:pt idx="49">
                  <c:v>157</c:v>
                </c:pt>
                <c:pt idx="50">
                  <c:v>158</c:v>
                </c:pt>
                <c:pt idx="51">
                  <c:v>159</c:v>
                </c:pt>
                <c:pt idx="52">
                  <c:v>160</c:v>
                </c:pt>
                <c:pt idx="53">
                  <c:v>161</c:v>
                </c:pt>
                <c:pt idx="54">
                  <c:v>162</c:v>
                </c:pt>
                <c:pt idx="55">
                  <c:v>163</c:v>
                </c:pt>
                <c:pt idx="56">
                  <c:v>164</c:v>
                </c:pt>
                <c:pt idx="57">
                  <c:v>165</c:v>
                </c:pt>
                <c:pt idx="58">
                  <c:v>166</c:v>
                </c:pt>
                <c:pt idx="59">
                  <c:v>167</c:v>
                </c:pt>
                <c:pt idx="60">
                  <c:v>168</c:v>
                </c:pt>
                <c:pt idx="61">
                  <c:v>169</c:v>
                </c:pt>
                <c:pt idx="62">
                  <c:v>170</c:v>
                </c:pt>
                <c:pt idx="63">
                  <c:v>171</c:v>
                </c:pt>
                <c:pt idx="64">
                  <c:v>172</c:v>
                </c:pt>
                <c:pt idx="65">
                  <c:v>173</c:v>
                </c:pt>
                <c:pt idx="66">
                  <c:v>174</c:v>
                </c:pt>
                <c:pt idx="67">
                  <c:v>175</c:v>
                </c:pt>
                <c:pt idx="68">
                  <c:v>176</c:v>
                </c:pt>
                <c:pt idx="69">
                  <c:v>177</c:v>
                </c:pt>
                <c:pt idx="70">
                  <c:v>178</c:v>
                </c:pt>
                <c:pt idx="71">
                  <c:v>179</c:v>
                </c:pt>
                <c:pt idx="72">
                  <c:v>180</c:v>
                </c:pt>
                <c:pt idx="73">
                  <c:v>181</c:v>
                </c:pt>
                <c:pt idx="74">
                  <c:v>182</c:v>
                </c:pt>
                <c:pt idx="75">
                  <c:v>183</c:v>
                </c:pt>
                <c:pt idx="76">
                  <c:v>184</c:v>
                </c:pt>
                <c:pt idx="77">
                  <c:v>185</c:v>
                </c:pt>
                <c:pt idx="78">
                  <c:v>186</c:v>
                </c:pt>
                <c:pt idx="79">
                  <c:v>187</c:v>
                </c:pt>
                <c:pt idx="80">
                  <c:v>188</c:v>
                </c:pt>
                <c:pt idx="81">
                  <c:v>189</c:v>
                </c:pt>
                <c:pt idx="82">
                  <c:v>190</c:v>
                </c:pt>
                <c:pt idx="83">
                  <c:v>191</c:v>
                </c:pt>
                <c:pt idx="84">
                  <c:v>192</c:v>
                </c:pt>
                <c:pt idx="85">
                  <c:v>193</c:v>
                </c:pt>
                <c:pt idx="86">
                  <c:v>194</c:v>
                </c:pt>
                <c:pt idx="87">
                  <c:v>195</c:v>
                </c:pt>
                <c:pt idx="88">
                  <c:v>196</c:v>
                </c:pt>
                <c:pt idx="89">
                  <c:v>197</c:v>
                </c:pt>
                <c:pt idx="90">
                  <c:v>198</c:v>
                </c:pt>
                <c:pt idx="91">
                  <c:v>199</c:v>
                </c:pt>
                <c:pt idx="92">
                  <c:v>200</c:v>
                </c:pt>
                <c:pt idx="93">
                  <c:v>201</c:v>
                </c:pt>
                <c:pt idx="94">
                  <c:v>202</c:v>
                </c:pt>
                <c:pt idx="95">
                  <c:v>203</c:v>
                </c:pt>
                <c:pt idx="96">
                  <c:v>204</c:v>
                </c:pt>
                <c:pt idx="97">
                  <c:v>205</c:v>
                </c:pt>
                <c:pt idx="98">
                  <c:v>206</c:v>
                </c:pt>
                <c:pt idx="99">
                  <c:v>207</c:v>
                </c:pt>
                <c:pt idx="100">
                  <c:v>208</c:v>
                </c:pt>
                <c:pt idx="101">
                  <c:v>209</c:v>
                </c:pt>
                <c:pt idx="102">
                  <c:v>210</c:v>
                </c:pt>
                <c:pt idx="103">
                  <c:v>211</c:v>
                </c:pt>
                <c:pt idx="104">
                  <c:v>212</c:v>
                </c:pt>
                <c:pt idx="105">
                  <c:v>213</c:v>
                </c:pt>
                <c:pt idx="106">
                  <c:v>214</c:v>
                </c:pt>
                <c:pt idx="107">
                  <c:v>215</c:v>
                </c:pt>
                <c:pt idx="108">
                  <c:v>216</c:v>
                </c:pt>
                <c:pt idx="109">
                  <c:v>217</c:v>
                </c:pt>
                <c:pt idx="110">
                  <c:v>218</c:v>
                </c:pt>
                <c:pt idx="111">
                  <c:v>219</c:v>
                </c:pt>
                <c:pt idx="112">
                  <c:v>220</c:v>
                </c:pt>
                <c:pt idx="113">
                  <c:v>221</c:v>
                </c:pt>
                <c:pt idx="114">
                  <c:v>222</c:v>
                </c:pt>
                <c:pt idx="115">
                  <c:v>223</c:v>
                </c:pt>
                <c:pt idx="116">
                  <c:v>224</c:v>
                </c:pt>
                <c:pt idx="117">
                  <c:v>225</c:v>
                </c:pt>
                <c:pt idx="118">
                  <c:v>226</c:v>
                </c:pt>
                <c:pt idx="119">
                  <c:v>227</c:v>
                </c:pt>
                <c:pt idx="120">
                  <c:v>228</c:v>
                </c:pt>
                <c:pt idx="121">
                  <c:v>229</c:v>
                </c:pt>
                <c:pt idx="122">
                  <c:v>230</c:v>
                </c:pt>
                <c:pt idx="123">
                  <c:v>231</c:v>
                </c:pt>
                <c:pt idx="124">
                  <c:v>232</c:v>
                </c:pt>
                <c:pt idx="125">
                  <c:v>233</c:v>
                </c:pt>
                <c:pt idx="126">
                  <c:v>234</c:v>
                </c:pt>
                <c:pt idx="127">
                  <c:v>235</c:v>
                </c:pt>
                <c:pt idx="128">
                  <c:v>236</c:v>
                </c:pt>
                <c:pt idx="129">
                  <c:v>237</c:v>
                </c:pt>
                <c:pt idx="130">
                  <c:v>238</c:v>
                </c:pt>
                <c:pt idx="131">
                  <c:v>239</c:v>
                </c:pt>
                <c:pt idx="132">
                  <c:v>240</c:v>
                </c:pt>
                <c:pt idx="133">
                  <c:v>241</c:v>
                </c:pt>
                <c:pt idx="134">
                  <c:v>242</c:v>
                </c:pt>
                <c:pt idx="135">
                  <c:v>243</c:v>
                </c:pt>
                <c:pt idx="136">
                  <c:v>244</c:v>
                </c:pt>
                <c:pt idx="137">
                  <c:v>245</c:v>
                </c:pt>
                <c:pt idx="138">
                  <c:v>246</c:v>
                </c:pt>
                <c:pt idx="139">
                  <c:v>247</c:v>
                </c:pt>
                <c:pt idx="140">
                  <c:v>248</c:v>
                </c:pt>
                <c:pt idx="141">
                  <c:v>249</c:v>
                </c:pt>
                <c:pt idx="142">
                  <c:v>250</c:v>
                </c:pt>
                <c:pt idx="143">
                  <c:v>251</c:v>
                </c:pt>
                <c:pt idx="144">
                  <c:v>252</c:v>
                </c:pt>
                <c:pt idx="145">
                  <c:v>253</c:v>
                </c:pt>
                <c:pt idx="146">
                  <c:v>254</c:v>
                </c:pt>
                <c:pt idx="147">
                  <c:v>255</c:v>
                </c:pt>
                <c:pt idx="148">
                  <c:v>256</c:v>
                </c:pt>
                <c:pt idx="149">
                  <c:v>257</c:v>
                </c:pt>
                <c:pt idx="150">
                  <c:v>258</c:v>
                </c:pt>
                <c:pt idx="151">
                  <c:v>259</c:v>
                </c:pt>
                <c:pt idx="152">
                  <c:v>260</c:v>
                </c:pt>
                <c:pt idx="153">
                  <c:v>261</c:v>
                </c:pt>
                <c:pt idx="154">
                  <c:v>262</c:v>
                </c:pt>
                <c:pt idx="155">
                  <c:v>263</c:v>
                </c:pt>
                <c:pt idx="156">
                  <c:v>264</c:v>
                </c:pt>
              </c:numCache>
            </c:numRef>
          </c:xVal>
          <c:yVal>
            <c:numRef>
              <c:f>'122'!$AJ$109:$AJ$265</c:f>
              <c:numCache>
                <c:formatCode>0.00</c:formatCode>
                <c:ptCount val="157"/>
                <c:pt idx="0">
                  <c:v>1.4210526315789473</c:v>
                </c:pt>
                <c:pt idx="1">
                  <c:v>1.4575012800819254</c:v>
                </c:pt>
                <c:pt idx="2">
                  <c:v>1.5306122448979593</c:v>
                </c:pt>
                <c:pt idx="3">
                  <c:v>1.0125</c:v>
                </c:pt>
                <c:pt idx="4">
                  <c:v>1.396681749622926</c:v>
                </c:pt>
                <c:pt idx="5">
                  <c:v>1.4648334214701215</c:v>
                </c:pt>
                <c:pt idx="6">
                  <c:v>1.5291005291005291</c:v>
                </c:pt>
                <c:pt idx="7">
                  <c:v>1.62</c:v>
                </c:pt>
                <c:pt idx="8">
                  <c:v>1.58</c:v>
                </c:pt>
                <c:pt idx="9">
                  <c:v>1.5</c:v>
                </c:pt>
                <c:pt idx="10">
                  <c:v>1.6123680241327301</c:v>
                </c:pt>
                <c:pt idx="11">
                  <c:v>1.5625</c:v>
                </c:pt>
                <c:pt idx="12">
                  <c:v>1.5833333333333335</c:v>
                </c:pt>
                <c:pt idx="13">
                  <c:v>1.5</c:v>
                </c:pt>
                <c:pt idx="14">
                  <c:v>1.6923076923076925</c:v>
                </c:pt>
                <c:pt idx="15">
                  <c:v>1.5588972431077694</c:v>
                </c:pt>
                <c:pt idx="16">
                  <c:v>1.4122596153846154</c:v>
                </c:pt>
                <c:pt idx="17">
                  <c:v>1.515625</c:v>
                </c:pt>
                <c:pt idx="18">
                  <c:v>1.6711915535444948</c:v>
                </c:pt>
                <c:pt idx="19">
                  <c:v>1.5649717514124295</c:v>
                </c:pt>
                <c:pt idx="20">
                  <c:v>1.6558441558441559</c:v>
                </c:pt>
                <c:pt idx="21">
                  <c:v>1.5</c:v>
                </c:pt>
                <c:pt idx="22">
                  <c:v>1</c:v>
                </c:pt>
                <c:pt idx="23">
                  <c:v>1.3888888888888888</c:v>
                </c:pt>
                <c:pt idx="24">
                  <c:v>1.4313725490196079</c:v>
                </c:pt>
                <c:pt idx="25">
                  <c:v>1.4948578342407743</c:v>
                </c:pt>
                <c:pt idx="26">
                  <c:v>1.4492753623188406</c:v>
                </c:pt>
                <c:pt idx="27">
                  <c:v>1.2407407407407407</c:v>
                </c:pt>
                <c:pt idx="28">
                  <c:v>1.1666666666666665</c:v>
                </c:pt>
                <c:pt idx="29">
                  <c:v>1.6603773584905661</c:v>
                </c:pt>
                <c:pt idx="31">
                  <c:v>1.739541160593792</c:v>
                </c:pt>
                <c:pt idx="32">
                  <c:v>1.6515837104072397</c:v>
                </c:pt>
                <c:pt idx="33">
                  <c:v>1.4017543859649124</c:v>
                </c:pt>
                <c:pt idx="34">
                  <c:v>1.4857142857142858</c:v>
                </c:pt>
                <c:pt idx="35">
                  <c:v>1.4440677966101694</c:v>
                </c:pt>
                <c:pt idx="36">
                  <c:v>1.6346801346801347</c:v>
                </c:pt>
                <c:pt idx="37">
                  <c:v>1.6275331935709294</c:v>
                </c:pt>
                <c:pt idx="38">
                  <c:v>1.4166666666666667</c:v>
                </c:pt>
                <c:pt idx="39">
                  <c:v>1.6481829573934836</c:v>
                </c:pt>
                <c:pt idx="40">
                  <c:v>1.4533506108848573</c:v>
                </c:pt>
                <c:pt idx="41">
                  <c:v>1.5779661016949151</c:v>
                </c:pt>
                <c:pt idx="42">
                  <c:v>1.6275331935709294</c:v>
                </c:pt>
                <c:pt idx="43">
                  <c:v>1.5555555555555554</c:v>
                </c:pt>
                <c:pt idx="44">
                  <c:v>1.4583333333333335</c:v>
                </c:pt>
                <c:pt idx="45">
                  <c:v>1.5862068965517242</c:v>
                </c:pt>
                <c:pt idx="46">
                  <c:v>1.382716049382716</c:v>
                </c:pt>
                <c:pt idx="47">
                  <c:v>1.5638233514821536</c:v>
                </c:pt>
                <c:pt idx="48">
                  <c:v>1.5</c:v>
                </c:pt>
                <c:pt idx="49">
                  <c:v>1.4279977051061388</c:v>
                </c:pt>
                <c:pt idx="50">
                  <c:v>1.4186046511627908</c:v>
                </c:pt>
                <c:pt idx="51">
                  <c:v>1.4055924695459578</c:v>
                </c:pt>
                <c:pt idx="52">
                  <c:v>1.4914748508098892</c:v>
                </c:pt>
                <c:pt idx="53">
                  <c:v>1.5081967213114753</c:v>
                </c:pt>
                <c:pt idx="54">
                  <c:v>1.4160929432013769</c:v>
                </c:pt>
                <c:pt idx="55">
                  <c:v>1.4694369165913881</c:v>
                </c:pt>
                <c:pt idx="56">
                  <c:v>1.3652210884353742</c:v>
                </c:pt>
                <c:pt idx="57">
                  <c:v>1.2702702702702702</c:v>
                </c:pt>
                <c:pt idx="58">
                  <c:v>1.3721194417396949</c:v>
                </c:pt>
                <c:pt idx="59">
                  <c:v>1.2840909090909092</c:v>
                </c:pt>
                <c:pt idx="60">
                  <c:v>1.3325757575757575</c:v>
                </c:pt>
                <c:pt idx="61">
                  <c:v>1.2990342990342989</c:v>
                </c:pt>
                <c:pt idx="62">
                  <c:v>0.97385620915032678</c:v>
                </c:pt>
                <c:pt idx="63">
                  <c:v>1.28125</c:v>
                </c:pt>
                <c:pt idx="64">
                  <c:v>1.3461538461538463</c:v>
                </c:pt>
                <c:pt idx="65">
                  <c:v>1.21875</c:v>
                </c:pt>
                <c:pt idx="66">
                  <c:v>1.1780219780219781</c:v>
                </c:pt>
                <c:pt idx="67">
                  <c:v>1.2929729729729731</c:v>
                </c:pt>
                <c:pt idx="68">
                  <c:v>1.2999999999999998</c:v>
                </c:pt>
                <c:pt idx="69">
                  <c:v>0.5</c:v>
                </c:pt>
                <c:pt idx="70">
                  <c:v>0</c:v>
                </c:pt>
                <c:pt idx="71">
                  <c:v>1</c:v>
                </c:pt>
                <c:pt idx="72">
                  <c:v>1.2777777777777777</c:v>
                </c:pt>
                <c:pt idx="73">
                  <c:v>1.318121693121693</c:v>
                </c:pt>
                <c:pt idx="74">
                  <c:v>1.2837837837837838</c:v>
                </c:pt>
                <c:pt idx="75">
                  <c:v>1.3146067415730336</c:v>
                </c:pt>
                <c:pt idx="76">
                  <c:v>1.2201094391244871</c:v>
                </c:pt>
                <c:pt idx="77">
                  <c:v>1.1875</c:v>
                </c:pt>
                <c:pt idx="79">
                  <c:v>1.2827160493827161</c:v>
                </c:pt>
                <c:pt idx="80">
                  <c:v>1.3925189393939394</c:v>
                </c:pt>
                <c:pt idx="81">
                  <c:v>1.2010928961748635</c:v>
                </c:pt>
                <c:pt idx="82">
                  <c:v>1.2173913043478262</c:v>
                </c:pt>
                <c:pt idx="83">
                  <c:v>1.3821334503950833</c:v>
                </c:pt>
                <c:pt idx="84">
                  <c:v>1.2019480519480519</c:v>
                </c:pt>
                <c:pt idx="86">
                  <c:v>1.4827327327327327</c:v>
                </c:pt>
                <c:pt idx="87">
                  <c:v>1.3090543259557343</c:v>
                </c:pt>
                <c:pt idx="88">
                  <c:v>1.2899863294600138</c:v>
                </c:pt>
                <c:pt idx="89">
                  <c:v>1.3787561146051712</c:v>
                </c:pt>
                <c:pt idx="90">
                  <c:v>1.482258064516129</c:v>
                </c:pt>
                <c:pt idx="91">
                  <c:v>1.2638888888888888</c:v>
                </c:pt>
                <c:pt idx="92">
                  <c:v>1</c:v>
                </c:pt>
                <c:pt idx="93">
                  <c:v>1.1995967741935485</c:v>
                </c:pt>
                <c:pt idx="94">
                  <c:v>1.4230769230769231</c:v>
                </c:pt>
                <c:pt idx="95">
                  <c:v>1.3225806451612905</c:v>
                </c:pt>
                <c:pt idx="96">
                  <c:v>1.3424242424242425</c:v>
                </c:pt>
                <c:pt idx="97">
                  <c:v>1.3709856035437431</c:v>
                </c:pt>
                <c:pt idx="98">
                  <c:v>1.2453769559032717</c:v>
                </c:pt>
                <c:pt idx="99">
                  <c:v>1.3651515151515152</c:v>
                </c:pt>
                <c:pt idx="100">
                  <c:v>1.3461038961038962</c:v>
                </c:pt>
                <c:pt idx="101">
                  <c:v>1.338709677419355</c:v>
                </c:pt>
                <c:pt idx="102">
                  <c:v>1.2991836734693878</c:v>
                </c:pt>
                <c:pt idx="103">
                  <c:v>1.2692307692307692</c:v>
                </c:pt>
                <c:pt idx="104">
                  <c:v>1.24</c:v>
                </c:pt>
                <c:pt idx="105">
                  <c:v>1.2446741854636592</c:v>
                </c:pt>
                <c:pt idx="106">
                  <c:v>1.2</c:v>
                </c:pt>
                <c:pt idx="107">
                  <c:v>1.3784067085953877</c:v>
                </c:pt>
                <c:pt idx="108">
                  <c:v>1.3266369047619047</c:v>
                </c:pt>
                <c:pt idx="109">
                  <c:v>1.3043478260869565</c:v>
                </c:pt>
                <c:pt idx="110">
                  <c:v>1.2134453781512606</c:v>
                </c:pt>
                <c:pt idx="111">
                  <c:v>1.193798449612403</c:v>
                </c:pt>
                <c:pt idx="112">
                  <c:v>1.3352187028657618</c:v>
                </c:pt>
                <c:pt idx="113">
                  <c:v>1.3559322033898304</c:v>
                </c:pt>
                <c:pt idx="114">
                  <c:v>1.0530487804878048</c:v>
                </c:pt>
                <c:pt idx="115">
                  <c:v>1.1898954703832751</c:v>
                </c:pt>
                <c:pt idx="116">
                  <c:v>1.2448979591836735</c:v>
                </c:pt>
                <c:pt idx="117">
                  <c:v>1.25</c:v>
                </c:pt>
                <c:pt idx="118">
                  <c:v>1.1290322580645162</c:v>
                </c:pt>
                <c:pt idx="119">
                  <c:v>1.1842105263157894</c:v>
                </c:pt>
                <c:pt idx="120">
                  <c:v>1.2044534412955465</c:v>
                </c:pt>
                <c:pt idx="121">
                  <c:v>1.175</c:v>
                </c:pt>
                <c:pt idx="122">
                  <c:v>1.2608695652173914</c:v>
                </c:pt>
                <c:pt idx="123">
                  <c:v>1.21875</c:v>
                </c:pt>
                <c:pt idx="124">
                  <c:v>1.157142857142857</c:v>
                </c:pt>
                <c:pt idx="125">
                  <c:v>1.4117647058823528</c:v>
                </c:pt>
                <c:pt idx="126">
                  <c:v>1.2638888888888888</c:v>
                </c:pt>
                <c:pt idx="127">
                  <c:v>1.1798319327731093</c:v>
                </c:pt>
                <c:pt idx="128">
                  <c:v>1.236842105263158</c:v>
                </c:pt>
                <c:pt idx="129">
                  <c:v>1.1988505747126437</c:v>
                </c:pt>
                <c:pt idx="130">
                  <c:v>1.3714285714285714</c:v>
                </c:pt>
                <c:pt idx="131">
                  <c:v>1.2684210526315789</c:v>
                </c:pt>
                <c:pt idx="132">
                  <c:v>1.3545454545454545</c:v>
                </c:pt>
                <c:pt idx="133">
                  <c:v>1.10625</c:v>
                </c:pt>
                <c:pt idx="134">
                  <c:v>1.1000000000000001</c:v>
                </c:pt>
                <c:pt idx="135">
                  <c:v>1.2830769230769232</c:v>
                </c:pt>
                <c:pt idx="136">
                  <c:v>1.3304924242424243</c:v>
                </c:pt>
                <c:pt idx="137">
                  <c:v>1.3</c:v>
                </c:pt>
                <c:pt idx="138">
                  <c:v>1.0436507936507935</c:v>
                </c:pt>
                <c:pt idx="139">
                  <c:v>1.206043956043956</c:v>
                </c:pt>
                <c:pt idx="140">
                  <c:v>1.3571428571428572</c:v>
                </c:pt>
                <c:pt idx="141">
                  <c:v>1.2903225806451613</c:v>
                </c:pt>
                <c:pt idx="142">
                  <c:v>1.2</c:v>
                </c:pt>
                <c:pt idx="143">
                  <c:v>1.2012987012987013</c:v>
                </c:pt>
                <c:pt idx="144">
                  <c:v>1.2352941176470589</c:v>
                </c:pt>
                <c:pt idx="145">
                  <c:v>1.1111111111111112</c:v>
                </c:pt>
                <c:pt idx="146">
                  <c:v>1.306122448979592</c:v>
                </c:pt>
                <c:pt idx="147">
                  <c:v>1.2000000000000002</c:v>
                </c:pt>
                <c:pt idx="148">
                  <c:v>1.3636363636363638</c:v>
                </c:pt>
                <c:pt idx="149">
                  <c:v>1.3001422475106685</c:v>
                </c:pt>
                <c:pt idx="150">
                  <c:v>1.4</c:v>
                </c:pt>
                <c:pt idx="151">
                  <c:v>1.4909420289855073</c:v>
                </c:pt>
                <c:pt idx="152">
                  <c:v>1.2908536585365855</c:v>
                </c:pt>
                <c:pt idx="153">
                  <c:v>1.3780788177339902</c:v>
                </c:pt>
                <c:pt idx="154">
                  <c:v>1.4140243902439025</c:v>
                </c:pt>
                <c:pt idx="155">
                  <c:v>1.2840909090909092</c:v>
                </c:pt>
                <c:pt idx="156">
                  <c:v>1.4102564102564101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91-43EF-99AA-40433D019007}"/>
            </c:ext>
          </c:extLst>
        </c:ser>
        <c:ser>
          <c:idx val="1"/>
          <c:order val="1"/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C8-4978-B256-882585B70482}"/>
              </c:ext>
            </c:extLst>
          </c:dPt>
          <c:dPt>
            <c:idx val="43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5F90-459B-8CB4-B78705CC8A4B}"/>
              </c:ext>
            </c:extLst>
          </c:dPt>
          <c:dPt>
            <c:idx val="53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1381-4208-ADE2-83E23B3E163A}"/>
              </c:ext>
            </c:extLst>
          </c:dPt>
          <c:dPt>
            <c:idx val="61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53A8-4FBB-A870-41E97CFF6124}"/>
              </c:ext>
            </c:extLst>
          </c:dPt>
          <c:dPt>
            <c:idx val="82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B-3DD7-4953-A27D-963A3BCBCF57}"/>
              </c:ext>
            </c:extLst>
          </c:dPt>
          <c:dPt>
            <c:idx val="92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2-FC99-46A8-A999-36E83AD704B0}"/>
              </c:ext>
            </c:extLst>
          </c:dPt>
          <c:dPt>
            <c:idx val="99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5-FC99-46A8-A999-36E83AD704B0}"/>
              </c:ext>
            </c:extLst>
          </c:dPt>
          <c:dPt>
            <c:idx val="113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D-4A23-4D9F-BE2C-EC6A3FB216F1}"/>
              </c:ext>
            </c:extLst>
          </c:dPt>
          <c:dPt>
            <c:idx val="148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5-82BF-40EB-8AB7-70FBA97BCDF2}"/>
              </c:ext>
            </c:extLst>
          </c:dPt>
          <c:xVal>
            <c:numRef>
              <c:f>'122'!$AM$109:$AM$265</c:f>
              <c:numCache>
                <c:formatCode>General</c:formatCode>
                <c:ptCount val="157"/>
                <c:pt idx="0">
                  <c:v>108</c:v>
                </c:pt>
                <c:pt idx="1">
                  <c:v>109</c:v>
                </c:pt>
                <c:pt idx="2">
                  <c:v>110</c:v>
                </c:pt>
                <c:pt idx="3">
                  <c:v>111</c:v>
                </c:pt>
                <c:pt idx="4">
                  <c:v>112</c:v>
                </c:pt>
                <c:pt idx="5">
                  <c:v>113</c:v>
                </c:pt>
                <c:pt idx="6">
                  <c:v>114</c:v>
                </c:pt>
                <c:pt idx="7">
                  <c:v>115</c:v>
                </c:pt>
                <c:pt idx="8">
                  <c:v>116</c:v>
                </c:pt>
                <c:pt idx="9">
                  <c:v>117</c:v>
                </c:pt>
                <c:pt idx="10">
                  <c:v>118</c:v>
                </c:pt>
                <c:pt idx="11">
                  <c:v>119</c:v>
                </c:pt>
                <c:pt idx="12">
                  <c:v>120</c:v>
                </c:pt>
                <c:pt idx="13">
                  <c:v>121</c:v>
                </c:pt>
                <c:pt idx="14">
                  <c:v>122</c:v>
                </c:pt>
                <c:pt idx="15">
                  <c:v>123</c:v>
                </c:pt>
                <c:pt idx="16">
                  <c:v>124</c:v>
                </c:pt>
                <c:pt idx="17">
                  <c:v>125</c:v>
                </c:pt>
                <c:pt idx="18">
                  <c:v>126</c:v>
                </c:pt>
                <c:pt idx="19">
                  <c:v>127</c:v>
                </c:pt>
                <c:pt idx="20">
                  <c:v>128</c:v>
                </c:pt>
                <c:pt idx="21">
                  <c:v>129</c:v>
                </c:pt>
                <c:pt idx="22">
                  <c:v>130</c:v>
                </c:pt>
                <c:pt idx="23">
                  <c:v>131</c:v>
                </c:pt>
                <c:pt idx="24">
                  <c:v>132</c:v>
                </c:pt>
                <c:pt idx="25">
                  <c:v>133</c:v>
                </c:pt>
                <c:pt idx="26">
                  <c:v>134</c:v>
                </c:pt>
                <c:pt idx="27">
                  <c:v>135</c:v>
                </c:pt>
                <c:pt idx="28">
                  <c:v>136</c:v>
                </c:pt>
                <c:pt idx="29">
                  <c:v>137</c:v>
                </c:pt>
                <c:pt idx="30">
                  <c:v>138</c:v>
                </c:pt>
                <c:pt idx="31">
                  <c:v>139</c:v>
                </c:pt>
                <c:pt idx="32">
                  <c:v>140</c:v>
                </c:pt>
                <c:pt idx="33">
                  <c:v>141</c:v>
                </c:pt>
                <c:pt idx="34">
                  <c:v>142</c:v>
                </c:pt>
                <c:pt idx="35">
                  <c:v>143</c:v>
                </c:pt>
                <c:pt idx="36">
                  <c:v>144</c:v>
                </c:pt>
                <c:pt idx="37">
                  <c:v>145</c:v>
                </c:pt>
                <c:pt idx="38">
                  <c:v>146</c:v>
                </c:pt>
                <c:pt idx="39">
                  <c:v>147</c:v>
                </c:pt>
                <c:pt idx="40">
                  <c:v>148</c:v>
                </c:pt>
                <c:pt idx="41">
                  <c:v>149</c:v>
                </c:pt>
                <c:pt idx="42">
                  <c:v>150</c:v>
                </c:pt>
                <c:pt idx="43">
                  <c:v>151</c:v>
                </c:pt>
                <c:pt idx="44">
                  <c:v>152</c:v>
                </c:pt>
                <c:pt idx="45">
                  <c:v>153</c:v>
                </c:pt>
                <c:pt idx="46">
                  <c:v>154</c:v>
                </c:pt>
                <c:pt idx="47">
                  <c:v>155</c:v>
                </c:pt>
                <c:pt idx="48">
                  <c:v>156</c:v>
                </c:pt>
                <c:pt idx="49">
                  <c:v>157</c:v>
                </c:pt>
                <c:pt idx="50">
                  <c:v>158</c:v>
                </c:pt>
                <c:pt idx="51">
                  <c:v>159</c:v>
                </c:pt>
                <c:pt idx="52">
                  <c:v>160</c:v>
                </c:pt>
                <c:pt idx="53">
                  <c:v>161</c:v>
                </c:pt>
                <c:pt idx="54">
                  <c:v>162</c:v>
                </c:pt>
                <c:pt idx="55">
                  <c:v>163</c:v>
                </c:pt>
                <c:pt idx="56">
                  <c:v>164</c:v>
                </c:pt>
                <c:pt idx="57">
                  <c:v>165</c:v>
                </c:pt>
                <c:pt idx="58">
                  <c:v>166</c:v>
                </c:pt>
                <c:pt idx="59">
                  <c:v>167</c:v>
                </c:pt>
                <c:pt idx="60">
                  <c:v>168</c:v>
                </c:pt>
                <c:pt idx="61">
                  <c:v>169</c:v>
                </c:pt>
                <c:pt idx="62">
                  <c:v>170</c:v>
                </c:pt>
                <c:pt idx="63">
                  <c:v>171</c:v>
                </c:pt>
                <c:pt idx="64">
                  <c:v>172</c:v>
                </c:pt>
                <c:pt idx="65">
                  <c:v>173</c:v>
                </c:pt>
                <c:pt idx="66">
                  <c:v>174</c:v>
                </c:pt>
                <c:pt idx="67">
                  <c:v>175</c:v>
                </c:pt>
                <c:pt idx="68">
                  <c:v>176</c:v>
                </c:pt>
                <c:pt idx="69">
                  <c:v>177</c:v>
                </c:pt>
                <c:pt idx="70">
                  <c:v>178</c:v>
                </c:pt>
                <c:pt idx="71">
                  <c:v>179</c:v>
                </c:pt>
                <c:pt idx="72">
                  <c:v>180</c:v>
                </c:pt>
                <c:pt idx="73">
                  <c:v>181</c:v>
                </c:pt>
                <c:pt idx="74">
                  <c:v>182</c:v>
                </c:pt>
                <c:pt idx="75">
                  <c:v>183</c:v>
                </c:pt>
                <c:pt idx="76">
                  <c:v>184</c:v>
                </c:pt>
                <c:pt idx="77">
                  <c:v>185</c:v>
                </c:pt>
                <c:pt idx="78">
                  <c:v>186</c:v>
                </c:pt>
                <c:pt idx="79">
                  <c:v>187</c:v>
                </c:pt>
                <c:pt idx="80">
                  <c:v>188</c:v>
                </c:pt>
                <c:pt idx="81">
                  <c:v>189</c:v>
                </c:pt>
                <c:pt idx="82">
                  <c:v>190</c:v>
                </c:pt>
                <c:pt idx="83">
                  <c:v>191</c:v>
                </c:pt>
                <c:pt idx="84">
                  <c:v>192</c:v>
                </c:pt>
                <c:pt idx="85">
                  <c:v>193</c:v>
                </c:pt>
                <c:pt idx="86">
                  <c:v>194</c:v>
                </c:pt>
                <c:pt idx="87">
                  <c:v>195</c:v>
                </c:pt>
                <c:pt idx="88">
                  <c:v>196</c:v>
                </c:pt>
                <c:pt idx="89">
                  <c:v>197</c:v>
                </c:pt>
                <c:pt idx="90">
                  <c:v>198</c:v>
                </c:pt>
                <c:pt idx="91">
                  <c:v>199</c:v>
                </c:pt>
                <c:pt idx="92">
                  <c:v>200</c:v>
                </c:pt>
                <c:pt idx="93">
                  <c:v>201</c:v>
                </c:pt>
                <c:pt idx="94">
                  <c:v>202</c:v>
                </c:pt>
                <c:pt idx="95">
                  <c:v>203</c:v>
                </c:pt>
                <c:pt idx="96">
                  <c:v>204</c:v>
                </c:pt>
                <c:pt idx="97">
                  <c:v>205</c:v>
                </c:pt>
                <c:pt idx="98">
                  <c:v>206</c:v>
                </c:pt>
                <c:pt idx="99">
                  <c:v>207</c:v>
                </c:pt>
                <c:pt idx="100">
                  <c:v>208</c:v>
                </c:pt>
                <c:pt idx="101">
                  <c:v>209</c:v>
                </c:pt>
                <c:pt idx="102">
                  <c:v>210</c:v>
                </c:pt>
                <c:pt idx="103">
                  <c:v>211</c:v>
                </c:pt>
                <c:pt idx="104">
                  <c:v>212</c:v>
                </c:pt>
                <c:pt idx="105">
                  <c:v>213</c:v>
                </c:pt>
                <c:pt idx="106">
                  <c:v>214</c:v>
                </c:pt>
                <c:pt idx="107">
                  <c:v>215</c:v>
                </c:pt>
                <c:pt idx="108">
                  <c:v>216</c:v>
                </c:pt>
                <c:pt idx="109">
                  <c:v>217</c:v>
                </c:pt>
                <c:pt idx="110">
                  <c:v>218</c:v>
                </c:pt>
                <c:pt idx="111">
                  <c:v>219</c:v>
                </c:pt>
                <c:pt idx="112">
                  <c:v>220</c:v>
                </c:pt>
                <c:pt idx="113">
                  <c:v>221</c:v>
                </c:pt>
                <c:pt idx="114">
                  <c:v>222</c:v>
                </c:pt>
                <c:pt idx="115">
                  <c:v>223</c:v>
                </c:pt>
                <c:pt idx="116">
                  <c:v>224</c:v>
                </c:pt>
                <c:pt idx="117">
                  <c:v>225</c:v>
                </c:pt>
                <c:pt idx="118">
                  <c:v>226</c:v>
                </c:pt>
                <c:pt idx="119">
                  <c:v>227</c:v>
                </c:pt>
                <c:pt idx="120">
                  <c:v>228</c:v>
                </c:pt>
                <c:pt idx="121">
                  <c:v>229</c:v>
                </c:pt>
                <c:pt idx="122">
                  <c:v>230</c:v>
                </c:pt>
                <c:pt idx="123">
                  <c:v>231</c:v>
                </c:pt>
                <c:pt idx="124">
                  <c:v>232</c:v>
                </c:pt>
                <c:pt idx="125">
                  <c:v>233</c:v>
                </c:pt>
                <c:pt idx="126">
                  <c:v>234</c:v>
                </c:pt>
                <c:pt idx="127">
                  <c:v>235</c:v>
                </c:pt>
                <c:pt idx="128">
                  <c:v>236</c:v>
                </c:pt>
                <c:pt idx="129">
                  <c:v>237</c:v>
                </c:pt>
                <c:pt idx="130">
                  <c:v>238</c:v>
                </c:pt>
                <c:pt idx="131">
                  <c:v>239</c:v>
                </c:pt>
                <c:pt idx="132">
                  <c:v>240</c:v>
                </c:pt>
                <c:pt idx="133">
                  <c:v>241</c:v>
                </c:pt>
                <c:pt idx="134">
                  <c:v>242</c:v>
                </c:pt>
                <c:pt idx="135">
                  <c:v>243</c:v>
                </c:pt>
                <c:pt idx="136">
                  <c:v>244</c:v>
                </c:pt>
                <c:pt idx="137">
                  <c:v>245</c:v>
                </c:pt>
                <c:pt idx="138">
                  <c:v>246</c:v>
                </c:pt>
                <c:pt idx="139">
                  <c:v>247</c:v>
                </c:pt>
                <c:pt idx="140">
                  <c:v>248</c:v>
                </c:pt>
                <c:pt idx="141">
                  <c:v>249</c:v>
                </c:pt>
                <c:pt idx="142">
                  <c:v>250</c:v>
                </c:pt>
                <c:pt idx="143">
                  <c:v>251</c:v>
                </c:pt>
                <c:pt idx="144">
                  <c:v>252</c:v>
                </c:pt>
                <c:pt idx="145">
                  <c:v>253</c:v>
                </c:pt>
                <c:pt idx="146">
                  <c:v>254</c:v>
                </c:pt>
                <c:pt idx="147">
                  <c:v>255</c:v>
                </c:pt>
                <c:pt idx="148">
                  <c:v>256</c:v>
                </c:pt>
                <c:pt idx="149">
                  <c:v>257</c:v>
                </c:pt>
                <c:pt idx="150">
                  <c:v>258</c:v>
                </c:pt>
                <c:pt idx="151">
                  <c:v>259</c:v>
                </c:pt>
                <c:pt idx="152">
                  <c:v>260</c:v>
                </c:pt>
                <c:pt idx="153">
                  <c:v>261</c:v>
                </c:pt>
                <c:pt idx="154">
                  <c:v>262</c:v>
                </c:pt>
                <c:pt idx="155">
                  <c:v>263</c:v>
                </c:pt>
                <c:pt idx="156">
                  <c:v>264</c:v>
                </c:pt>
              </c:numCache>
            </c:numRef>
          </c:xVal>
          <c:yVal>
            <c:numRef>
              <c:f>'122'!$AI$109:$AI$265</c:f>
              <c:numCache>
                <c:formatCode>0.00</c:formatCode>
                <c:ptCount val="157"/>
                <c:pt idx="0">
                  <c:v>0.7192982456140351</c:v>
                </c:pt>
                <c:pt idx="1">
                  <c:v>0.82258064516129037</c:v>
                </c:pt>
                <c:pt idx="2">
                  <c:v>0.7142857142857143</c:v>
                </c:pt>
                <c:pt idx="3">
                  <c:v>0.2</c:v>
                </c:pt>
                <c:pt idx="4">
                  <c:v>0.62745098039215685</c:v>
                </c:pt>
                <c:pt idx="5">
                  <c:v>0.81967213114754101</c:v>
                </c:pt>
                <c:pt idx="6">
                  <c:v>0.81481481481481477</c:v>
                </c:pt>
                <c:pt idx="7">
                  <c:v>0.82</c:v>
                </c:pt>
                <c:pt idx="8">
                  <c:v>0.78</c:v>
                </c:pt>
                <c:pt idx="9">
                  <c:v>0.81034482758620685</c:v>
                </c:pt>
                <c:pt idx="10">
                  <c:v>0.84313725490196079</c:v>
                </c:pt>
                <c:pt idx="11">
                  <c:v>0.72916666666666663</c:v>
                </c:pt>
                <c:pt idx="12">
                  <c:v>0.75</c:v>
                </c:pt>
                <c:pt idx="13">
                  <c:v>0.81034482758620685</c:v>
                </c:pt>
                <c:pt idx="14">
                  <c:v>0.92307692307692313</c:v>
                </c:pt>
                <c:pt idx="15">
                  <c:v>0.8571428571428571</c:v>
                </c:pt>
                <c:pt idx="16">
                  <c:v>0.796875</c:v>
                </c:pt>
                <c:pt idx="17">
                  <c:v>0.890625</c:v>
                </c:pt>
                <c:pt idx="18">
                  <c:v>0.90196078431372551</c:v>
                </c:pt>
                <c:pt idx="19">
                  <c:v>0.89830508474576276</c:v>
                </c:pt>
                <c:pt idx="20">
                  <c:v>0.9285714285714286</c:v>
                </c:pt>
                <c:pt idx="21">
                  <c:v>0.83333333333333337</c:v>
                </c:pt>
                <c:pt idx="22">
                  <c:v>0</c:v>
                </c:pt>
                <c:pt idx="23">
                  <c:v>0.70370370370370372</c:v>
                </c:pt>
                <c:pt idx="24">
                  <c:v>0.74509803921568629</c:v>
                </c:pt>
                <c:pt idx="25">
                  <c:v>0.7931034482758621</c:v>
                </c:pt>
                <c:pt idx="26">
                  <c:v>0.86956521739130432</c:v>
                </c:pt>
                <c:pt idx="27">
                  <c:v>0.7592592592592593</c:v>
                </c:pt>
                <c:pt idx="28">
                  <c:v>0.5</c:v>
                </c:pt>
                <c:pt idx="29">
                  <c:v>0.90566037735849059</c:v>
                </c:pt>
                <c:pt idx="31">
                  <c:v>0.84210526315789469</c:v>
                </c:pt>
                <c:pt idx="32">
                  <c:v>0.88235294117647056</c:v>
                </c:pt>
                <c:pt idx="33">
                  <c:v>0.86842105263157898</c:v>
                </c:pt>
                <c:pt idx="34">
                  <c:v>0.91428571428571426</c:v>
                </c:pt>
                <c:pt idx="35">
                  <c:v>0.8</c:v>
                </c:pt>
                <c:pt idx="36">
                  <c:v>0.90740740740740744</c:v>
                </c:pt>
                <c:pt idx="37">
                  <c:v>0.8867924528301887</c:v>
                </c:pt>
                <c:pt idx="38">
                  <c:v>0.58333333333333337</c:v>
                </c:pt>
                <c:pt idx="39">
                  <c:v>0.9464285714285714</c:v>
                </c:pt>
                <c:pt idx="40">
                  <c:v>0.90540540540540537</c:v>
                </c:pt>
                <c:pt idx="41">
                  <c:v>0.9</c:v>
                </c:pt>
                <c:pt idx="42">
                  <c:v>0.8867924528301887</c:v>
                </c:pt>
                <c:pt idx="43">
                  <c:v>0.92063492063492058</c:v>
                </c:pt>
                <c:pt idx="44">
                  <c:v>0.90277777777777779</c:v>
                </c:pt>
                <c:pt idx="45">
                  <c:v>0.89655172413793105</c:v>
                </c:pt>
                <c:pt idx="46">
                  <c:v>0.88888888888888884</c:v>
                </c:pt>
                <c:pt idx="47">
                  <c:v>0.86206896551724133</c:v>
                </c:pt>
                <c:pt idx="48">
                  <c:v>0.9285714285714286</c:v>
                </c:pt>
                <c:pt idx="49">
                  <c:v>0.95180722891566261</c:v>
                </c:pt>
                <c:pt idx="50">
                  <c:v>0.95348837209302328</c:v>
                </c:pt>
                <c:pt idx="51">
                  <c:v>0.94047619047619047</c:v>
                </c:pt>
                <c:pt idx="52">
                  <c:v>0.91176470588235292</c:v>
                </c:pt>
                <c:pt idx="53">
                  <c:v>0.85245901639344257</c:v>
                </c:pt>
                <c:pt idx="54">
                  <c:v>0.95180722891566261</c:v>
                </c:pt>
                <c:pt idx="55">
                  <c:v>0.97560975609756095</c:v>
                </c:pt>
                <c:pt idx="56">
                  <c:v>0.89583333333333337</c:v>
                </c:pt>
                <c:pt idx="57">
                  <c:v>0.78378378378378377</c:v>
                </c:pt>
                <c:pt idx="58">
                  <c:v>0.97468354430379744</c:v>
                </c:pt>
                <c:pt idx="59">
                  <c:v>0.96590909090909094</c:v>
                </c:pt>
                <c:pt idx="60">
                  <c:v>0.96590909090909094</c:v>
                </c:pt>
                <c:pt idx="61">
                  <c:v>0.97435897435897434</c:v>
                </c:pt>
                <c:pt idx="62">
                  <c:v>0.44444444444444442</c:v>
                </c:pt>
                <c:pt idx="63">
                  <c:v>0.890625</c:v>
                </c:pt>
                <c:pt idx="64">
                  <c:v>0.84615384615384615</c:v>
                </c:pt>
                <c:pt idx="65">
                  <c:v>0.96875</c:v>
                </c:pt>
                <c:pt idx="66">
                  <c:v>0.97802197802197799</c:v>
                </c:pt>
                <c:pt idx="67">
                  <c:v>0.97297297297297303</c:v>
                </c:pt>
                <c:pt idx="68">
                  <c:v>0.95</c:v>
                </c:pt>
                <c:pt idx="69">
                  <c:v>0.16666666666666666</c:v>
                </c:pt>
                <c:pt idx="70">
                  <c:v>0</c:v>
                </c:pt>
                <c:pt idx="71">
                  <c:v>0.33333333333333331</c:v>
                </c:pt>
                <c:pt idx="72">
                  <c:v>0.5</c:v>
                </c:pt>
                <c:pt idx="73">
                  <c:v>0.90740740740740744</c:v>
                </c:pt>
                <c:pt idx="74">
                  <c:v>0.93243243243243246</c:v>
                </c:pt>
                <c:pt idx="75">
                  <c:v>0.9887640449438202</c:v>
                </c:pt>
                <c:pt idx="76">
                  <c:v>0.92941176470588238</c:v>
                </c:pt>
                <c:pt idx="77">
                  <c:v>0.92500000000000004</c:v>
                </c:pt>
                <c:pt idx="79">
                  <c:v>0.9</c:v>
                </c:pt>
                <c:pt idx="80">
                  <c:v>0.953125</c:v>
                </c:pt>
                <c:pt idx="81">
                  <c:v>0.93442622950819676</c:v>
                </c:pt>
                <c:pt idx="82">
                  <c:v>0.91304347826086951</c:v>
                </c:pt>
                <c:pt idx="83">
                  <c:v>0.9850746268656716</c:v>
                </c:pt>
                <c:pt idx="84">
                  <c:v>0.8928571428571429</c:v>
                </c:pt>
                <c:pt idx="86">
                  <c:v>0.86111111111111116</c:v>
                </c:pt>
                <c:pt idx="87">
                  <c:v>0.94285714285714284</c:v>
                </c:pt>
                <c:pt idx="88">
                  <c:v>0.96103896103896103</c:v>
                </c:pt>
                <c:pt idx="89">
                  <c:v>0.92592592592592593</c:v>
                </c:pt>
                <c:pt idx="90">
                  <c:v>0.95</c:v>
                </c:pt>
                <c:pt idx="91">
                  <c:v>0.93055555555555558</c:v>
                </c:pt>
                <c:pt idx="92">
                  <c:v>0.59090909090909094</c:v>
                </c:pt>
                <c:pt idx="93">
                  <c:v>0.8125</c:v>
                </c:pt>
                <c:pt idx="94">
                  <c:v>0.92307692307692313</c:v>
                </c:pt>
                <c:pt idx="95">
                  <c:v>0.95161290322580649</c:v>
                </c:pt>
                <c:pt idx="96">
                  <c:v>0.93333333333333335</c:v>
                </c:pt>
                <c:pt idx="97">
                  <c:v>0.95238095238095233</c:v>
                </c:pt>
                <c:pt idx="98">
                  <c:v>0.92105263157894735</c:v>
                </c:pt>
                <c:pt idx="99">
                  <c:v>0.93333333333333335</c:v>
                </c:pt>
                <c:pt idx="100">
                  <c:v>0.9642857142857143</c:v>
                </c:pt>
                <c:pt idx="101">
                  <c:v>0.9838709677419355</c:v>
                </c:pt>
                <c:pt idx="102">
                  <c:v>0.95918367346938771</c:v>
                </c:pt>
                <c:pt idx="103">
                  <c:v>0.90384615384615385</c:v>
                </c:pt>
                <c:pt idx="104">
                  <c:v>0.96</c:v>
                </c:pt>
                <c:pt idx="105">
                  <c:v>0.9464285714285714</c:v>
                </c:pt>
                <c:pt idx="106">
                  <c:v>0.93846153846153846</c:v>
                </c:pt>
                <c:pt idx="107">
                  <c:v>0.94444444444444442</c:v>
                </c:pt>
                <c:pt idx="108">
                  <c:v>0.90476190476190477</c:v>
                </c:pt>
                <c:pt idx="109">
                  <c:v>0.91304347826086951</c:v>
                </c:pt>
                <c:pt idx="110">
                  <c:v>0.74285714285714288</c:v>
                </c:pt>
                <c:pt idx="111">
                  <c:v>0.86046511627906974</c:v>
                </c:pt>
                <c:pt idx="112">
                  <c:v>0.90384615384615385</c:v>
                </c:pt>
                <c:pt idx="113">
                  <c:v>1</c:v>
                </c:pt>
                <c:pt idx="114">
                  <c:v>0.87804878048780488</c:v>
                </c:pt>
                <c:pt idx="115">
                  <c:v>0.97560975609756095</c:v>
                </c:pt>
                <c:pt idx="116">
                  <c:v>1</c:v>
                </c:pt>
                <c:pt idx="117">
                  <c:v>0.9821428571428571</c:v>
                </c:pt>
                <c:pt idx="118">
                  <c:v>0.9838709677419355</c:v>
                </c:pt>
                <c:pt idx="119">
                  <c:v>0.94736842105263153</c:v>
                </c:pt>
                <c:pt idx="120">
                  <c:v>0.97368421052631582</c:v>
                </c:pt>
                <c:pt idx="121">
                  <c:v>0.97499999999999998</c:v>
                </c:pt>
                <c:pt idx="122">
                  <c:v>0.97826086956521741</c:v>
                </c:pt>
                <c:pt idx="123">
                  <c:v>0.96875</c:v>
                </c:pt>
                <c:pt idx="124">
                  <c:v>0.8571428571428571</c:v>
                </c:pt>
                <c:pt idx="125">
                  <c:v>1</c:v>
                </c:pt>
                <c:pt idx="126">
                  <c:v>0.88888888888888884</c:v>
                </c:pt>
                <c:pt idx="127">
                  <c:v>0.88571428571428568</c:v>
                </c:pt>
                <c:pt idx="128">
                  <c:v>0.94736842105263153</c:v>
                </c:pt>
                <c:pt idx="129">
                  <c:v>0.96551724137931039</c:v>
                </c:pt>
                <c:pt idx="130">
                  <c:v>0.8</c:v>
                </c:pt>
                <c:pt idx="131">
                  <c:v>0.9</c:v>
                </c:pt>
                <c:pt idx="132">
                  <c:v>0.9</c:v>
                </c:pt>
                <c:pt idx="133">
                  <c:v>0.90625</c:v>
                </c:pt>
                <c:pt idx="134">
                  <c:v>0.7</c:v>
                </c:pt>
                <c:pt idx="135">
                  <c:v>0.92307692307692313</c:v>
                </c:pt>
                <c:pt idx="136">
                  <c:v>0.90625</c:v>
                </c:pt>
                <c:pt idx="137">
                  <c:v>0.97499999999999998</c:v>
                </c:pt>
                <c:pt idx="138">
                  <c:v>0.8214285714285714</c:v>
                </c:pt>
                <c:pt idx="139">
                  <c:v>0.88461538461538458</c:v>
                </c:pt>
                <c:pt idx="140">
                  <c:v>0.8571428571428571</c:v>
                </c:pt>
                <c:pt idx="141">
                  <c:v>0.967741935483871</c:v>
                </c:pt>
                <c:pt idx="142">
                  <c:v>0.93333333333333335</c:v>
                </c:pt>
                <c:pt idx="143">
                  <c:v>0.9285714285714286</c:v>
                </c:pt>
                <c:pt idx="144">
                  <c:v>0.97058823529411764</c:v>
                </c:pt>
                <c:pt idx="145">
                  <c:v>0.93333333333333335</c:v>
                </c:pt>
                <c:pt idx="146">
                  <c:v>1</c:v>
                </c:pt>
                <c:pt idx="147">
                  <c:v>0.82857142857142863</c:v>
                </c:pt>
                <c:pt idx="148">
                  <c:v>0.77272727272727271</c:v>
                </c:pt>
                <c:pt idx="149">
                  <c:v>0.89473684210526316</c:v>
                </c:pt>
                <c:pt idx="150">
                  <c:v>0.92</c:v>
                </c:pt>
                <c:pt idx="151">
                  <c:v>0.78260869565217395</c:v>
                </c:pt>
                <c:pt idx="152">
                  <c:v>0.92500000000000004</c:v>
                </c:pt>
                <c:pt idx="153">
                  <c:v>0.9642857142857143</c:v>
                </c:pt>
                <c:pt idx="154">
                  <c:v>0.97499999999999998</c:v>
                </c:pt>
                <c:pt idx="155">
                  <c:v>0.90909090909090906</c:v>
                </c:pt>
                <c:pt idx="156">
                  <c:v>0.89743589743589747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8C8-4978-B256-882585B70482}"/>
            </c:ext>
          </c:extLst>
        </c:ser>
        <c:ser>
          <c:idx val="2"/>
          <c:order val="2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12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B8C8-4978-B256-882585B70482}"/>
              </c:ext>
            </c:extLst>
          </c:dPt>
          <c:dPt>
            <c:idx val="43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F90-459B-8CB4-B78705CC8A4B}"/>
              </c:ext>
            </c:extLst>
          </c:dPt>
          <c:dPt>
            <c:idx val="53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1381-4208-ADE2-83E23B3E163A}"/>
              </c:ext>
            </c:extLst>
          </c:dPt>
          <c:dPt>
            <c:idx val="61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53A8-4FBB-A870-41E97CFF6124}"/>
              </c:ext>
            </c:extLst>
          </c:dPt>
          <c:dPt>
            <c:idx val="82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3DD7-4953-A27D-963A3BCBCF57}"/>
              </c:ext>
            </c:extLst>
          </c:dPt>
          <c:dPt>
            <c:idx val="92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3-FC99-46A8-A999-36E83AD704B0}"/>
              </c:ext>
            </c:extLst>
          </c:dPt>
          <c:dPt>
            <c:idx val="99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6-FC99-46A8-A999-36E83AD704B0}"/>
              </c:ext>
            </c:extLst>
          </c:dPt>
          <c:dPt>
            <c:idx val="113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4A23-4D9F-BE2C-EC6A3FB216F1}"/>
              </c:ext>
            </c:extLst>
          </c:dPt>
          <c:dPt>
            <c:idx val="148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4-82BF-40EB-8AB7-70FBA97BCDF2}"/>
              </c:ext>
            </c:extLst>
          </c:dPt>
          <c:xVal>
            <c:numRef>
              <c:f>'122'!$AM$109:$AM$265</c:f>
              <c:numCache>
                <c:formatCode>General</c:formatCode>
                <c:ptCount val="157"/>
                <c:pt idx="0">
                  <c:v>108</c:v>
                </c:pt>
                <c:pt idx="1">
                  <c:v>109</c:v>
                </c:pt>
                <c:pt idx="2">
                  <c:v>110</c:v>
                </c:pt>
                <c:pt idx="3">
                  <c:v>111</c:v>
                </c:pt>
                <c:pt idx="4">
                  <c:v>112</c:v>
                </c:pt>
                <c:pt idx="5">
                  <c:v>113</c:v>
                </c:pt>
                <c:pt idx="6">
                  <c:v>114</c:v>
                </c:pt>
                <c:pt idx="7">
                  <c:v>115</c:v>
                </c:pt>
                <c:pt idx="8">
                  <c:v>116</c:v>
                </c:pt>
                <c:pt idx="9">
                  <c:v>117</c:v>
                </c:pt>
                <c:pt idx="10">
                  <c:v>118</c:v>
                </c:pt>
                <c:pt idx="11">
                  <c:v>119</c:v>
                </c:pt>
                <c:pt idx="12">
                  <c:v>120</c:v>
                </c:pt>
                <c:pt idx="13">
                  <c:v>121</c:v>
                </c:pt>
                <c:pt idx="14">
                  <c:v>122</c:v>
                </c:pt>
                <c:pt idx="15">
                  <c:v>123</c:v>
                </c:pt>
                <c:pt idx="16">
                  <c:v>124</c:v>
                </c:pt>
                <c:pt idx="17">
                  <c:v>125</c:v>
                </c:pt>
                <c:pt idx="18">
                  <c:v>126</c:v>
                </c:pt>
                <c:pt idx="19">
                  <c:v>127</c:v>
                </c:pt>
                <c:pt idx="20">
                  <c:v>128</c:v>
                </c:pt>
                <c:pt idx="21">
                  <c:v>129</c:v>
                </c:pt>
                <c:pt idx="22">
                  <c:v>130</c:v>
                </c:pt>
                <c:pt idx="23">
                  <c:v>131</c:v>
                </c:pt>
                <c:pt idx="24">
                  <c:v>132</c:v>
                </c:pt>
                <c:pt idx="25">
                  <c:v>133</c:v>
                </c:pt>
                <c:pt idx="26">
                  <c:v>134</c:v>
                </c:pt>
                <c:pt idx="27">
                  <c:v>135</c:v>
                </c:pt>
                <c:pt idx="28">
                  <c:v>136</c:v>
                </c:pt>
                <c:pt idx="29">
                  <c:v>137</c:v>
                </c:pt>
                <c:pt idx="30">
                  <c:v>138</c:v>
                </c:pt>
                <c:pt idx="31">
                  <c:v>139</c:v>
                </c:pt>
                <c:pt idx="32">
                  <c:v>140</c:v>
                </c:pt>
                <c:pt idx="33">
                  <c:v>141</c:v>
                </c:pt>
                <c:pt idx="34">
                  <c:v>142</c:v>
                </c:pt>
                <c:pt idx="35">
                  <c:v>143</c:v>
                </c:pt>
                <c:pt idx="36">
                  <c:v>144</c:v>
                </c:pt>
                <c:pt idx="37">
                  <c:v>145</c:v>
                </c:pt>
                <c:pt idx="38">
                  <c:v>146</c:v>
                </c:pt>
                <c:pt idx="39">
                  <c:v>147</c:v>
                </c:pt>
                <c:pt idx="40">
                  <c:v>148</c:v>
                </c:pt>
                <c:pt idx="41">
                  <c:v>149</c:v>
                </c:pt>
                <c:pt idx="42">
                  <c:v>150</c:v>
                </c:pt>
                <c:pt idx="43">
                  <c:v>151</c:v>
                </c:pt>
                <c:pt idx="44">
                  <c:v>152</c:v>
                </c:pt>
                <c:pt idx="45">
                  <c:v>153</c:v>
                </c:pt>
                <c:pt idx="46">
                  <c:v>154</c:v>
                </c:pt>
                <c:pt idx="47">
                  <c:v>155</c:v>
                </c:pt>
                <c:pt idx="48">
                  <c:v>156</c:v>
                </c:pt>
                <c:pt idx="49">
                  <c:v>157</c:v>
                </c:pt>
                <c:pt idx="50">
                  <c:v>158</c:v>
                </c:pt>
                <c:pt idx="51">
                  <c:v>159</c:v>
                </c:pt>
                <c:pt idx="52">
                  <c:v>160</c:v>
                </c:pt>
                <c:pt idx="53">
                  <c:v>161</c:v>
                </c:pt>
                <c:pt idx="54">
                  <c:v>162</c:v>
                </c:pt>
                <c:pt idx="55">
                  <c:v>163</c:v>
                </c:pt>
                <c:pt idx="56">
                  <c:v>164</c:v>
                </c:pt>
                <c:pt idx="57">
                  <c:v>165</c:v>
                </c:pt>
                <c:pt idx="58">
                  <c:v>166</c:v>
                </c:pt>
                <c:pt idx="59">
                  <c:v>167</c:v>
                </c:pt>
                <c:pt idx="60">
                  <c:v>168</c:v>
                </c:pt>
                <c:pt idx="61">
                  <c:v>169</c:v>
                </c:pt>
                <c:pt idx="62">
                  <c:v>170</c:v>
                </c:pt>
                <c:pt idx="63">
                  <c:v>171</c:v>
                </c:pt>
                <c:pt idx="64">
                  <c:v>172</c:v>
                </c:pt>
                <c:pt idx="65">
                  <c:v>173</c:v>
                </c:pt>
                <c:pt idx="66">
                  <c:v>174</c:v>
                </c:pt>
                <c:pt idx="67">
                  <c:v>175</c:v>
                </c:pt>
                <c:pt idx="68">
                  <c:v>176</c:v>
                </c:pt>
                <c:pt idx="69">
                  <c:v>177</c:v>
                </c:pt>
                <c:pt idx="70">
                  <c:v>178</c:v>
                </c:pt>
                <c:pt idx="71">
                  <c:v>179</c:v>
                </c:pt>
                <c:pt idx="72">
                  <c:v>180</c:v>
                </c:pt>
                <c:pt idx="73">
                  <c:v>181</c:v>
                </c:pt>
                <c:pt idx="74">
                  <c:v>182</c:v>
                </c:pt>
                <c:pt idx="75">
                  <c:v>183</c:v>
                </c:pt>
                <c:pt idx="76">
                  <c:v>184</c:v>
                </c:pt>
                <c:pt idx="77">
                  <c:v>185</c:v>
                </c:pt>
                <c:pt idx="78">
                  <c:v>186</c:v>
                </c:pt>
                <c:pt idx="79">
                  <c:v>187</c:v>
                </c:pt>
                <c:pt idx="80">
                  <c:v>188</c:v>
                </c:pt>
                <c:pt idx="81">
                  <c:v>189</c:v>
                </c:pt>
                <c:pt idx="82">
                  <c:v>190</c:v>
                </c:pt>
                <c:pt idx="83">
                  <c:v>191</c:v>
                </c:pt>
                <c:pt idx="84">
                  <c:v>192</c:v>
                </c:pt>
                <c:pt idx="85">
                  <c:v>193</c:v>
                </c:pt>
                <c:pt idx="86">
                  <c:v>194</c:v>
                </c:pt>
                <c:pt idx="87">
                  <c:v>195</c:v>
                </c:pt>
                <c:pt idx="88">
                  <c:v>196</c:v>
                </c:pt>
                <c:pt idx="89">
                  <c:v>197</c:v>
                </c:pt>
                <c:pt idx="90">
                  <c:v>198</c:v>
                </c:pt>
                <c:pt idx="91">
                  <c:v>199</c:v>
                </c:pt>
                <c:pt idx="92">
                  <c:v>200</c:v>
                </c:pt>
                <c:pt idx="93">
                  <c:v>201</c:v>
                </c:pt>
                <c:pt idx="94">
                  <c:v>202</c:v>
                </c:pt>
                <c:pt idx="95">
                  <c:v>203</c:v>
                </c:pt>
                <c:pt idx="96">
                  <c:v>204</c:v>
                </c:pt>
                <c:pt idx="97">
                  <c:v>205</c:v>
                </c:pt>
                <c:pt idx="98">
                  <c:v>206</c:v>
                </c:pt>
                <c:pt idx="99">
                  <c:v>207</c:v>
                </c:pt>
                <c:pt idx="100">
                  <c:v>208</c:v>
                </c:pt>
                <c:pt idx="101">
                  <c:v>209</c:v>
                </c:pt>
                <c:pt idx="102">
                  <c:v>210</c:v>
                </c:pt>
                <c:pt idx="103">
                  <c:v>211</c:v>
                </c:pt>
                <c:pt idx="104">
                  <c:v>212</c:v>
                </c:pt>
                <c:pt idx="105">
                  <c:v>213</c:v>
                </c:pt>
                <c:pt idx="106">
                  <c:v>214</c:v>
                </c:pt>
                <c:pt idx="107">
                  <c:v>215</c:v>
                </c:pt>
                <c:pt idx="108">
                  <c:v>216</c:v>
                </c:pt>
                <c:pt idx="109">
                  <c:v>217</c:v>
                </c:pt>
                <c:pt idx="110">
                  <c:v>218</c:v>
                </c:pt>
                <c:pt idx="111">
                  <c:v>219</c:v>
                </c:pt>
                <c:pt idx="112">
                  <c:v>220</c:v>
                </c:pt>
                <c:pt idx="113">
                  <c:v>221</c:v>
                </c:pt>
                <c:pt idx="114">
                  <c:v>222</c:v>
                </c:pt>
                <c:pt idx="115">
                  <c:v>223</c:v>
                </c:pt>
                <c:pt idx="116">
                  <c:v>224</c:v>
                </c:pt>
                <c:pt idx="117">
                  <c:v>225</c:v>
                </c:pt>
                <c:pt idx="118">
                  <c:v>226</c:v>
                </c:pt>
                <c:pt idx="119">
                  <c:v>227</c:v>
                </c:pt>
                <c:pt idx="120">
                  <c:v>228</c:v>
                </c:pt>
                <c:pt idx="121">
                  <c:v>229</c:v>
                </c:pt>
                <c:pt idx="122">
                  <c:v>230</c:v>
                </c:pt>
                <c:pt idx="123">
                  <c:v>231</c:v>
                </c:pt>
                <c:pt idx="124">
                  <c:v>232</c:v>
                </c:pt>
                <c:pt idx="125">
                  <c:v>233</c:v>
                </c:pt>
                <c:pt idx="126">
                  <c:v>234</c:v>
                </c:pt>
                <c:pt idx="127">
                  <c:v>235</c:v>
                </c:pt>
                <c:pt idx="128">
                  <c:v>236</c:v>
                </c:pt>
                <c:pt idx="129">
                  <c:v>237</c:v>
                </c:pt>
                <c:pt idx="130">
                  <c:v>238</c:v>
                </c:pt>
                <c:pt idx="131">
                  <c:v>239</c:v>
                </c:pt>
                <c:pt idx="132">
                  <c:v>240</c:v>
                </c:pt>
                <c:pt idx="133">
                  <c:v>241</c:v>
                </c:pt>
                <c:pt idx="134">
                  <c:v>242</c:v>
                </c:pt>
                <c:pt idx="135">
                  <c:v>243</c:v>
                </c:pt>
                <c:pt idx="136">
                  <c:v>244</c:v>
                </c:pt>
                <c:pt idx="137">
                  <c:v>245</c:v>
                </c:pt>
                <c:pt idx="138">
                  <c:v>246</c:v>
                </c:pt>
                <c:pt idx="139">
                  <c:v>247</c:v>
                </c:pt>
                <c:pt idx="140">
                  <c:v>248</c:v>
                </c:pt>
                <c:pt idx="141">
                  <c:v>249</c:v>
                </c:pt>
                <c:pt idx="142">
                  <c:v>250</c:v>
                </c:pt>
                <c:pt idx="143">
                  <c:v>251</c:v>
                </c:pt>
                <c:pt idx="144">
                  <c:v>252</c:v>
                </c:pt>
                <c:pt idx="145">
                  <c:v>253</c:v>
                </c:pt>
                <c:pt idx="146">
                  <c:v>254</c:v>
                </c:pt>
                <c:pt idx="147">
                  <c:v>255</c:v>
                </c:pt>
                <c:pt idx="148">
                  <c:v>256</c:v>
                </c:pt>
                <c:pt idx="149">
                  <c:v>257</c:v>
                </c:pt>
                <c:pt idx="150">
                  <c:v>258</c:v>
                </c:pt>
                <c:pt idx="151">
                  <c:v>259</c:v>
                </c:pt>
                <c:pt idx="152">
                  <c:v>260</c:v>
                </c:pt>
                <c:pt idx="153">
                  <c:v>261</c:v>
                </c:pt>
                <c:pt idx="154">
                  <c:v>262</c:v>
                </c:pt>
                <c:pt idx="155">
                  <c:v>263</c:v>
                </c:pt>
                <c:pt idx="156">
                  <c:v>264</c:v>
                </c:pt>
              </c:numCache>
            </c:numRef>
          </c:xVal>
          <c:yVal>
            <c:numRef>
              <c:f>'122'!$AH$109:$AH$265</c:f>
              <c:numCache>
                <c:formatCode>0.00</c:formatCode>
                <c:ptCount val="157"/>
                <c:pt idx="0">
                  <c:v>0.70175438596491224</c:v>
                </c:pt>
                <c:pt idx="1">
                  <c:v>0.63492063492063489</c:v>
                </c:pt>
                <c:pt idx="2">
                  <c:v>0.81632653061224492</c:v>
                </c:pt>
                <c:pt idx="3">
                  <c:v>0.8125</c:v>
                </c:pt>
                <c:pt idx="4">
                  <c:v>0.76923076923076927</c:v>
                </c:pt>
                <c:pt idx="5">
                  <c:v>0.64516129032258063</c:v>
                </c:pt>
                <c:pt idx="6">
                  <c:v>0.7142857142857143</c:v>
                </c:pt>
                <c:pt idx="7">
                  <c:v>0.8</c:v>
                </c:pt>
                <c:pt idx="8">
                  <c:v>0.8</c:v>
                </c:pt>
                <c:pt idx="9">
                  <c:v>0.68965517241379315</c:v>
                </c:pt>
                <c:pt idx="10">
                  <c:v>0.76923076923076927</c:v>
                </c:pt>
                <c:pt idx="11">
                  <c:v>0.83333333333333337</c:v>
                </c:pt>
                <c:pt idx="12">
                  <c:v>0.83333333333333337</c:v>
                </c:pt>
                <c:pt idx="13">
                  <c:v>0.68965517241379315</c:v>
                </c:pt>
                <c:pt idx="14">
                  <c:v>0.76923076923076927</c:v>
                </c:pt>
                <c:pt idx="15">
                  <c:v>0.70175438596491224</c:v>
                </c:pt>
                <c:pt idx="16">
                  <c:v>0.61538461538461542</c:v>
                </c:pt>
                <c:pt idx="17">
                  <c:v>0.625</c:v>
                </c:pt>
                <c:pt idx="18">
                  <c:v>0.76923076923076927</c:v>
                </c:pt>
                <c:pt idx="19">
                  <c:v>0.66666666666666663</c:v>
                </c:pt>
                <c:pt idx="20">
                  <c:v>0.72727272727272729</c:v>
                </c:pt>
                <c:pt idx="21">
                  <c:v>0.66666666666666663</c:v>
                </c:pt>
                <c:pt idx="22">
                  <c:v>1</c:v>
                </c:pt>
                <c:pt idx="23">
                  <c:v>0.68518518518518523</c:v>
                </c:pt>
                <c:pt idx="24">
                  <c:v>0.68627450980392157</c:v>
                </c:pt>
                <c:pt idx="25">
                  <c:v>0.70175438596491224</c:v>
                </c:pt>
                <c:pt idx="26">
                  <c:v>0.57971014492753625</c:v>
                </c:pt>
                <c:pt idx="27">
                  <c:v>0.48148148148148145</c:v>
                </c:pt>
                <c:pt idx="28">
                  <c:v>0.66666666666666663</c:v>
                </c:pt>
                <c:pt idx="29">
                  <c:v>0.75471698113207553</c:v>
                </c:pt>
                <c:pt idx="30">
                  <c:v>0</c:v>
                </c:pt>
                <c:pt idx="31">
                  <c:v>0.89743589743589747</c:v>
                </c:pt>
                <c:pt idx="32">
                  <c:v>0.76923076923076927</c:v>
                </c:pt>
                <c:pt idx="33">
                  <c:v>0.53333333333333333</c:v>
                </c:pt>
                <c:pt idx="34">
                  <c:v>0.5714285714285714</c:v>
                </c:pt>
                <c:pt idx="35">
                  <c:v>0.64406779661016944</c:v>
                </c:pt>
                <c:pt idx="36">
                  <c:v>0.72727272727272729</c:v>
                </c:pt>
                <c:pt idx="37">
                  <c:v>0.7407407407407407</c:v>
                </c:pt>
                <c:pt idx="38">
                  <c:v>0.83333333333333337</c:v>
                </c:pt>
                <c:pt idx="39">
                  <c:v>0.70175438596491224</c:v>
                </c:pt>
                <c:pt idx="40">
                  <c:v>0.54794520547945202</c:v>
                </c:pt>
                <c:pt idx="41">
                  <c:v>0.67796610169491522</c:v>
                </c:pt>
                <c:pt idx="42">
                  <c:v>0.7407407407407407</c:v>
                </c:pt>
                <c:pt idx="43">
                  <c:v>0.63492063492063489</c:v>
                </c:pt>
                <c:pt idx="44">
                  <c:v>0.55555555555555558</c:v>
                </c:pt>
                <c:pt idx="45">
                  <c:v>0.68965517241379315</c:v>
                </c:pt>
                <c:pt idx="46">
                  <c:v>0.49382716049382713</c:v>
                </c:pt>
                <c:pt idx="47">
                  <c:v>0.70175438596491224</c:v>
                </c:pt>
                <c:pt idx="48">
                  <c:v>0.5714285714285714</c:v>
                </c:pt>
                <c:pt idx="49">
                  <c:v>0.47619047619047616</c:v>
                </c:pt>
                <c:pt idx="50">
                  <c:v>0.46511627906976744</c:v>
                </c:pt>
                <c:pt idx="51">
                  <c:v>0.46511627906976744</c:v>
                </c:pt>
                <c:pt idx="52">
                  <c:v>0.57971014492753625</c:v>
                </c:pt>
                <c:pt idx="53">
                  <c:v>0.65573770491803274</c:v>
                </c:pt>
                <c:pt idx="54">
                  <c:v>0.4642857142857143</c:v>
                </c:pt>
                <c:pt idx="55">
                  <c:v>0.49382716049382713</c:v>
                </c:pt>
                <c:pt idx="56">
                  <c:v>0.46938775510204084</c:v>
                </c:pt>
                <c:pt idx="57">
                  <c:v>0.48648648648648651</c:v>
                </c:pt>
                <c:pt idx="58">
                  <c:v>0.39743589743589741</c:v>
                </c:pt>
                <c:pt idx="59">
                  <c:v>0.31818181818181818</c:v>
                </c:pt>
                <c:pt idx="60">
                  <c:v>0.36666666666666664</c:v>
                </c:pt>
                <c:pt idx="61">
                  <c:v>0.32467532467532467</c:v>
                </c:pt>
                <c:pt idx="62">
                  <c:v>0.52941176470588236</c:v>
                </c:pt>
                <c:pt idx="63">
                  <c:v>0.390625</c:v>
                </c:pt>
                <c:pt idx="64">
                  <c:v>0.5</c:v>
                </c:pt>
                <c:pt idx="65">
                  <c:v>0.25</c:v>
                </c:pt>
                <c:pt idx="66">
                  <c:v>0.2</c:v>
                </c:pt>
                <c:pt idx="67">
                  <c:v>0.32</c:v>
                </c:pt>
                <c:pt idx="68">
                  <c:v>0.35</c:v>
                </c:pt>
                <c:pt idx="69">
                  <c:v>0.33333333333333331</c:v>
                </c:pt>
                <c:pt idx="70">
                  <c:v>0</c:v>
                </c:pt>
                <c:pt idx="71">
                  <c:v>0.66666666666666663</c:v>
                </c:pt>
                <c:pt idx="72">
                  <c:v>0.77777777777777779</c:v>
                </c:pt>
                <c:pt idx="73">
                  <c:v>0.4107142857142857</c:v>
                </c:pt>
                <c:pt idx="74">
                  <c:v>0.35135135135135137</c:v>
                </c:pt>
                <c:pt idx="75">
                  <c:v>0.3258426966292135</c:v>
                </c:pt>
                <c:pt idx="76">
                  <c:v>0.29069767441860467</c:v>
                </c:pt>
                <c:pt idx="77">
                  <c:v>0.26250000000000001</c:v>
                </c:pt>
                <c:pt idx="79">
                  <c:v>0.38271604938271603</c:v>
                </c:pt>
                <c:pt idx="80">
                  <c:v>0.43939393939393939</c:v>
                </c:pt>
                <c:pt idx="81">
                  <c:v>0.26666666666666666</c:v>
                </c:pt>
                <c:pt idx="82">
                  <c:v>0.30434782608695654</c:v>
                </c:pt>
                <c:pt idx="83">
                  <c:v>0.39705882352941174</c:v>
                </c:pt>
                <c:pt idx="84">
                  <c:v>0.30909090909090908</c:v>
                </c:pt>
                <c:pt idx="86">
                  <c:v>0.6216216216216216</c:v>
                </c:pt>
                <c:pt idx="87">
                  <c:v>0.36619718309859156</c:v>
                </c:pt>
                <c:pt idx="88">
                  <c:v>0.32894736842105265</c:v>
                </c:pt>
                <c:pt idx="89">
                  <c:v>0.45283018867924529</c:v>
                </c:pt>
                <c:pt idx="90">
                  <c:v>0.532258064516129</c:v>
                </c:pt>
                <c:pt idx="91">
                  <c:v>0.33333333333333331</c:v>
                </c:pt>
                <c:pt idx="92">
                  <c:v>0.40909090909090912</c:v>
                </c:pt>
                <c:pt idx="93">
                  <c:v>0.38709677419354838</c:v>
                </c:pt>
                <c:pt idx="94">
                  <c:v>0.5</c:v>
                </c:pt>
                <c:pt idx="95">
                  <c:v>0.37096774193548387</c:v>
                </c:pt>
                <c:pt idx="96">
                  <c:v>0.40909090909090912</c:v>
                </c:pt>
                <c:pt idx="97">
                  <c:v>0.41860465116279072</c:v>
                </c:pt>
                <c:pt idx="98">
                  <c:v>0.32432432432432434</c:v>
                </c:pt>
                <c:pt idx="99">
                  <c:v>0.43181818181818182</c:v>
                </c:pt>
                <c:pt idx="100">
                  <c:v>0.38181818181818183</c:v>
                </c:pt>
                <c:pt idx="101">
                  <c:v>0.35483870967741937</c:v>
                </c:pt>
                <c:pt idx="102">
                  <c:v>0.34</c:v>
                </c:pt>
                <c:pt idx="103">
                  <c:v>0.36538461538461536</c:v>
                </c:pt>
                <c:pt idx="104">
                  <c:v>0.28000000000000003</c:v>
                </c:pt>
                <c:pt idx="105">
                  <c:v>0.2982456140350877</c:v>
                </c:pt>
                <c:pt idx="106">
                  <c:v>0.26153846153846155</c:v>
                </c:pt>
                <c:pt idx="107">
                  <c:v>0.43396226415094341</c:v>
                </c:pt>
                <c:pt idx="108">
                  <c:v>0.421875</c:v>
                </c:pt>
                <c:pt idx="109">
                  <c:v>0.39130434782608697</c:v>
                </c:pt>
                <c:pt idx="110">
                  <c:v>0.47058823529411764</c:v>
                </c:pt>
                <c:pt idx="111">
                  <c:v>0.33333333333333331</c:v>
                </c:pt>
                <c:pt idx="112">
                  <c:v>0.43137254901960786</c:v>
                </c:pt>
                <c:pt idx="113">
                  <c:v>0.3559322033898305</c:v>
                </c:pt>
                <c:pt idx="114">
                  <c:v>0.17499999999999999</c:v>
                </c:pt>
                <c:pt idx="115">
                  <c:v>0.21428571428571427</c:v>
                </c:pt>
                <c:pt idx="116">
                  <c:v>0.24489795918367346</c:v>
                </c:pt>
                <c:pt idx="117">
                  <c:v>0.26785714285714285</c:v>
                </c:pt>
                <c:pt idx="118">
                  <c:v>0.14516129032258066</c:v>
                </c:pt>
                <c:pt idx="119">
                  <c:v>0.23684210526315788</c:v>
                </c:pt>
                <c:pt idx="120">
                  <c:v>0.23076923076923078</c:v>
                </c:pt>
                <c:pt idx="121">
                  <c:v>0.2</c:v>
                </c:pt>
                <c:pt idx="122">
                  <c:v>0.28260869565217389</c:v>
                </c:pt>
                <c:pt idx="123">
                  <c:v>0.25</c:v>
                </c:pt>
                <c:pt idx="124">
                  <c:v>0.3</c:v>
                </c:pt>
                <c:pt idx="125">
                  <c:v>0.41176470588235292</c:v>
                </c:pt>
                <c:pt idx="126">
                  <c:v>0.375</c:v>
                </c:pt>
                <c:pt idx="127">
                  <c:v>0.29411764705882354</c:v>
                </c:pt>
                <c:pt idx="128">
                  <c:v>0.28947368421052633</c:v>
                </c:pt>
                <c:pt idx="129">
                  <c:v>0.23333333333333334</c:v>
                </c:pt>
                <c:pt idx="130">
                  <c:v>0.5714285714285714</c:v>
                </c:pt>
                <c:pt idx="131">
                  <c:v>0.36842105263157893</c:v>
                </c:pt>
                <c:pt idx="132">
                  <c:v>0.45454545454545453</c:v>
                </c:pt>
                <c:pt idx="133">
                  <c:v>0.2</c:v>
                </c:pt>
                <c:pt idx="134">
                  <c:v>0.4</c:v>
                </c:pt>
                <c:pt idx="135">
                  <c:v>0.36</c:v>
                </c:pt>
                <c:pt idx="136">
                  <c:v>0.42424242424242425</c:v>
                </c:pt>
                <c:pt idx="137">
                  <c:v>0.32500000000000001</c:v>
                </c:pt>
                <c:pt idx="138">
                  <c:v>0.22222222222222221</c:v>
                </c:pt>
                <c:pt idx="139">
                  <c:v>0.32142857142857145</c:v>
                </c:pt>
                <c:pt idx="140">
                  <c:v>0.5</c:v>
                </c:pt>
                <c:pt idx="141">
                  <c:v>0.32258064516129031</c:v>
                </c:pt>
                <c:pt idx="142">
                  <c:v>0.26666666666666666</c:v>
                </c:pt>
                <c:pt idx="143">
                  <c:v>0.27272727272727271</c:v>
                </c:pt>
                <c:pt idx="144">
                  <c:v>0.26470588235294118</c:v>
                </c:pt>
                <c:pt idx="145">
                  <c:v>0.17777777777777778</c:v>
                </c:pt>
                <c:pt idx="146">
                  <c:v>0.30612244897959184</c:v>
                </c:pt>
                <c:pt idx="147">
                  <c:v>0.37142857142857144</c:v>
                </c:pt>
                <c:pt idx="148">
                  <c:v>0.59090909090909094</c:v>
                </c:pt>
                <c:pt idx="149">
                  <c:v>0.40540540540540543</c:v>
                </c:pt>
                <c:pt idx="150">
                  <c:v>0.48</c:v>
                </c:pt>
                <c:pt idx="151">
                  <c:v>0.70833333333333337</c:v>
                </c:pt>
                <c:pt idx="152">
                  <c:v>0.36585365853658536</c:v>
                </c:pt>
                <c:pt idx="153">
                  <c:v>0.41379310344827586</c:v>
                </c:pt>
                <c:pt idx="154">
                  <c:v>0.43902439024390244</c:v>
                </c:pt>
                <c:pt idx="155">
                  <c:v>0.375</c:v>
                </c:pt>
                <c:pt idx="156">
                  <c:v>0.51282051282051277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8C8-4978-B256-882585B7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2125264"/>
        <c:axId val="492125656"/>
      </c:scatterChart>
      <c:valAx>
        <c:axId val="492125264"/>
        <c:scaling>
          <c:orientation val="minMax"/>
          <c:max val="265"/>
          <c:min val="10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Session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125656"/>
        <c:crosses val="autoZero"/>
        <c:crossBetween val="midCat"/>
        <c:majorUnit val="5"/>
      </c:valAx>
      <c:valAx>
        <c:axId val="492125656"/>
        <c:scaling>
          <c:orientation val="minMax"/>
          <c:max val="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Performance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1252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x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5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5D-49B5-A3F4-2D2B77FB720F}"/>
              </c:ext>
            </c:extLst>
          </c:dPt>
          <c:dPt>
            <c:idx val="10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0-A9A2-434B-89CD-050DDFC8D2CB}"/>
              </c:ext>
            </c:extLst>
          </c:dPt>
          <c:dPt>
            <c:idx val="11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45D-49B5-A3F4-2D2B77FB720F}"/>
              </c:ext>
            </c:extLst>
          </c:dPt>
          <c:dPt>
            <c:idx val="15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3-A9A2-434B-89CD-050DDFC8D2CB}"/>
              </c:ext>
            </c:extLst>
          </c:dPt>
          <c:dPt>
            <c:idx val="43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9A2-434B-89CD-050DDFC8D2CB}"/>
              </c:ext>
            </c:extLst>
          </c:dPt>
          <c:dPt>
            <c:idx val="53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9A2-434B-89CD-050DDFC8D2CB}"/>
              </c:ext>
            </c:extLst>
          </c:dPt>
          <c:dPt>
            <c:idx val="61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9A2-434B-89CD-050DDFC8D2CB}"/>
              </c:ext>
            </c:extLst>
          </c:dPt>
          <c:dPt>
            <c:idx val="68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9A2-434B-89CD-050DDFC8D2CB}"/>
              </c:ext>
            </c:extLst>
          </c:dPt>
          <c:dPt>
            <c:idx val="82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9A2-434B-89CD-050DDFC8D2CB}"/>
              </c:ext>
            </c:extLst>
          </c:dPt>
          <c:dPt>
            <c:idx val="92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9A2-434B-89CD-050DDFC8D2CB}"/>
              </c:ext>
            </c:extLst>
          </c:dPt>
          <c:dPt>
            <c:idx val="99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A2-434B-89CD-050DDFC8D2CB}"/>
              </c:ext>
            </c:extLst>
          </c:dPt>
          <c:dPt>
            <c:idx val="113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A2-434B-89CD-050DDFC8D2CB}"/>
              </c:ext>
            </c:extLst>
          </c:dPt>
          <c:dPt>
            <c:idx val="120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A2-434B-89CD-050DDFC8D2CB}"/>
              </c:ext>
            </c:extLst>
          </c:dPt>
          <c:dPt>
            <c:idx val="148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A2-434B-89CD-050DDFC8D2CB}"/>
              </c:ext>
            </c:extLst>
          </c:dPt>
          <c:xVal>
            <c:numRef>
              <c:f>'122'!$AM$266:$AM$285</c:f>
              <c:numCache>
                <c:formatCode>General</c:formatCode>
                <c:ptCount val="20"/>
                <c:pt idx="0">
                  <c:v>265</c:v>
                </c:pt>
                <c:pt idx="1">
                  <c:v>266</c:v>
                </c:pt>
                <c:pt idx="2">
                  <c:v>267</c:v>
                </c:pt>
                <c:pt idx="3">
                  <c:v>268</c:v>
                </c:pt>
                <c:pt idx="4">
                  <c:v>269</c:v>
                </c:pt>
                <c:pt idx="5">
                  <c:v>270</c:v>
                </c:pt>
                <c:pt idx="6">
                  <c:v>271</c:v>
                </c:pt>
                <c:pt idx="7">
                  <c:v>272</c:v>
                </c:pt>
                <c:pt idx="8">
                  <c:v>273</c:v>
                </c:pt>
                <c:pt idx="9">
                  <c:v>274</c:v>
                </c:pt>
                <c:pt idx="10">
                  <c:v>275</c:v>
                </c:pt>
                <c:pt idx="11">
                  <c:v>276</c:v>
                </c:pt>
                <c:pt idx="12">
                  <c:v>277</c:v>
                </c:pt>
                <c:pt idx="13">
                  <c:v>278</c:v>
                </c:pt>
                <c:pt idx="14">
                  <c:v>279</c:v>
                </c:pt>
                <c:pt idx="15">
                  <c:v>280</c:v>
                </c:pt>
                <c:pt idx="16">
                  <c:v>281</c:v>
                </c:pt>
                <c:pt idx="17">
                  <c:v>282</c:v>
                </c:pt>
                <c:pt idx="18">
                  <c:v>283</c:v>
                </c:pt>
                <c:pt idx="19">
                  <c:v>284</c:v>
                </c:pt>
              </c:numCache>
            </c:numRef>
          </c:xVal>
          <c:yVal>
            <c:numRef>
              <c:f>'122'!$AJ$266:$AJ$285</c:f>
              <c:numCache>
                <c:formatCode>0.00</c:formatCode>
                <c:ptCount val="20"/>
                <c:pt idx="0">
                  <c:v>1.2419354838709677</c:v>
                </c:pt>
                <c:pt idx="1">
                  <c:v>1.4634146341463414</c:v>
                </c:pt>
                <c:pt idx="2">
                  <c:v>1.5513833992094861</c:v>
                </c:pt>
                <c:pt idx="3">
                  <c:v>1.6226415094339623</c:v>
                </c:pt>
                <c:pt idx="4">
                  <c:v>1.5454545454545454</c:v>
                </c:pt>
                <c:pt idx="5">
                  <c:v>1.2531645569620253</c:v>
                </c:pt>
                <c:pt idx="6">
                  <c:v>1.3846153846153846</c:v>
                </c:pt>
                <c:pt idx="7">
                  <c:v>1.368421052631579</c:v>
                </c:pt>
                <c:pt idx="8">
                  <c:v>1.5296037296037297</c:v>
                </c:pt>
                <c:pt idx="9">
                  <c:v>1.4489247311827955</c:v>
                </c:pt>
                <c:pt idx="10">
                  <c:v>1.4906914893617023</c:v>
                </c:pt>
                <c:pt idx="11">
                  <c:v>1.4609756097560975</c:v>
                </c:pt>
                <c:pt idx="12">
                  <c:v>1.4672619047619047</c:v>
                </c:pt>
                <c:pt idx="13">
                  <c:v>1.5272727272727273</c:v>
                </c:pt>
                <c:pt idx="14">
                  <c:v>1.3023255813953489</c:v>
                </c:pt>
                <c:pt idx="15">
                  <c:v>1.5843137254901962</c:v>
                </c:pt>
                <c:pt idx="16">
                  <c:v>1.5357142857142856</c:v>
                </c:pt>
                <c:pt idx="17">
                  <c:v>1.5284946236559138</c:v>
                </c:pt>
                <c:pt idx="18">
                  <c:v>1.4615384615384617</c:v>
                </c:pt>
                <c:pt idx="19">
                  <c:v>1.7291666666666667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A9A2-434B-89CD-050DDFC8D2CB}"/>
            </c:ext>
          </c:extLst>
        </c:ser>
        <c:ser>
          <c:idx val="1"/>
          <c:order val="1"/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Pt>
            <c:idx val="5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445D-49B5-A3F4-2D2B77FB720F}"/>
              </c:ext>
            </c:extLst>
          </c:dPt>
          <c:dPt>
            <c:idx val="10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1-A9A2-434B-89CD-050DDFC8D2CB}"/>
              </c:ext>
            </c:extLst>
          </c:dPt>
          <c:dPt>
            <c:idx val="15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5-A9A2-434B-89CD-050DDFC8D2CB}"/>
              </c:ext>
            </c:extLst>
          </c:dPt>
          <c:xVal>
            <c:numRef>
              <c:f>'122'!$AM$266:$AM$285</c:f>
              <c:numCache>
                <c:formatCode>General</c:formatCode>
                <c:ptCount val="20"/>
                <c:pt idx="0">
                  <c:v>265</c:v>
                </c:pt>
                <c:pt idx="1">
                  <c:v>266</c:v>
                </c:pt>
                <c:pt idx="2">
                  <c:v>267</c:v>
                </c:pt>
                <c:pt idx="3">
                  <c:v>268</c:v>
                </c:pt>
                <c:pt idx="4">
                  <c:v>269</c:v>
                </c:pt>
                <c:pt idx="5">
                  <c:v>270</c:v>
                </c:pt>
                <c:pt idx="6">
                  <c:v>271</c:v>
                </c:pt>
                <c:pt idx="7">
                  <c:v>272</c:v>
                </c:pt>
                <c:pt idx="8">
                  <c:v>273</c:v>
                </c:pt>
                <c:pt idx="9">
                  <c:v>274</c:v>
                </c:pt>
                <c:pt idx="10">
                  <c:v>275</c:v>
                </c:pt>
                <c:pt idx="11">
                  <c:v>276</c:v>
                </c:pt>
                <c:pt idx="12">
                  <c:v>277</c:v>
                </c:pt>
                <c:pt idx="13">
                  <c:v>278</c:v>
                </c:pt>
                <c:pt idx="14">
                  <c:v>279</c:v>
                </c:pt>
                <c:pt idx="15">
                  <c:v>280</c:v>
                </c:pt>
                <c:pt idx="16">
                  <c:v>281</c:v>
                </c:pt>
                <c:pt idx="17">
                  <c:v>282</c:v>
                </c:pt>
                <c:pt idx="18">
                  <c:v>283</c:v>
                </c:pt>
                <c:pt idx="19">
                  <c:v>284</c:v>
                </c:pt>
              </c:numCache>
            </c:numRef>
          </c:xVal>
          <c:yVal>
            <c:numRef>
              <c:f>'122'!$AI$266:$AI$285</c:f>
              <c:numCache>
                <c:formatCode>0.00</c:formatCode>
                <c:ptCount val="20"/>
                <c:pt idx="0">
                  <c:v>0.5</c:v>
                </c:pt>
                <c:pt idx="1">
                  <c:v>0.48780487804878048</c:v>
                </c:pt>
                <c:pt idx="2">
                  <c:v>0.68181818181818177</c:v>
                </c:pt>
                <c:pt idx="3">
                  <c:v>0.86792452830188682</c:v>
                </c:pt>
                <c:pt idx="4">
                  <c:v>0.81818181818181823</c:v>
                </c:pt>
                <c:pt idx="5">
                  <c:v>1</c:v>
                </c:pt>
                <c:pt idx="6">
                  <c:v>0.96153846153846156</c:v>
                </c:pt>
                <c:pt idx="7">
                  <c:v>0.97368421052631582</c:v>
                </c:pt>
                <c:pt idx="8">
                  <c:v>0.9538461538461539</c:v>
                </c:pt>
                <c:pt idx="9">
                  <c:v>0.91666666666666663</c:v>
                </c:pt>
                <c:pt idx="10">
                  <c:v>0.9375</c:v>
                </c:pt>
                <c:pt idx="11">
                  <c:v>0.9</c:v>
                </c:pt>
                <c:pt idx="12">
                  <c:v>0.89583333333333337</c:v>
                </c:pt>
                <c:pt idx="13">
                  <c:v>0.96363636363636362</c:v>
                </c:pt>
                <c:pt idx="14">
                  <c:v>0.83720930232558144</c:v>
                </c:pt>
                <c:pt idx="15">
                  <c:v>0.8</c:v>
                </c:pt>
                <c:pt idx="16">
                  <c:v>0.8214285714285714</c:v>
                </c:pt>
                <c:pt idx="17">
                  <c:v>0.8833333333333333</c:v>
                </c:pt>
                <c:pt idx="18">
                  <c:v>0.69230769230769229</c:v>
                </c:pt>
                <c:pt idx="19">
                  <c:v>0.89583333333333337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9-A9A2-434B-89CD-050DDFC8D2CB}"/>
            </c:ext>
          </c:extLst>
        </c:ser>
        <c:ser>
          <c:idx val="2"/>
          <c:order val="2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5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445D-49B5-A3F4-2D2B77FB720F}"/>
              </c:ext>
            </c:extLst>
          </c:dPt>
          <c:dPt>
            <c:idx val="10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2-A9A2-434B-89CD-050DDFC8D2CB}"/>
              </c:ext>
            </c:extLst>
          </c:dPt>
          <c:dPt>
            <c:idx val="15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4-A9A2-434B-89CD-050DDFC8D2CB}"/>
              </c:ext>
            </c:extLst>
          </c:dPt>
          <c:xVal>
            <c:numRef>
              <c:f>'122'!$AM$266:$AM$285</c:f>
              <c:numCache>
                <c:formatCode>General</c:formatCode>
                <c:ptCount val="20"/>
                <c:pt idx="0">
                  <c:v>265</c:v>
                </c:pt>
                <c:pt idx="1">
                  <c:v>266</c:v>
                </c:pt>
                <c:pt idx="2">
                  <c:v>267</c:v>
                </c:pt>
                <c:pt idx="3">
                  <c:v>268</c:v>
                </c:pt>
                <c:pt idx="4">
                  <c:v>269</c:v>
                </c:pt>
                <c:pt idx="5">
                  <c:v>270</c:v>
                </c:pt>
                <c:pt idx="6">
                  <c:v>271</c:v>
                </c:pt>
                <c:pt idx="7">
                  <c:v>272</c:v>
                </c:pt>
                <c:pt idx="8">
                  <c:v>273</c:v>
                </c:pt>
                <c:pt idx="9">
                  <c:v>274</c:v>
                </c:pt>
                <c:pt idx="10">
                  <c:v>275</c:v>
                </c:pt>
                <c:pt idx="11">
                  <c:v>276</c:v>
                </c:pt>
                <c:pt idx="12">
                  <c:v>277</c:v>
                </c:pt>
                <c:pt idx="13">
                  <c:v>278</c:v>
                </c:pt>
                <c:pt idx="14">
                  <c:v>279</c:v>
                </c:pt>
                <c:pt idx="15">
                  <c:v>280</c:v>
                </c:pt>
                <c:pt idx="16">
                  <c:v>281</c:v>
                </c:pt>
                <c:pt idx="17">
                  <c:v>282</c:v>
                </c:pt>
                <c:pt idx="18">
                  <c:v>283</c:v>
                </c:pt>
                <c:pt idx="19">
                  <c:v>284</c:v>
                </c:pt>
              </c:numCache>
            </c:numRef>
          </c:xVal>
          <c:yVal>
            <c:numRef>
              <c:f>'122'!$AH$266:$AH$285</c:f>
              <c:numCache>
                <c:formatCode>0.00</c:formatCode>
                <c:ptCount val="20"/>
                <c:pt idx="0">
                  <c:v>0.74193548387096775</c:v>
                </c:pt>
                <c:pt idx="1">
                  <c:v>0.97560975609756095</c:v>
                </c:pt>
                <c:pt idx="2">
                  <c:v>0.86956521739130432</c:v>
                </c:pt>
                <c:pt idx="3">
                  <c:v>0.75471698113207553</c:v>
                </c:pt>
                <c:pt idx="4">
                  <c:v>0.72727272727272729</c:v>
                </c:pt>
                <c:pt idx="5">
                  <c:v>0.25316455696202533</c:v>
                </c:pt>
                <c:pt idx="6">
                  <c:v>0.42307692307692307</c:v>
                </c:pt>
                <c:pt idx="7">
                  <c:v>0.39473684210526316</c:v>
                </c:pt>
                <c:pt idx="8">
                  <c:v>0.5757575757575758</c:v>
                </c:pt>
                <c:pt idx="9">
                  <c:v>0.532258064516129</c:v>
                </c:pt>
                <c:pt idx="10">
                  <c:v>0.55319148936170215</c:v>
                </c:pt>
                <c:pt idx="11">
                  <c:v>0.56097560975609762</c:v>
                </c:pt>
                <c:pt idx="12">
                  <c:v>0.5714285714285714</c:v>
                </c:pt>
                <c:pt idx="13">
                  <c:v>0.5636363636363636</c:v>
                </c:pt>
                <c:pt idx="14">
                  <c:v>0.46511627906976744</c:v>
                </c:pt>
                <c:pt idx="15">
                  <c:v>0.78431372549019607</c:v>
                </c:pt>
                <c:pt idx="16">
                  <c:v>0.7142857142857143</c:v>
                </c:pt>
                <c:pt idx="17">
                  <c:v>0.64516129032258063</c:v>
                </c:pt>
                <c:pt idx="18">
                  <c:v>0.76923076923076927</c:v>
                </c:pt>
                <c:pt idx="19">
                  <c:v>0.83333333333333337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C-A9A2-434B-89CD-050DDFC8D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2127616"/>
        <c:axId val="493002616"/>
      </c:scatterChart>
      <c:valAx>
        <c:axId val="492127616"/>
        <c:scaling>
          <c:orientation val="minMax"/>
          <c:min val="26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Session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3002616"/>
        <c:crosses val="autoZero"/>
        <c:crossBetween val="midCat"/>
        <c:majorUnit val="5"/>
      </c:valAx>
      <c:valAx>
        <c:axId val="493002616"/>
        <c:scaling>
          <c:orientation val="minMax"/>
          <c:max val="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Performance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1276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4881292517006801E-2"/>
          <c:y val="6.5515873015873013E-2"/>
          <c:w val="0.89943072562358273"/>
          <c:h val="0.72078492063492061"/>
        </c:manualLayout>
      </c:layout>
      <c:scatterChart>
        <c:scatterStyle val="lineMarker"/>
        <c:varyColors val="0"/>
        <c:ser>
          <c:idx val="0"/>
          <c:order val="0"/>
          <c:tx>
            <c:strRef>
              <c:f>'123'!$AJ$1</c:f>
              <c:strCache>
                <c:ptCount val="1"/>
                <c:pt idx="0">
                  <c:v>hit+cr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29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626-4D21-9845-E4863B3BDF60}"/>
              </c:ext>
            </c:extLst>
          </c:dPt>
          <c:dPt>
            <c:idx val="31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26-4D21-9845-E4863B3BDF60}"/>
              </c:ext>
            </c:extLst>
          </c:dPt>
          <c:dPt>
            <c:idx val="33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5626-4D21-9845-E4863B3BDF60}"/>
              </c:ext>
            </c:extLst>
          </c:dPt>
          <c:dPt>
            <c:idx val="35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5626-4D21-9845-E4863B3BDF60}"/>
              </c:ext>
            </c:extLst>
          </c:dPt>
          <c:dPt>
            <c:idx val="54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26-4D21-9845-E4863B3BDF60}"/>
              </c:ext>
            </c:extLst>
          </c:dPt>
          <c:dPt>
            <c:idx val="58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5626-4D21-9845-E4863B3BDF60}"/>
              </c:ext>
            </c:extLst>
          </c:dPt>
          <c:dPt>
            <c:idx val="63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8CF8-41E5-A338-EBD2AF6F66D8}"/>
              </c:ext>
            </c:extLst>
          </c:dPt>
          <c:dPt>
            <c:idx val="65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626-4D21-9845-E4863B3BDF60}"/>
              </c:ext>
            </c:extLst>
          </c:dPt>
          <c:dPt>
            <c:idx val="67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5626-4D21-9845-E4863B3BDF60}"/>
              </c:ext>
            </c:extLst>
          </c:dPt>
          <c:dPt>
            <c:idx val="81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5626-4D21-9845-E4863B3BDF60}"/>
              </c:ext>
            </c:extLst>
          </c:dPt>
          <c:dPt>
            <c:idx val="92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8CF8-41E5-A338-EBD2AF6F66D8}"/>
              </c:ext>
            </c:extLst>
          </c:dPt>
          <c:dPt>
            <c:idx val="103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7-8CF8-41E5-A338-EBD2AF6F66D8}"/>
              </c:ext>
            </c:extLst>
          </c:dPt>
          <c:dPt>
            <c:idx val="114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3BF3-4501-956C-EC4F8CD6BA86}"/>
              </c:ext>
            </c:extLst>
          </c:dPt>
          <c:dLbls>
            <c:dLbl>
              <c:idx val="131"/>
              <c:layout>
                <c:manualLayout>
                  <c:x val="-2.2253126096960468E-3"/>
                  <c:y val="-8.56123555431940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S+ Set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7C-49F7-9535-87A47E10C9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ysClr val="windowText" lastClr="000000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yVal>
            <c:numRef>
              <c:f>'123'!$AJ$2:$AJ$133</c:f>
              <c:numCache>
                <c:formatCode>0.00</c:formatCode>
                <c:ptCount val="132"/>
                <c:pt idx="0">
                  <c:v>0</c:v>
                </c:pt>
                <c:pt idx="1">
                  <c:v>1.4358974358974359</c:v>
                </c:pt>
                <c:pt idx="2">
                  <c:v>1.631578947368421</c:v>
                </c:pt>
                <c:pt idx="3">
                  <c:v>1.9487179487179487</c:v>
                </c:pt>
                <c:pt idx="4">
                  <c:v>1.875</c:v>
                </c:pt>
                <c:pt idx="5">
                  <c:v>1.95</c:v>
                </c:pt>
                <c:pt idx="6">
                  <c:v>1.868421052631579</c:v>
                </c:pt>
                <c:pt idx="7">
                  <c:v>1.9736842105263159</c:v>
                </c:pt>
                <c:pt idx="8">
                  <c:v>1.925</c:v>
                </c:pt>
                <c:pt idx="9">
                  <c:v>1.925</c:v>
                </c:pt>
                <c:pt idx="10">
                  <c:v>1.9</c:v>
                </c:pt>
                <c:pt idx="11">
                  <c:v>1.925</c:v>
                </c:pt>
                <c:pt idx="12">
                  <c:v>1.95</c:v>
                </c:pt>
                <c:pt idx="13">
                  <c:v>1.925</c:v>
                </c:pt>
                <c:pt idx="14">
                  <c:v>2</c:v>
                </c:pt>
                <c:pt idx="15">
                  <c:v>1.925</c:v>
                </c:pt>
                <c:pt idx="16">
                  <c:v>1.9473684210526314</c:v>
                </c:pt>
                <c:pt idx="17">
                  <c:v>1.9743589743589745</c:v>
                </c:pt>
                <c:pt idx="18">
                  <c:v>1.9210526315789473</c:v>
                </c:pt>
                <c:pt idx="19">
                  <c:v>1.95</c:v>
                </c:pt>
                <c:pt idx="20">
                  <c:v>1.9487179487179487</c:v>
                </c:pt>
                <c:pt idx="21">
                  <c:v>1.875</c:v>
                </c:pt>
                <c:pt idx="22">
                  <c:v>0.92941998602375953</c:v>
                </c:pt>
                <c:pt idx="23">
                  <c:v>1.1190476190476191</c:v>
                </c:pt>
                <c:pt idx="24">
                  <c:v>0.97979797979797978</c:v>
                </c:pt>
                <c:pt idx="25">
                  <c:v>0.93650793650793651</c:v>
                </c:pt>
                <c:pt idx="26">
                  <c:v>1.375</c:v>
                </c:pt>
                <c:pt idx="27">
                  <c:v>1.875</c:v>
                </c:pt>
                <c:pt idx="28">
                  <c:v>1.95</c:v>
                </c:pt>
                <c:pt idx="29">
                  <c:v>1.9736842105263159</c:v>
                </c:pt>
                <c:pt idx="30">
                  <c:v>2</c:v>
                </c:pt>
                <c:pt idx="31">
                  <c:v>2</c:v>
                </c:pt>
                <c:pt idx="32">
                  <c:v>1.9750000000000001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1.9743589743589745</c:v>
                </c:pt>
                <c:pt idx="37">
                  <c:v>1.9302325581395348</c:v>
                </c:pt>
                <c:pt idx="38">
                  <c:v>0.875</c:v>
                </c:pt>
                <c:pt idx="39">
                  <c:v>2</c:v>
                </c:pt>
                <c:pt idx="40">
                  <c:v>2</c:v>
                </c:pt>
                <c:pt idx="41">
                  <c:v>1.8947368421052633</c:v>
                </c:pt>
                <c:pt idx="42">
                  <c:v>0</c:v>
                </c:pt>
                <c:pt idx="43">
                  <c:v>1.9743589743589745</c:v>
                </c:pt>
                <c:pt idx="44">
                  <c:v>2</c:v>
                </c:pt>
                <c:pt idx="45">
                  <c:v>2</c:v>
                </c:pt>
                <c:pt idx="46">
                  <c:v>1.975609756097561</c:v>
                </c:pt>
                <c:pt idx="47">
                  <c:v>2</c:v>
                </c:pt>
                <c:pt idx="48">
                  <c:v>1.975609756097561</c:v>
                </c:pt>
                <c:pt idx="49">
                  <c:v>2</c:v>
                </c:pt>
                <c:pt idx="50">
                  <c:v>2</c:v>
                </c:pt>
                <c:pt idx="51">
                  <c:v>1.9743589743589745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1.868421052631579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1.9230769230769231</c:v>
                </c:pt>
                <c:pt idx="64">
                  <c:v>1.9750000000000001</c:v>
                </c:pt>
                <c:pt idx="65">
                  <c:v>1.8111849390919157</c:v>
                </c:pt>
                <c:pt idx="66">
                  <c:v>1.5952380952380953</c:v>
                </c:pt>
                <c:pt idx="67">
                  <c:v>1.3809523809523809</c:v>
                </c:pt>
                <c:pt idx="68">
                  <c:v>1.5523809523809522</c:v>
                </c:pt>
                <c:pt idx="69">
                  <c:v>1.3</c:v>
                </c:pt>
                <c:pt idx="70">
                  <c:v>1.4023809523809523</c:v>
                </c:pt>
                <c:pt idx="71">
                  <c:v>1.5526315789473686</c:v>
                </c:pt>
                <c:pt idx="72">
                  <c:v>1.6666666666666665</c:v>
                </c:pt>
                <c:pt idx="73">
                  <c:v>1.441860465116279</c:v>
                </c:pt>
                <c:pt idx="74">
                  <c:v>1.4778516057585827</c:v>
                </c:pt>
                <c:pt idx="75">
                  <c:v>1.6756097560975609</c:v>
                </c:pt>
                <c:pt idx="76">
                  <c:v>1.5707070707070705</c:v>
                </c:pt>
                <c:pt idx="77">
                  <c:v>1.7023809523809523</c:v>
                </c:pt>
                <c:pt idx="78">
                  <c:v>1.5249999999999999</c:v>
                </c:pt>
                <c:pt idx="79">
                  <c:v>1.6904761904761905</c:v>
                </c:pt>
                <c:pt idx="80">
                  <c:v>1.6976744186046511</c:v>
                </c:pt>
                <c:pt idx="81">
                  <c:v>1.6921373200442966</c:v>
                </c:pt>
                <c:pt idx="82">
                  <c:v>1.6616161616161615</c:v>
                </c:pt>
                <c:pt idx="83">
                  <c:v>1.0689655172413794</c:v>
                </c:pt>
                <c:pt idx="84">
                  <c:v>1.5952380952380953</c:v>
                </c:pt>
                <c:pt idx="85">
                  <c:v>1.5454931972789114</c:v>
                </c:pt>
                <c:pt idx="86">
                  <c:v>1.5238095238095237</c:v>
                </c:pt>
                <c:pt idx="87">
                  <c:v>1.7105263157894737</c:v>
                </c:pt>
                <c:pt idx="88">
                  <c:v>1.7380952380952381</c:v>
                </c:pt>
                <c:pt idx="89">
                  <c:v>1.7851335656213705</c:v>
                </c:pt>
                <c:pt idx="90">
                  <c:v>1.5454545454545454</c:v>
                </c:pt>
                <c:pt idx="91">
                  <c:v>1.7272727272727273</c:v>
                </c:pt>
                <c:pt idx="92">
                  <c:v>1.4814986123959297</c:v>
                </c:pt>
                <c:pt idx="93">
                  <c:v>1.4772727272727273</c:v>
                </c:pt>
                <c:pt idx="94">
                  <c:v>1.5741106719367588</c:v>
                </c:pt>
                <c:pt idx="95">
                  <c:v>1.2943548387096775</c:v>
                </c:pt>
                <c:pt idx="96">
                  <c:v>1.6538461538461537</c:v>
                </c:pt>
                <c:pt idx="97">
                  <c:v>1.4439746300211416</c:v>
                </c:pt>
                <c:pt idx="98">
                  <c:v>1.5454545454545454</c:v>
                </c:pt>
                <c:pt idx="99">
                  <c:v>1.7159468438538206</c:v>
                </c:pt>
                <c:pt idx="100">
                  <c:v>1.6028985507246376</c:v>
                </c:pt>
                <c:pt idx="101">
                  <c:v>1.5246598639455784</c:v>
                </c:pt>
                <c:pt idx="102">
                  <c:v>1.4313725490196079</c:v>
                </c:pt>
                <c:pt idx="103">
                  <c:v>1.3617021276595744</c:v>
                </c:pt>
                <c:pt idx="104">
                  <c:v>1.6948051948051948</c:v>
                </c:pt>
                <c:pt idx="105">
                  <c:v>1.2801418439716312</c:v>
                </c:pt>
                <c:pt idx="106">
                  <c:v>1.3191489361702127</c:v>
                </c:pt>
                <c:pt idx="107">
                  <c:v>1.1666666666666665</c:v>
                </c:pt>
                <c:pt idx="108">
                  <c:v>1.3181818181818181</c:v>
                </c:pt>
                <c:pt idx="109">
                  <c:v>1.2938689217758985</c:v>
                </c:pt>
                <c:pt idx="110">
                  <c:v>1.25</c:v>
                </c:pt>
                <c:pt idx="111">
                  <c:v>0.95918367346938771</c:v>
                </c:pt>
                <c:pt idx="112">
                  <c:v>1.3333333333333333</c:v>
                </c:pt>
                <c:pt idx="113">
                  <c:v>1</c:v>
                </c:pt>
                <c:pt idx="114">
                  <c:v>1.1683277962347729</c:v>
                </c:pt>
                <c:pt idx="115">
                  <c:v>1.4162812210915818</c:v>
                </c:pt>
                <c:pt idx="116">
                  <c:v>0.5</c:v>
                </c:pt>
                <c:pt idx="117">
                  <c:v>1.5238095238095237</c:v>
                </c:pt>
                <c:pt idx="118">
                  <c:v>1.7777777777777777</c:v>
                </c:pt>
                <c:pt idx="119">
                  <c:v>1.4380203515263645</c:v>
                </c:pt>
                <c:pt idx="120">
                  <c:v>1.5006097560975609</c:v>
                </c:pt>
                <c:pt idx="121">
                  <c:v>1.6521739130434783</c:v>
                </c:pt>
                <c:pt idx="122">
                  <c:v>1.7391304347826086</c:v>
                </c:pt>
                <c:pt idx="123">
                  <c:v>1.625</c:v>
                </c:pt>
                <c:pt idx="124">
                  <c:v>1.5333333333333332</c:v>
                </c:pt>
                <c:pt idx="125">
                  <c:v>1.6347780126849893</c:v>
                </c:pt>
                <c:pt idx="126">
                  <c:v>1.6304347826086958</c:v>
                </c:pt>
                <c:pt idx="127">
                  <c:v>1.5845410628019323</c:v>
                </c:pt>
                <c:pt idx="128">
                  <c:v>1.5454931972789114</c:v>
                </c:pt>
                <c:pt idx="129">
                  <c:v>1.536997885835095</c:v>
                </c:pt>
                <c:pt idx="130">
                  <c:v>1.5492801771871538</c:v>
                </c:pt>
                <c:pt idx="131">
                  <c:v>1.5628019323671496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91-43EF-99AA-40433D019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003792"/>
        <c:axId val="493004184"/>
      </c:scatterChart>
      <c:valAx>
        <c:axId val="4930037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Session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3004184"/>
        <c:crosses val="autoZero"/>
        <c:crossBetween val="midCat"/>
        <c:majorUnit val="5"/>
      </c:valAx>
      <c:valAx>
        <c:axId val="493004184"/>
        <c:scaling>
          <c:orientation val="minMax"/>
          <c:max val="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Combined Hit Rate and CR Rate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30037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x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23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B55B-4014-A25D-1B43C594E907}"/>
              </c:ext>
            </c:extLst>
          </c:dPt>
          <c:dPt>
            <c:idx val="30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81BD-41EB-ACE5-EE0C0F1C6A2F}"/>
              </c:ext>
            </c:extLst>
          </c:dPt>
          <c:dPt>
            <c:idx val="38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7A5D-4D1C-9438-7D1DEB797D4F}"/>
              </c:ext>
            </c:extLst>
          </c:dPt>
          <c:dPt>
            <c:idx val="45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ysClr val="windowText" lastClr="0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5584-4DB4-9719-5C5E95CF708B}"/>
              </c:ext>
            </c:extLst>
          </c:dPt>
          <c:dPt>
            <c:idx val="59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2DD3-49D4-903F-4844B87D93DA}"/>
              </c:ext>
            </c:extLst>
          </c:dPt>
          <c:dPt>
            <c:idx val="75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01AB-4348-8FF0-D11643B27AFF}"/>
              </c:ext>
            </c:extLst>
          </c:dPt>
          <c:dPt>
            <c:idx val="85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7D66-4349-B62D-1AB79BB5038D}"/>
              </c:ext>
            </c:extLst>
          </c:dPt>
          <c:dPt>
            <c:idx val="93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3-C1E2-40FD-A9EF-96B192557F92}"/>
              </c:ext>
            </c:extLst>
          </c:dPt>
          <c:dPt>
            <c:idx val="100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2-C1E2-40FD-A9EF-96B192557F92}"/>
              </c:ext>
            </c:extLst>
          </c:dPt>
          <c:dPt>
            <c:idx val="108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ysClr val="windowText" lastClr="0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E-BA45-4FA4-AEAA-DBCAD8364FC9}"/>
              </c:ext>
            </c:extLst>
          </c:dPt>
          <c:dPt>
            <c:idx val="110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0-09C1-40CB-B6B6-C740AD2E4620}"/>
              </c:ext>
            </c:extLst>
          </c:dPt>
          <c:dPt>
            <c:idx val="118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8-B78E-4DB5-B1D1-EA36F353453A}"/>
              </c:ext>
            </c:extLst>
          </c:dPt>
          <c:dPt>
            <c:idx val="125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E-92DF-42EE-9C05-C33B80D1C796}"/>
              </c:ext>
            </c:extLst>
          </c:dPt>
          <c:xVal>
            <c:numRef>
              <c:f>'123'!$AM$133:$AM$264</c:f>
              <c:numCache>
                <c:formatCode>General</c:formatCode>
                <c:ptCount val="132"/>
                <c:pt idx="0">
                  <c:v>132</c:v>
                </c:pt>
                <c:pt idx="1">
                  <c:v>133</c:v>
                </c:pt>
                <c:pt idx="2">
                  <c:v>134</c:v>
                </c:pt>
                <c:pt idx="3">
                  <c:v>135</c:v>
                </c:pt>
                <c:pt idx="4">
                  <c:v>136</c:v>
                </c:pt>
                <c:pt idx="5">
                  <c:v>137</c:v>
                </c:pt>
                <c:pt idx="6">
                  <c:v>138</c:v>
                </c:pt>
                <c:pt idx="7">
                  <c:v>139</c:v>
                </c:pt>
                <c:pt idx="8">
                  <c:v>140</c:v>
                </c:pt>
                <c:pt idx="9">
                  <c:v>141</c:v>
                </c:pt>
                <c:pt idx="10">
                  <c:v>142</c:v>
                </c:pt>
                <c:pt idx="11">
                  <c:v>143</c:v>
                </c:pt>
                <c:pt idx="12">
                  <c:v>144</c:v>
                </c:pt>
                <c:pt idx="13">
                  <c:v>145</c:v>
                </c:pt>
                <c:pt idx="14">
                  <c:v>146</c:v>
                </c:pt>
                <c:pt idx="15">
                  <c:v>147</c:v>
                </c:pt>
                <c:pt idx="16">
                  <c:v>148</c:v>
                </c:pt>
                <c:pt idx="17">
                  <c:v>149</c:v>
                </c:pt>
                <c:pt idx="18">
                  <c:v>150</c:v>
                </c:pt>
                <c:pt idx="19">
                  <c:v>151</c:v>
                </c:pt>
                <c:pt idx="20">
                  <c:v>152</c:v>
                </c:pt>
                <c:pt idx="21">
                  <c:v>153</c:v>
                </c:pt>
                <c:pt idx="22">
                  <c:v>154</c:v>
                </c:pt>
                <c:pt idx="23">
                  <c:v>155</c:v>
                </c:pt>
                <c:pt idx="24">
                  <c:v>156</c:v>
                </c:pt>
                <c:pt idx="25">
                  <c:v>157</c:v>
                </c:pt>
                <c:pt idx="26">
                  <c:v>158</c:v>
                </c:pt>
                <c:pt idx="27">
                  <c:v>159</c:v>
                </c:pt>
                <c:pt idx="28">
                  <c:v>160</c:v>
                </c:pt>
                <c:pt idx="29">
                  <c:v>161</c:v>
                </c:pt>
                <c:pt idx="30">
                  <c:v>162</c:v>
                </c:pt>
                <c:pt idx="31">
                  <c:v>163</c:v>
                </c:pt>
                <c:pt idx="32">
                  <c:v>164</c:v>
                </c:pt>
                <c:pt idx="33">
                  <c:v>165</c:v>
                </c:pt>
                <c:pt idx="34">
                  <c:v>166</c:v>
                </c:pt>
                <c:pt idx="35">
                  <c:v>167</c:v>
                </c:pt>
                <c:pt idx="36">
                  <c:v>168</c:v>
                </c:pt>
                <c:pt idx="37">
                  <c:v>169</c:v>
                </c:pt>
                <c:pt idx="38">
                  <c:v>170</c:v>
                </c:pt>
                <c:pt idx="39">
                  <c:v>171</c:v>
                </c:pt>
                <c:pt idx="40">
                  <c:v>172</c:v>
                </c:pt>
                <c:pt idx="41">
                  <c:v>173</c:v>
                </c:pt>
                <c:pt idx="42">
                  <c:v>174</c:v>
                </c:pt>
                <c:pt idx="43">
                  <c:v>175</c:v>
                </c:pt>
                <c:pt idx="44">
                  <c:v>176</c:v>
                </c:pt>
                <c:pt idx="45">
                  <c:v>177</c:v>
                </c:pt>
                <c:pt idx="46">
                  <c:v>178</c:v>
                </c:pt>
                <c:pt idx="47">
                  <c:v>179</c:v>
                </c:pt>
                <c:pt idx="48">
                  <c:v>180</c:v>
                </c:pt>
                <c:pt idx="49">
                  <c:v>181</c:v>
                </c:pt>
                <c:pt idx="50">
                  <c:v>182</c:v>
                </c:pt>
                <c:pt idx="51">
                  <c:v>183</c:v>
                </c:pt>
                <c:pt idx="52">
                  <c:v>184</c:v>
                </c:pt>
                <c:pt idx="53">
                  <c:v>185</c:v>
                </c:pt>
                <c:pt idx="54">
                  <c:v>186</c:v>
                </c:pt>
                <c:pt idx="55">
                  <c:v>187</c:v>
                </c:pt>
                <c:pt idx="56">
                  <c:v>188</c:v>
                </c:pt>
                <c:pt idx="57">
                  <c:v>189</c:v>
                </c:pt>
                <c:pt idx="58">
                  <c:v>190</c:v>
                </c:pt>
                <c:pt idx="59">
                  <c:v>191</c:v>
                </c:pt>
                <c:pt idx="60">
                  <c:v>192</c:v>
                </c:pt>
                <c:pt idx="61">
                  <c:v>193</c:v>
                </c:pt>
                <c:pt idx="62">
                  <c:v>194</c:v>
                </c:pt>
                <c:pt idx="63">
                  <c:v>195</c:v>
                </c:pt>
                <c:pt idx="64">
                  <c:v>196</c:v>
                </c:pt>
                <c:pt idx="65">
                  <c:v>197</c:v>
                </c:pt>
                <c:pt idx="66">
                  <c:v>198</c:v>
                </c:pt>
                <c:pt idx="67">
                  <c:v>199</c:v>
                </c:pt>
                <c:pt idx="68">
                  <c:v>200</c:v>
                </c:pt>
                <c:pt idx="69">
                  <c:v>201</c:v>
                </c:pt>
                <c:pt idx="70">
                  <c:v>202</c:v>
                </c:pt>
                <c:pt idx="71">
                  <c:v>203</c:v>
                </c:pt>
                <c:pt idx="72">
                  <c:v>204</c:v>
                </c:pt>
                <c:pt idx="73">
                  <c:v>205</c:v>
                </c:pt>
                <c:pt idx="74">
                  <c:v>206</c:v>
                </c:pt>
                <c:pt idx="75">
                  <c:v>207</c:v>
                </c:pt>
                <c:pt idx="76">
                  <c:v>208</c:v>
                </c:pt>
                <c:pt idx="77">
                  <c:v>209</c:v>
                </c:pt>
                <c:pt idx="78">
                  <c:v>210</c:v>
                </c:pt>
                <c:pt idx="79">
                  <c:v>211</c:v>
                </c:pt>
                <c:pt idx="80">
                  <c:v>212</c:v>
                </c:pt>
                <c:pt idx="81">
                  <c:v>213</c:v>
                </c:pt>
                <c:pt idx="82">
                  <c:v>214</c:v>
                </c:pt>
                <c:pt idx="83">
                  <c:v>215</c:v>
                </c:pt>
                <c:pt idx="84">
                  <c:v>216</c:v>
                </c:pt>
                <c:pt idx="85">
                  <c:v>217</c:v>
                </c:pt>
                <c:pt idx="86">
                  <c:v>218</c:v>
                </c:pt>
                <c:pt idx="87">
                  <c:v>219</c:v>
                </c:pt>
                <c:pt idx="88">
                  <c:v>220</c:v>
                </c:pt>
                <c:pt idx="89">
                  <c:v>221</c:v>
                </c:pt>
                <c:pt idx="90">
                  <c:v>222</c:v>
                </c:pt>
                <c:pt idx="91">
                  <c:v>223</c:v>
                </c:pt>
                <c:pt idx="92">
                  <c:v>224</c:v>
                </c:pt>
                <c:pt idx="93">
                  <c:v>225</c:v>
                </c:pt>
                <c:pt idx="94">
                  <c:v>226</c:v>
                </c:pt>
                <c:pt idx="95">
                  <c:v>227</c:v>
                </c:pt>
                <c:pt idx="96">
                  <c:v>228</c:v>
                </c:pt>
                <c:pt idx="97">
                  <c:v>229</c:v>
                </c:pt>
                <c:pt idx="98">
                  <c:v>230</c:v>
                </c:pt>
                <c:pt idx="99">
                  <c:v>231</c:v>
                </c:pt>
                <c:pt idx="100">
                  <c:v>232</c:v>
                </c:pt>
                <c:pt idx="101">
                  <c:v>233</c:v>
                </c:pt>
                <c:pt idx="102">
                  <c:v>234</c:v>
                </c:pt>
                <c:pt idx="103">
                  <c:v>235</c:v>
                </c:pt>
                <c:pt idx="104">
                  <c:v>236</c:v>
                </c:pt>
                <c:pt idx="105">
                  <c:v>237</c:v>
                </c:pt>
                <c:pt idx="106">
                  <c:v>238</c:v>
                </c:pt>
                <c:pt idx="107">
                  <c:v>239</c:v>
                </c:pt>
                <c:pt idx="108">
                  <c:v>240</c:v>
                </c:pt>
                <c:pt idx="109">
                  <c:v>241</c:v>
                </c:pt>
                <c:pt idx="110">
                  <c:v>242</c:v>
                </c:pt>
                <c:pt idx="111">
                  <c:v>243</c:v>
                </c:pt>
                <c:pt idx="112">
                  <c:v>244</c:v>
                </c:pt>
                <c:pt idx="113">
                  <c:v>245</c:v>
                </c:pt>
                <c:pt idx="114">
                  <c:v>246</c:v>
                </c:pt>
                <c:pt idx="115">
                  <c:v>247</c:v>
                </c:pt>
                <c:pt idx="116">
                  <c:v>248</c:v>
                </c:pt>
                <c:pt idx="117">
                  <c:v>249</c:v>
                </c:pt>
                <c:pt idx="118">
                  <c:v>250</c:v>
                </c:pt>
                <c:pt idx="119">
                  <c:v>251</c:v>
                </c:pt>
                <c:pt idx="120">
                  <c:v>252</c:v>
                </c:pt>
                <c:pt idx="121">
                  <c:v>253</c:v>
                </c:pt>
                <c:pt idx="122">
                  <c:v>254</c:v>
                </c:pt>
                <c:pt idx="123">
                  <c:v>255</c:v>
                </c:pt>
                <c:pt idx="124">
                  <c:v>256</c:v>
                </c:pt>
                <c:pt idx="125">
                  <c:v>257</c:v>
                </c:pt>
                <c:pt idx="126">
                  <c:v>258</c:v>
                </c:pt>
                <c:pt idx="127">
                  <c:v>259</c:v>
                </c:pt>
                <c:pt idx="128">
                  <c:v>260</c:v>
                </c:pt>
                <c:pt idx="129">
                  <c:v>261</c:v>
                </c:pt>
                <c:pt idx="130">
                  <c:v>262</c:v>
                </c:pt>
                <c:pt idx="131">
                  <c:v>263</c:v>
                </c:pt>
              </c:numCache>
            </c:numRef>
          </c:xVal>
          <c:yVal>
            <c:numRef>
              <c:f>'123'!$AJ$133:$AJ$264</c:f>
              <c:numCache>
                <c:formatCode>0.00</c:formatCode>
                <c:ptCount val="132"/>
                <c:pt idx="0">
                  <c:v>1.5628019323671496</c:v>
                </c:pt>
                <c:pt idx="1">
                  <c:v>1.5692307692307694</c:v>
                </c:pt>
                <c:pt idx="2">
                  <c:v>1.558139534883721</c:v>
                </c:pt>
                <c:pt idx="3">
                  <c:v>1.6382978723404256</c:v>
                </c:pt>
                <c:pt idx="4">
                  <c:v>1.6382978723404256</c:v>
                </c:pt>
                <c:pt idx="5">
                  <c:v>1.4285714285714284</c:v>
                </c:pt>
                <c:pt idx="6">
                  <c:v>1.5006097560975609</c:v>
                </c:pt>
                <c:pt idx="7">
                  <c:v>1.421153846153846</c:v>
                </c:pt>
                <c:pt idx="8">
                  <c:v>1.6341463414634148</c:v>
                </c:pt>
                <c:pt idx="9">
                  <c:v>1.6300211416490487</c:v>
                </c:pt>
                <c:pt idx="10">
                  <c:v>1.6046511627906976</c:v>
                </c:pt>
                <c:pt idx="11">
                  <c:v>1.6458333333333335</c:v>
                </c:pt>
                <c:pt idx="13">
                  <c:v>1.7045454545454546</c:v>
                </c:pt>
                <c:pt idx="14">
                  <c:v>1</c:v>
                </c:pt>
                <c:pt idx="15">
                  <c:v>1.6988899167437559</c:v>
                </c:pt>
                <c:pt idx="16">
                  <c:v>1.5192307692307692</c:v>
                </c:pt>
                <c:pt idx="17">
                  <c:v>1.58</c:v>
                </c:pt>
                <c:pt idx="18">
                  <c:v>1.5714285714285714</c:v>
                </c:pt>
                <c:pt idx="19">
                  <c:v>1.6875</c:v>
                </c:pt>
                <c:pt idx="20">
                  <c:v>1.5777777777777777</c:v>
                </c:pt>
                <c:pt idx="21">
                  <c:v>1.6471861471861473</c:v>
                </c:pt>
                <c:pt idx="22">
                  <c:v>1.5869565217391304</c:v>
                </c:pt>
                <c:pt idx="23">
                  <c:v>1.4958521870286576</c:v>
                </c:pt>
                <c:pt idx="24">
                  <c:v>1.6497584541062802</c:v>
                </c:pt>
                <c:pt idx="25">
                  <c:v>1.726950354609929</c:v>
                </c:pt>
                <c:pt idx="26">
                  <c:v>1.7070707070707072</c:v>
                </c:pt>
                <c:pt idx="27">
                  <c:v>1.7297979797979797</c:v>
                </c:pt>
                <c:pt idx="28">
                  <c:v>1.6988899167437559</c:v>
                </c:pt>
                <c:pt idx="29">
                  <c:v>1.6843971631205674</c:v>
                </c:pt>
                <c:pt idx="30">
                  <c:v>1.6010638297872339</c:v>
                </c:pt>
                <c:pt idx="31">
                  <c:v>1.6843971631205674</c:v>
                </c:pt>
                <c:pt idx="32">
                  <c:v>1.7363265306122448</c:v>
                </c:pt>
                <c:pt idx="33">
                  <c:v>1.6666666666666667</c:v>
                </c:pt>
                <c:pt idx="34">
                  <c:v>1.7763265306122449</c:v>
                </c:pt>
                <c:pt idx="35">
                  <c:v>1.6666666666666665</c:v>
                </c:pt>
                <c:pt idx="36">
                  <c:v>1.7329931972789114</c:v>
                </c:pt>
                <c:pt idx="37">
                  <c:v>1.711111111111111</c:v>
                </c:pt>
                <c:pt idx="38">
                  <c:v>1.6296296296296298</c:v>
                </c:pt>
                <c:pt idx="39">
                  <c:v>0.90504201680672269</c:v>
                </c:pt>
                <c:pt idx="40">
                  <c:v>1.6689291101055805</c:v>
                </c:pt>
                <c:pt idx="41">
                  <c:v>1.8372093023255813</c:v>
                </c:pt>
                <c:pt idx="42">
                  <c:v>1.3727272727272726</c:v>
                </c:pt>
                <c:pt idx="43">
                  <c:v>1.4910873440285206</c:v>
                </c:pt>
                <c:pt idx="44">
                  <c:v>1.6717171717171717</c:v>
                </c:pt>
                <c:pt idx="45">
                  <c:v>1.6434833430742257</c:v>
                </c:pt>
                <c:pt idx="46">
                  <c:v>1</c:v>
                </c:pt>
                <c:pt idx="47">
                  <c:v>0.89655172413793105</c:v>
                </c:pt>
                <c:pt idx="48">
                  <c:v>1.7746598639455784</c:v>
                </c:pt>
                <c:pt idx="49">
                  <c:v>1.6643137254901961</c:v>
                </c:pt>
                <c:pt idx="50">
                  <c:v>1.62322695035461</c:v>
                </c:pt>
                <c:pt idx="51">
                  <c:v>1.8035714285714286</c:v>
                </c:pt>
                <c:pt idx="52">
                  <c:v>1.679245283018868</c:v>
                </c:pt>
                <c:pt idx="53">
                  <c:v>1.7538265306122449</c:v>
                </c:pt>
                <c:pt idx="54">
                  <c:v>1.6436058700209644</c:v>
                </c:pt>
                <c:pt idx="56">
                  <c:v>1.4952380952380953</c:v>
                </c:pt>
                <c:pt idx="57">
                  <c:v>1.5</c:v>
                </c:pt>
                <c:pt idx="58">
                  <c:v>1.7108013937282229</c:v>
                </c:pt>
                <c:pt idx="59">
                  <c:v>1.7446808510638299</c:v>
                </c:pt>
                <c:pt idx="60">
                  <c:v>1.7169811320754718</c:v>
                </c:pt>
                <c:pt idx="61">
                  <c:v>1.6842105263157894</c:v>
                </c:pt>
                <c:pt idx="63">
                  <c:v>1.693877551020408</c:v>
                </c:pt>
                <c:pt idx="64">
                  <c:v>1.5584541062801933</c:v>
                </c:pt>
                <c:pt idx="65">
                  <c:v>1.7695560253699787</c:v>
                </c:pt>
                <c:pt idx="67">
                  <c:v>1.7752525252525251</c:v>
                </c:pt>
                <c:pt idx="68">
                  <c:v>1.7752525252525251</c:v>
                </c:pt>
                <c:pt idx="69">
                  <c:v>1.5572764465225015</c:v>
                </c:pt>
                <c:pt idx="70">
                  <c:v>1.4649122807017543</c:v>
                </c:pt>
                <c:pt idx="71">
                  <c:v>1.542087542087542</c:v>
                </c:pt>
                <c:pt idx="72">
                  <c:v>1.7906976744186047</c:v>
                </c:pt>
                <c:pt idx="73">
                  <c:v>1.5932203389830508</c:v>
                </c:pt>
                <c:pt idx="74">
                  <c:v>1.6288265306122449</c:v>
                </c:pt>
                <c:pt idx="75">
                  <c:v>1.726950354609929</c:v>
                </c:pt>
                <c:pt idx="76">
                  <c:v>1.6896551724137931</c:v>
                </c:pt>
                <c:pt idx="77">
                  <c:v>1.6201015965166909</c:v>
                </c:pt>
                <c:pt idx="78">
                  <c:v>1.6779661016949152</c:v>
                </c:pt>
                <c:pt idx="79">
                  <c:v>1.6481481481481481</c:v>
                </c:pt>
                <c:pt idx="80">
                  <c:v>1.7266214177978885</c:v>
                </c:pt>
                <c:pt idx="81">
                  <c:v>1.7647058823529411</c:v>
                </c:pt>
                <c:pt idx="82">
                  <c:v>1.683048433048433</c:v>
                </c:pt>
                <c:pt idx="83">
                  <c:v>1.76</c:v>
                </c:pt>
                <c:pt idx="84">
                  <c:v>1.6129032258064515</c:v>
                </c:pt>
                <c:pt idx="85">
                  <c:v>1.6545674531155474</c:v>
                </c:pt>
                <c:pt idx="86">
                  <c:v>1.7243137254901959</c:v>
                </c:pt>
                <c:pt idx="87">
                  <c:v>1.6842105263157894</c:v>
                </c:pt>
                <c:pt idx="88">
                  <c:v>1.5932539682539684</c:v>
                </c:pt>
                <c:pt idx="89">
                  <c:v>1.631578947368421</c:v>
                </c:pt>
                <c:pt idx="90">
                  <c:v>1.4857142857142858</c:v>
                </c:pt>
                <c:pt idx="92">
                  <c:v>1.6607247223845705</c:v>
                </c:pt>
                <c:pt idx="93">
                  <c:v>1</c:v>
                </c:pt>
                <c:pt idx="94">
                  <c:v>1.6730769230769231</c:v>
                </c:pt>
                <c:pt idx="95">
                  <c:v>1.5306722689075629</c:v>
                </c:pt>
                <c:pt idx="96">
                  <c:v>1.5737704918032787</c:v>
                </c:pt>
                <c:pt idx="97">
                  <c:v>1.639071038251366</c:v>
                </c:pt>
                <c:pt idx="98">
                  <c:v>1.5515603799185889</c:v>
                </c:pt>
                <c:pt idx="99">
                  <c:v>1.5820895522388059</c:v>
                </c:pt>
                <c:pt idx="100">
                  <c:v>1.6112994350282486</c:v>
                </c:pt>
                <c:pt idx="101">
                  <c:v>1.6101694915254237</c:v>
                </c:pt>
                <c:pt idx="102">
                  <c:v>1.6428571428571428</c:v>
                </c:pt>
                <c:pt idx="103">
                  <c:v>1.6915584415584415</c:v>
                </c:pt>
                <c:pt idx="104">
                  <c:v>1.6400709219858156</c:v>
                </c:pt>
                <c:pt idx="105">
                  <c:v>1.7050980392156863</c:v>
                </c:pt>
                <c:pt idx="106">
                  <c:v>1.4144385026737969</c:v>
                </c:pt>
                <c:pt idx="107">
                  <c:v>1.4120689655172414</c:v>
                </c:pt>
                <c:pt idx="108">
                  <c:v>1.7647058823529411</c:v>
                </c:pt>
                <c:pt idx="109">
                  <c:v>1.6040327293980128</c:v>
                </c:pt>
                <c:pt idx="110">
                  <c:v>1.6600000000000001</c:v>
                </c:pt>
                <c:pt idx="111">
                  <c:v>1.4905660377358489</c:v>
                </c:pt>
                <c:pt idx="112">
                  <c:v>1.2058823529411766</c:v>
                </c:pt>
                <c:pt idx="113">
                  <c:v>1.536231884057971</c:v>
                </c:pt>
                <c:pt idx="114">
                  <c:v>1.6052631578947367</c:v>
                </c:pt>
                <c:pt idx="115">
                  <c:v>1.8473429951690821</c:v>
                </c:pt>
                <c:pt idx="116">
                  <c:v>1.497983870967742</c:v>
                </c:pt>
                <c:pt idx="117">
                  <c:v>1.672053872053872</c:v>
                </c:pt>
                <c:pt idx="118">
                  <c:v>1.6236772486772486</c:v>
                </c:pt>
                <c:pt idx="119">
                  <c:v>1.4545454545454546</c:v>
                </c:pt>
                <c:pt idx="120">
                  <c:v>1.6007843137254902</c:v>
                </c:pt>
                <c:pt idx="121">
                  <c:v>1.6512077294685992</c:v>
                </c:pt>
                <c:pt idx="122">
                  <c:v>1.5</c:v>
                </c:pt>
                <c:pt idx="123">
                  <c:v>1.5490196078431371</c:v>
                </c:pt>
                <c:pt idx="124">
                  <c:v>1.7351020408163265</c:v>
                </c:pt>
                <c:pt idx="125">
                  <c:v>1.6118279569892473</c:v>
                </c:pt>
                <c:pt idx="126">
                  <c:v>1.6206896551724137</c:v>
                </c:pt>
                <c:pt idx="127">
                  <c:v>1.4674775251189847</c:v>
                </c:pt>
                <c:pt idx="128">
                  <c:v>1.574074074074074</c:v>
                </c:pt>
                <c:pt idx="129">
                  <c:v>1.4888888888888889</c:v>
                </c:pt>
                <c:pt idx="130">
                  <c:v>1.375</c:v>
                </c:pt>
                <c:pt idx="131">
                  <c:v>1.5714285714285716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91-43EF-99AA-40433D019007}"/>
            </c:ext>
          </c:extLst>
        </c:ser>
        <c:ser>
          <c:idx val="1"/>
          <c:order val="1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23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5B-4014-A25D-1B43C594E907}"/>
              </c:ext>
            </c:extLst>
          </c:dPt>
          <c:dPt>
            <c:idx val="30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BD-41EB-ACE5-EE0C0F1C6A2F}"/>
              </c:ext>
            </c:extLst>
          </c:dPt>
          <c:dPt>
            <c:idx val="38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7A5D-4D1C-9438-7D1DEB797D4F}"/>
              </c:ext>
            </c:extLst>
          </c:dPt>
          <c:dPt>
            <c:idx val="59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2DD3-49D4-903F-4844B87D93DA}"/>
              </c:ext>
            </c:extLst>
          </c:dPt>
          <c:dPt>
            <c:idx val="75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01AB-4348-8FF0-D11643B27AFF}"/>
              </c:ext>
            </c:extLst>
          </c:dPt>
          <c:dPt>
            <c:idx val="93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5-C1E2-40FD-A9EF-96B192557F92}"/>
              </c:ext>
            </c:extLst>
          </c:dPt>
          <c:dPt>
            <c:idx val="100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7-C1E2-40FD-A9EF-96B192557F92}"/>
              </c:ext>
            </c:extLst>
          </c:dPt>
          <c:dPt>
            <c:idx val="110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2-09C1-40CB-B6B6-C740AD2E4620}"/>
              </c:ext>
            </c:extLst>
          </c:dPt>
          <c:dPt>
            <c:idx val="118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6-B78E-4DB5-B1D1-EA36F353453A}"/>
              </c:ext>
            </c:extLst>
          </c:dPt>
          <c:dPt>
            <c:idx val="125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D-92DF-42EE-9C05-C33B80D1C796}"/>
              </c:ext>
            </c:extLst>
          </c:dPt>
          <c:xVal>
            <c:numRef>
              <c:f>'123'!$AM$133:$AM$264</c:f>
              <c:numCache>
                <c:formatCode>General</c:formatCode>
                <c:ptCount val="132"/>
                <c:pt idx="0">
                  <c:v>132</c:v>
                </c:pt>
                <c:pt idx="1">
                  <c:v>133</c:v>
                </c:pt>
                <c:pt idx="2">
                  <c:v>134</c:v>
                </c:pt>
                <c:pt idx="3">
                  <c:v>135</c:v>
                </c:pt>
                <c:pt idx="4">
                  <c:v>136</c:v>
                </c:pt>
                <c:pt idx="5">
                  <c:v>137</c:v>
                </c:pt>
                <c:pt idx="6">
                  <c:v>138</c:v>
                </c:pt>
                <c:pt idx="7">
                  <c:v>139</c:v>
                </c:pt>
                <c:pt idx="8">
                  <c:v>140</c:v>
                </c:pt>
                <c:pt idx="9">
                  <c:v>141</c:v>
                </c:pt>
                <c:pt idx="10">
                  <c:v>142</c:v>
                </c:pt>
                <c:pt idx="11">
                  <c:v>143</c:v>
                </c:pt>
                <c:pt idx="12">
                  <c:v>144</c:v>
                </c:pt>
                <c:pt idx="13">
                  <c:v>145</c:v>
                </c:pt>
                <c:pt idx="14">
                  <c:v>146</c:v>
                </c:pt>
                <c:pt idx="15">
                  <c:v>147</c:v>
                </c:pt>
                <c:pt idx="16">
                  <c:v>148</c:v>
                </c:pt>
                <c:pt idx="17">
                  <c:v>149</c:v>
                </c:pt>
                <c:pt idx="18">
                  <c:v>150</c:v>
                </c:pt>
                <c:pt idx="19">
                  <c:v>151</c:v>
                </c:pt>
                <c:pt idx="20">
                  <c:v>152</c:v>
                </c:pt>
                <c:pt idx="21">
                  <c:v>153</c:v>
                </c:pt>
                <c:pt idx="22">
                  <c:v>154</c:v>
                </c:pt>
                <c:pt idx="23">
                  <c:v>155</c:v>
                </c:pt>
                <c:pt idx="24">
                  <c:v>156</c:v>
                </c:pt>
                <c:pt idx="25">
                  <c:v>157</c:v>
                </c:pt>
                <c:pt idx="26">
                  <c:v>158</c:v>
                </c:pt>
                <c:pt idx="27">
                  <c:v>159</c:v>
                </c:pt>
                <c:pt idx="28">
                  <c:v>160</c:v>
                </c:pt>
                <c:pt idx="29">
                  <c:v>161</c:v>
                </c:pt>
                <c:pt idx="30">
                  <c:v>162</c:v>
                </c:pt>
                <c:pt idx="31">
                  <c:v>163</c:v>
                </c:pt>
                <c:pt idx="32">
                  <c:v>164</c:v>
                </c:pt>
                <c:pt idx="33">
                  <c:v>165</c:v>
                </c:pt>
                <c:pt idx="34">
                  <c:v>166</c:v>
                </c:pt>
                <c:pt idx="35">
                  <c:v>167</c:v>
                </c:pt>
                <c:pt idx="36">
                  <c:v>168</c:v>
                </c:pt>
                <c:pt idx="37">
                  <c:v>169</c:v>
                </c:pt>
                <c:pt idx="38">
                  <c:v>170</c:v>
                </c:pt>
                <c:pt idx="39">
                  <c:v>171</c:v>
                </c:pt>
                <c:pt idx="40">
                  <c:v>172</c:v>
                </c:pt>
                <c:pt idx="41">
                  <c:v>173</c:v>
                </c:pt>
                <c:pt idx="42">
                  <c:v>174</c:v>
                </c:pt>
                <c:pt idx="43">
                  <c:v>175</c:v>
                </c:pt>
                <c:pt idx="44">
                  <c:v>176</c:v>
                </c:pt>
                <c:pt idx="45">
                  <c:v>177</c:v>
                </c:pt>
                <c:pt idx="46">
                  <c:v>178</c:v>
                </c:pt>
                <c:pt idx="47">
                  <c:v>179</c:v>
                </c:pt>
                <c:pt idx="48">
                  <c:v>180</c:v>
                </c:pt>
                <c:pt idx="49">
                  <c:v>181</c:v>
                </c:pt>
                <c:pt idx="50">
                  <c:v>182</c:v>
                </c:pt>
                <c:pt idx="51">
                  <c:v>183</c:v>
                </c:pt>
                <c:pt idx="52">
                  <c:v>184</c:v>
                </c:pt>
                <c:pt idx="53">
                  <c:v>185</c:v>
                </c:pt>
                <c:pt idx="54">
                  <c:v>186</c:v>
                </c:pt>
                <c:pt idx="55">
                  <c:v>187</c:v>
                </c:pt>
                <c:pt idx="56">
                  <c:v>188</c:v>
                </c:pt>
                <c:pt idx="57">
                  <c:v>189</c:v>
                </c:pt>
                <c:pt idx="58">
                  <c:v>190</c:v>
                </c:pt>
                <c:pt idx="59">
                  <c:v>191</c:v>
                </c:pt>
                <c:pt idx="60">
                  <c:v>192</c:v>
                </c:pt>
                <c:pt idx="61">
                  <c:v>193</c:v>
                </c:pt>
                <c:pt idx="62">
                  <c:v>194</c:v>
                </c:pt>
                <c:pt idx="63">
                  <c:v>195</c:v>
                </c:pt>
                <c:pt idx="64">
                  <c:v>196</c:v>
                </c:pt>
                <c:pt idx="65">
                  <c:v>197</c:v>
                </c:pt>
                <c:pt idx="66">
                  <c:v>198</c:v>
                </c:pt>
                <c:pt idx="67">
                  <c:v>199</c:v>
                </c:pt>
                <c:pt idx="68">
                  <c:v>200</c:v>
                </c:pt>
                <c:pt idx="69">
                  <c:v>201</c:v>
                </c:pt>
                <c:pt idx="70">
                  <c:v>202</c:v>
                </c:pt>
                <c:pt idx="71">
                  <c:v>203</c:v>
                </c:pt>
                <c:pt idx="72">
                  <c:v>204</c:v>
                </c:pt>
                <c:pt idx="73">
                  <c:v>205</c:v>
                </c:pt>
                <c:pt idx="74">
                  <c:v>206</c:v>
                </c:pt>
                <c:pt idx="75">
                  <c:v>207</c:v>
                </c:pt>
                <c:pt idx="76">
                  <c:v>208</c:v>
                </c:pt>
                <c:pt idx="77">
                  <c:v>209</c:v>
                </c:pt>
                <c:pt idx="78">
                  <c:v>210</c:v>
                </c:pt>
                <c:pt idx="79">
                  <c:v>211</c:v>
                </c:pt>
                <c:pt idx="80">
                  <c:v>212</c:v>
                </c:pt>
                <c:pt idx="81">
                  <c:v>213</c:v>
                </c:pt>
                <c:pt idx="82">
                  <c:v>214</c:v>
                </c:pt>
                <c:pt idx="83">
                  <c:v>215</c:v>
                </c:pt>
                <c:pt idx="84">
                  <c:v>216</c:v>
                </c:pt>
                <c:pt idx="85">
                  <c:v>217</c:v>
                </c:pt>
                <c:pt idx="86">
                  <c:v>218</c:v>
                </c:pt>
                <c:pt idx="87">
                  <c:v>219</c:v>
                </c:pt>
                <c:pt idx="88">
                  <c:v>220</c:v>
                </c:pt>
                <c:pt idx="89">
                  <c:v>221</c:v>
                </c:pt>
                <c:pt idx="90">
                  <c:v>222</c:v>
                </c:pt>
                <c:pt idx="91">
                  <c:v>223</c:v>
                </c:pt>
                <c:pt idx="92">
                  <c:v>224</c:v>
                </c:pt>
                <c:pt idx="93">
                  <c:v>225</c:v>
                </c:pt>
                <c:pt idx="94">
                  <c:v>226</c:v>
                </c:pt>
                <c:pt idx="95">
                  <c:v>227</c:v>
                </c:pt>
                <c:pt idx="96">
                  <c:v>228</c:v>
                </c:pt>
                <c:pt idx="97">
                  <c:v>229</c:v>
                </c:pt>
                <c:pt idx="98">
                  <c:v>230</c:v>
                </c:pt>
                <c:pt idx="99">
                  <c:v>231</c:v>
                </c:pt>
                <c:pt idx="100">
                  <c:v>232</c:v>
                </c:pt>
                <c:pt idx="101">
                  <c:v>233</c:v>
                </c:pt>
                <c:pt idx="102">
                  <c:v>234</c:v>
                </c:pt>
                <c:pt idx="103">
                  <c:v>235</c:v>
                </c:pt>
                <c:pt idx="104">
                  <c:v>236</c:v>
                </c:pt>
                <c:pt idx="105">
                  <c:v>237</c:v>
                </c:pt>
                <c:pt idx="106">
                  <c:v>238</c:v>
                </c:pt>
                <c:pt idx="107">
                  <c:v>239</c:v>
                </c:pt>
                <c:pt idx="108">
                  <c:v>240</c:v>
                </c:pt>
                <c:pt idx="109">
                  <c:v>241</c:v>
                </c:pt>
                <c:pt idx="110">
                  <c:v>242</c:v>
                </c:pt>
                <c:pt idx="111">
                  <c:v>243</c:v>
                </c:pt>
                <c:pt idx="112">
                  <c:v>244</c:v>
                </c:pt>
                <c:pt idx="113">
                  <c:v>245</c:v>
                </c:pt>
                <c:pt idx="114">
                  <c:v>246</c:v>
                </c:pt>
                <c:pt idx="115">
                  <c:v>247</c:v>
                </c:pt>
                <c:pt idx="116">
                  <c:v>248</c:v>
                </c:pt>
                <c:pt idx="117">
                  <c:v>249</c:v>
                </c:pt>
                <c:pt idx="118">
                  <c:v>250</c:v>
                </c:pt>
                <c:pt idx="119">
                  <c:v>251</c:v>
                </c:pt>
                <c:pt idx="120">
                  <c:v>252</c:v>
                </c:pt>
                <c:pt idx="121">
                  <c:v>253</c:v>
                </c:pt>
                <c:pt idx="122">
                  <c:v>254</c:v>
                </c:pt>
                <c:pt idx="123">
                  <c:v>255</c:v>
                </c:pt>
                <c:pt idx="124">
                  <c:v>256</c:v>
                </c:pt>
                <c:pt idx="125">
                  <c:v>257</c:v>
                </c:pt>
                <c:pt idx="126">
                  <c:v>258</c:v>
                </c:pt>
                <c:pt idx="127">
                  <c:v>259</c:v>
                </c:pt>
                <c:pt idx="128">
                  <c:v>260</c:v>
                </c:pt>
                <c:pt idx="129">
                  <c:v>261</c:v>
                </c:pt>
                <c:pt idx="130">
                  <c:v>262</c:v>
                </c:pt>
                <c:pt idx="131">
                  <c:v>263</c:v>
                </c:pt>
              </c:numCache>
            </c:numRef>
          </c:xVal>
          <c:yVal>
            <c:numRef>
              <c:f>'123'!$AH$133:$AH$264</c:f>
              <c:numCache>
                <c:formatCode>0.00</c:formatCode>
                <c:ptCount val="132"/>
                <c:pt idx="0">
                  <c:v>0.88888888888888884</c:v>
                </c:pt>
                <c:pt idx="1">
                  <c:v>0.76923076923076927</c:v>
                </c:pt>
                <c:pt idx="2">
                  <c:v>0.93023255813953487</c:v>
                </c:pt>
                <c:pt idx="3">
                  <c:v>0.85106382978723405</c:v>
                </c:pt>
                <c:pt idx="4">
                  <c:v>0.85106382978723405</c:v>
                </c:pt>
                <c:pt idx="5">
                  <c:v>0.95238095238095233</c:v>
                </c:pt>
                <c:pt idx="6">
                  <c:v>0.97560975609756095</c:v>
                </c:pt>
                <c:pt idx="7">
                  <c:v>0.84615384615384615</c:v>
                </c:pt>
                <c:pt idx="8">
                  <c:v>0.97560975609756095</c:v>
                </c:pt>
                <c:pt idx="9">
                  <c:v>0.90909090909090906</c:v>
                </c:pt>
                <c:pt idx="10">
                  <c:v>0.93023255813953487</c:v>
                </c:pt>
                <c:pt idx="11">
                  <c:v>0.83333333333333337</c:v>
                </c:pt>
                <c:pt idx="13">
                  <c:v>0.90909090909090906</c:v>
                </c:pt>
                <c:pt idx="14">
                  <c:v>1</c:v>
                </c:pt>
                <c:pt idx="15">
                  <c:v>0.85106382978723405</c:v>
                </c:pt>
                <c:pt idx="16">
                  <c:v>0.76923076923076927</c:v>
                </c:pt>
                <c:pt idx="17">
                  <c:v>0.8</c:v>
                </c:pt>
                <c:pt idx="18">
                  <c:v>0.81632653061224492</c:v>
                </c:pt>
                <c:pt idx="19">
                  <c:v>0.83333333333333337</c:v>
                </c:pt>
                <c:pt idx="20">
                  <c:v>0.88888888888888884</c:v>
                </c:pt>
                <c:pt idx="21">
                  <c:v>0.90909090909090906</c:v>
                </c:pt>
                <c:pt idx="22">
                  <c:v>0.86956521739130432</c:v>
                </c:pt>
                <c:pt idx="23">
                  <c:v>0.78431372549019607</c:v>
                </c:pt>
                <c:pt idx="24">
                  <c:v>0.88888888888888884</c:v>
                </c:pt>
                <c:pt idx="25">
                  <c:v>0.83333333333333337</c:v>
                </c:pt>
                <c:pt idx="26">
                  <c:v>0.88888888888888884</c:v>
                </c:pt>
                <c:pt idx="27">
                  <c:v>0.88888888888888884</c:v>
                </c:pt>
                <c:pt idx="28">
                  <c:v>0.85106382978723405</c:v>
                </c:pt>
                <c:pt idx="29">
                  <c:v>0.83333333333333337</c:v>
                </c:pt>
                <c:pt idx="30">
                  <c:v>0.85106382978723405</c:v>
                </c:pt>
                <c:pt idx="31">
                  <c:v>0.83333333333333337</c:v>
                </c:pt>
                <c:pt idx="32">
                  <c:v>0.81632653061224492</c:v>
                </c:pt>
                <c:pt idx="33">
                  <c:v>0.83333333333333337</c:v>
                </c:pt>
                <c:pt idx="34">
                  <c:v>0.81632653061224492</c:v>
                </c:pt>
                <c:pt idx="35">
                  <c:v>0.7407407407407407</c:v>
                </c:pt>
                <c:pt idx="36">
                  <c:v>0.81632653061224492</c:v>
                </c:pt>
                <c:pt idx="37">
                  <c:v>0.88888888888888884</c:v>
                </c:pt>
                <c:pt idx="38">
                  <c:v>0.70370370370370372</c:v>
                </c:pt>
                <c:pt idx="39">
                  <c:v>0.67647058823529416</c:v>
                </c:pt>
                <c:pt idx="40">
                  <c:v>0.78431372549019607</c:v>
                </c:pt>
                <c:pt idx="41">
                  <c:v>0.93023255813953487</c:v>
                </c:pt>
                <c:pt idx="42">
                  <c:v>0.6</c:v>
                </c:pt>
                <c:pt idx="43">
                  <c:v>0.79411764705882348</c:v>
                </c:pt>
                <c:pt idx="44">
                  <c:v>0.72727272727272729</c:v>
                </c:pt>
                <c:pt idx="45">
                  <c:v>0.67796610169491522</c:v>
                </c:pt>
                <c:pt idx="46">
                  <c:v>0</c:v>
                </c:pt>
                <c:pt idx="47">
                  <c:v>0.51724137931034486</c:v>
                </c:pt>
                <c:pt idx="48">
                  <c:v>0.81632653061224492</c:v>
                </c:pt>
                <c:pt idx="49">
                  <c:v>0.78431372549019607</c:v>
                </c:pt>
                <c:pt idx="50">
                  <c:v>0.70833333333333337</c:v>
                </c:pt>
                <c:pt idx="51">
                  <c:v>0.875</c:v>
                </c:pt>
                <c:pt idx="52">
                  <c:v>0.75471698113207553</c:v>
                </c:pt>
                <c:pt idx="53">
                  <c:v>0.81632653061224492</c:v>
                </c:pt>
                <c:pt idx="54">
                  <c:v>0.75471698113207553</c:v>
                </c:pt>
                <c:pt idx="56">
                  <c:v>0.66666666666666663</c:v>
                </c:pt>
                <c:pt idx="57">
                  <c:v>0.75</c:v>
                </c:pt>
                <c:pt idx="58">
                  <c:v>0.8571428571428571</c:v>
                </c:pt>
                <c:pt idx="59">
                  <c:v>0.85106382978723405</c:v>
                </c:pt>
                <c:pt idx="60">
                  <c:v>0.75471698113207553</c:v>
                </c:pt>
                <c:pt idx="61">
                  <c:v>0.70175438596491224</c:v>
                </c:pt>
                <c:pt idx="63">
                  <c:v>0.81632653061224492</c:v>
                </c:pt>
                <c:pt idx="64">
                  <c:v>0.86956521739130432</c:v>
                </c:pt>
                <c:pt idx="65">
                  <c:v>0.90909090909090906</c:v>
                </c:pt>
                <c:pt idx="67">
                  <c:v>0.88888888888888884</c:v>
                </c:pt>
                <c:pt idx="68">
                  <c:v>0.88888888888888884</c:v>
                </c:pt>
                <c:pt idx="69">
                  <c:v>0.67796610169491522</c:v>
                </c:pt>
                <c:pt idx="70">
                  <c:v>0.63157894736842102</c:v>
                </c:pt>
                <c:pt idx="71">
                  <c:v>0.72727272727272729</c:v>
                </c:pt>
                <c:pt idx="72">
                  <c:v>0.93023255813953487</c:v>
                </c:pt>
                <c:pt idx="73">
                  <c:v>0.67796610169491522</c:v>
                </c:pt>
                <c:pt idx="74">
                  <c:v>0.81632653061224492</c:v>
                </c:pt>
                <c:pt idx="75">
                  <c:v>0.83333333333333337</c:v>
                </c:pt>
                <c:pt idx="76">
                  <c:v>0.68965517241379315</c:v>
                </c:pt>
                <c:pt idx="77">
                  <c:v>0.75471698113207553</c:v>
                </c:pt>
                <c:pt idx="78">
                  <c:v>0.67796610169491522</c:v>
                </c:pt>
                <c:pt idx="79">
                  <c:v>0.7407407407407407</c:v>
                </c:pt>
                <c:pt idx="80">
                  <c:v>0.78431372549019607</c:v>
                </c:pt>
                <c:pt idx="81">
                  <c:v>0.78431372549019607</c:v>
                </c:pt>
                <c:pt idx="82">
                  <c:v>0.7407407407407407</c:v>
                </c:pt>
                <c:pt idx="83">
                  <c:v>0.8</c:v>
                </c:pt>
                <c:pt idx="84">
                  <c:v>0.64516129032258063</c:v>
                </c:pt>
                <c:pt idx="85">
                  <c:v>0.68965517241379315</c:v>
                </c:pt>
                <c:pt idx="86">
                  <c:v>0.78431372549019607</c:v>
                </c:pt>
                <c:pt idx="87">
                  <c:v>0.70175438596491224</c:v>
                </c:pt>
                <c:pt idx="88">
                  <c:v>0.625</c:v>
                </c:pt>
                <c:pt idx="89">
                  <c:v>0.70175438596491224</c:v>
                </c:pt>
                <c:pt idx="90">
                  <c:v>0.5</c:v>
                </c:pt>
                <c:pt idx="92">
                  <c:v>0.67796610169491522</c:v>
                </c:pt>
                <c:pt idx="93">
                  <c:v>0</c:v>
                </c:pt>
                <c:pt idx="94">
                  <c:v>0.76923076923076927</c:v>
                </c:pt>
                <c:pt idx="95">
                  <c:v>0.57352941176470584</c:v>
                </c:pt>
                <c:pt idx="96">
                  <c:v>0.60655737704918034</c:v>
                </c:pt>
                <c:pt idx="97">
                  <c:v>0.65573770491803274</c:v>
                </c:pt>
                <c:pt idx="98">
                  <c:v>0.59701492537313428</c:v>
                </c:pt>
                <c:pt idx="99">
                  <c:v>0.59701492537313428</c:v>
                </c:pt>
                <c:pt idx="100">
                  <c:v>0.67796610169491522</c:v>
                </c:pt>
                <c:pt idx="101">
                  <c:v>0.67796610169491522</c:v>
                </c:pt>
                <c:pt idx="102">
                  <c:v>0.7142857142857143</c:v>
                </c:pt>
                <c:pt idx="103">
                  <c:v>0.72727272727272729</c:v>
                </c:pt>
                <c:pt idx="104">
                  <c:v>0.72340425531914898</c:v>
                </c:pt>
                <c:pt idx="105">
                  <c:v>0.74509803921568629</c:v>
                </c:pt>
                <c:pt idx="106">
                  <c:v>0.59090909090909094</c:v>
                </c:pt>
                <c:pt idx="107">
                  <c:v>0.55000000000000004</c:v>
                </c:pt>
                <c:pt idx="108">
                  <c:v>0.78431372549019607</c:v>
                </c:pt>
                <c:pt idx="109">
                  <c:v>0.63793103448275867</c:v>
                </c:pt>
                <c:pt idx="110">
                  <c:v>0.74</c:v>
                </c:pt>
                <c:pt idx="111">
                  <c:v>0.58490566037735847</c:v>
                </c:pt>
                <c:pt idx="112">
                  <c:v>0.5</c:v>
                </c:pt>
                <c:pt idx="113">
                  <c:v>0.66666666666666663</c:v>
                </c:pt>
                <c:pt idx="114">
                  <c:v>0.68421052631578949</c:v>
                </c:pt>
                <c:pt idx="115">
                  <c:v>0.86956521739130432</c:v>
                </c:pt>
                <c:pt idx="116">
                  <c:v>0.5625</c:v>
                </c:pt>
                <c:pt idx="117">
                  <c:v>0.70909090909090911</c:v>
                </c:pt>
                <c:pt idx="118">
                  <c:v>0.6607142857142857</c:v>
                </c:pt>
                <c:pt idx="119">
                  <c:v>0.61363636363636365</c:v>
                </c:pt>
                <c:pt idx="120">
                  <c:v>0.64</c:v>
                </c:pt>
                <c:pt idx="121">
                  <c:v>0.69565217391304346</c:v>
                </c:pt>
                <c:pt idx="122">
                  <c:v>0.5625</c:v>
                </c:pt>
                <c:pt idx="123">
                  <c:v>0.60784313725490191</c:v>
                </c:pt>
                <c:pt idx="124">
                  <c:v>0.75510204081632648</c:v>
                </c:pt>
                <c:pt idx="125">
                  <c:v>0.64516129032258063</c:v>
                </c:pt>
                <c:pt idx="126">
                  <c:v>0.62068965517241381</c:v>
                </c:pt>
                <c:pt idx="127">
                  <c:v>0.4838709677419355</c:v>
                </c:pt>
                <c:pt idx="128">
                  <c:v>0.61111111111111116</c:v>
                </c:pt>
                <c:pt idx="129">
                  <c:v>0.55555555555555558</c:v>
                </c:pt>
                <c:pt idx="130">
                  <c:v>0.39285714285714285</c:v>
                </c:pt>
                <c:pt idx="131">
                  <c:v>0.6428571428571429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CD6-4B1B-BBEC-DD0C3D4DA6E0}"/>
            </c:ext>
          </c:extLst>
        </c:ser>
        <c:ser>
          <c:idx val="2"/>
          <c:order val="2"/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Pt>
            <c:idx val="23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B55B-4014-A25D-1B43C594E907}"/>
              </c:ext>
            </c:extLst>
          </c:dPt>
          <c:dPt>
            <c:idx val="30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81BD-41EB-ACE5-EE0C0F1C6A2F}"/>
              </c:ext>
            </c:extLst>
          </c:dPt>
          <c:dPt>
            <c:idx val="38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7A5D-4D1C-9438-7D1DEB797D4F}"/>
              </c:ext>
            </c:extLst>
          </c:dPt>
          <c:dPt>
            <c:idx val="59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2DD3-49D4-903F-4844B87D93DA}"/>
              </c:ext>
            </c:extLst>
          </c:dPt>
          <c:dPt>
            <c:idx val="75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B-01AB-4348-8FF0-D11643B27AFF}"/>
              </c:ext>
            </c:extLst>
          </c:dPt>
          <c:dPt>
            <c:idx val="93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4-C1E2-40FD-A9EF-96B192557F92}"/>
              </c:ext>
            </c:extLst>
          </c:dPt>
          <c:dPt>
            <c:idx val="100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6-C1E2-40FD-A9EF-96B192557F92}"/>
              </c:ext>
            </c:extLst>
          </c:dPt>
          <c:dPt>
            <c:idx val="110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1-09C1-40CB-B6B6-C740AD2E4620}"/>
              </c:ext>
            </c:extLst>
          </c:dPt>
          <c:dPt>
            <c:idx val="118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7-B78E-4DB5-B1D1-EA36F353453A}"/>
              </c:ext>
            </c:extLst>
          </c:dPt>
          <c:dPt>
            <c:idx val="125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C-92DF-42EE-9C05-C33B80D1C796}"/>
              </c:ext>
            </c:extLst>
          </c:dPt>
          <c:xVal>
            <c:numRef>
              <c:f>'123'!$AM$133:$AM$264</c:f>
              <c:numCache>
                <c:formatCode>General</c:formatCode>
                <c:ptCount val="132"/>
                <c:pt idx="0">
                  <c:v>132</c:v>
                </c:pt>
                <c:pt idx="1">
                  <c:v>133</c:v>
                </c:pt>
                <c:pt idx="2">
                  <c:v>134</c:v>
                </c:pt>
                <c:pt idx="3">
                  <c:v>135</c:v>
                </c:pt>
                <c:pt idx="4">
                  <c:v>136</c:v>
                </c:pt>
                <c:pt idx="5">
                  <c:v>137</c:v>
                </c:pt>
                <c:pt idx="6">
                  <c:v>138</c:v>
                </c:pt>
                <c:pt idx="7">
                  <c:v>139</c:v>
                </c:pt>
                <c:pt idx="8">
                  <c:v>140</c:v>
                </c:pt>
                <c:pt idx="9">
                  <c:v>141</c:v>
                </c:pt>
                <c:pt idx="10">
                  <c:v>142</c:v>
                </c:pt>
                <c:pt idx="11">
                  <c:v>143</c:v>
                </c:pt>
                <c:pt idx="12">
                  <c:v>144</c:v>
                </c:pt>
                <c:pt idx="13">
                  <c:v>145</c:v>
                </c:pt>
                <c:pt idx="14">
                  <c:v>146</c:v>
                </c:pt>
                <c:pt idx="15">
                  <c:v>147</c:v>
                </c:pt>
                <c:pt idx="16">
                  <c:v>148</c:v>
                </c:pt>
                <c:pt idx="17">
                  <c:v>149</c:v>
                </c:pt>
                <c:pt idx="18">
                  <c:v>150</c:v>
                </c:pt>
                <c:pt idx="19">
                  <c:v>151</c:v>
                </c:pt>
                <c:pt idx="20">
                  <c:v>152</c:v>
                </c:pt>
                <c:pt idx="21">
                  <c:v>153</c:v>
                </c:pt>
                <c:pt idx="22">
                  <c:v>154</c:v>
                </c:pt>
                <c:pt idx="23">
                  <c:v>155</c:v>
                </c:pt>
                <c:pt idx="24">
                  <c:v>156</c:v>
                </c:pt>
                <c:pt idx="25">
                  <c:v>157</c:v>
                </c:pt>
                <c:pt idx="26">
                  <c:v>158</c:v>
                </c:pt>
                <c:pt idx="27">
                  <c:v>159</c:v>
                </c:pt>
                <c:pt idx="28">
                  <c:v>160</c:v>
                </c:pt>
                <c:pt idx="29">
                  <c:v>161</c:v>
                </c:pt>
                <c:pt idx="30">
                  <c:v>162</c:v>
                </c:pt>
                <c:pt idx="31">
                  <c:v>163</c:v>
                </c:pt>
                <c:pt idx="32">
                  <c:v>164</c:v>
                </c:pt>
                <c:pt idx="33">
                  <c:v>165</c:v>
                </c:pt>
                <c:pt idx="34">
                  <c:v>166</c:v>
                </c:pt>
                <c:pt idx="35">
                  <c:v>167</c:v>
                </c:pt>
                <c:pt idx="36">
                  <c:v>168</c:v>
                </c:pt>
                <c:pt idx="37">
                  <c:v>169</c:v>
                </c:pt>
                <c:pt idx="38">
                  <c:v>170</c:v>
                </c:pt>
                <c:pt idx="39">
                  <c:v>171</c:v>
                </c:pt>
                <c:pt idx="40">
                  <c:v>172</c:v>
                </c:pt>
                <c:pt idx="41">
                  <c:v>173</c:v>
                </c:pt>
                <c:pt idx="42">
                  <c:v>174</c:v>
                </c:pt>
                <c:pt idx="43">
                  <c:v>175</c:v>
                </c:pt>
                <c:pt idx="44">
                  <c:v>176</c:v>
                </c:pt>
                <c:pt idx="45">
                  <c:v>177</c:v>
                </c:pt>
                <c:pt idx="46">
                  <c:v>178</c:v>
                </c:pt>
                <c:pt idx="47">
                  <c:v>179</c:v>
                </c:pt>
                <c:pt idx="48">
                  <c:v>180</c:v>
                </c:pt>
                <c:pt idx="49">
                  <c:v>181</c:v>
                </c:pt>
                <c:pt idx="50">
                  <c:v>182</c:v>
                </c:pt>
                <c:pt idx="51">
                  <c:v>183</c:v>
                </c:pt>
                <c:pt idx="52">
                  <c:v>184</c:v>
                </c:pt>
                <c:pt idx="53">
                  <c:v>185</c:v>
                </c:pt>
                <c:pt idx="54">
                  <c:v>186</c:v>
                </c:pt>
                <c:pt idx="55">
                  <c:v>187</c:v>
                </c:pt>
                <c:pt idx="56">
                  <c:v>188</c:v>
                </c:pt>
                <c:pt idx="57">
                  <c:v>189</c:v>
                </c:pt>
                <c:pt idx="58">
                  <c:v>190</c:v>
                </c:pt>
                <c:pt idx="59">
                  <c:v>191</c:v>
                </c:pt>
                <c:pt idx="60">
                  <c:v>192</c:v>
                </c:pt>
                <c:pt idx="61">
                  <c:v>193</c:v>
                </c:pt>
                <c:pt idx="62">
                  <c:v>194</c:v>
                </c:pt>
                <c:pt idx="63">
                  <c:v>195</c:v>
                </c:pt>
                <c:pt idx="64">
                  <c:v>196</c:v>
                </c:pt>
                <c:pt idx="65">
                  <c:v>197</c:v>
                </c:pt>
                <c:pt idx="66">
                  <c:v>198</c:v>
                </c:pt>
                <c:pt idx="67">
                  <c:v>199</c:v>
                </c:pt>
                <c:pt idx="68">
                  <c:v>200</c:v>
                </c:pt>
                <c:pt idx="69">
                  <c:v>201</c:v>
                </c:pt>
                <c:pt idx="70">
                  <c:v>202</c:v>
                </c:pt>
                <c:pt idx="71">
                  <c:v>203</c:v>
                </c:pt>
                <c:pt idx="72">
                  <c:v>204</c:v>
                </c:pt>
                <c:pt idx="73">
                  <c:v>205</c:v>
                </c:pt>
                <c:pt idx="74">
                  <c:v>206</c:v>
                </c:pt>
                <c:pt idx="75">
                  <c:v>207</c:v>
                </c:pt>
                <c:pt idx="76">
                  <c:v>208</c:v>
                </c:pt>
                <c:pt idx="77">
                  <c:v>209</c:v>
                </c:pt>
                <c:pt idx="78">
                  <c:v>210</c:v>
                </c:pt>
                <c:pt idx="79">
                  <c:v>211</c:v>
                </c:pt>
                <c:pt idx="80">
                  <c:v>212</c:v>
                </c:pt>
                <c:pt idx="81">
                  <c:v>213</c:v>
                </c:pt>
                <c:pt idx="82">
                  <c:v>214</c:v>
                </c:pt>
                <c:pt idx="83">
                  <c:v>215</c:v>
                </c:pt>
                <c:pt idx="84">
                  <c:v>216</c:v>
                </c:pt>
                <c:pt idx="85">
                  <c:v>217</c:v>
                </c:pt>
                <c:pt idx="86">
                  <c:v>218</c:v>
                </c:pt>
                <c:pt idx="87">
                  <c:v>219</c:v>
                </c:pt>
                <c:pt idx="88">
                  <c:v>220</c:v>
                </c:pt>
                <c:pt idx="89">
                  <c:v>221</c:v>
                </c:pt>
                <c:pt idx="90">
                  <c:v>222</c:v>
                </c:pt>
                <c:pt idx="91">
                  <c:v>223</c:v>
                </c:pt>
                <c:pt idx="92">
                  <c:v>224</c:v>
                </c:pt>
                <c:pt idx="93">
                  <c:v>225</c:v>
                </c:pt>
                <c:pt idx="94">
                  <c:v>226</c:v>
                </c:pt>
                <c:pt idx="95">
                  <c:v>227</c:v>
                </c:pt>
                <c:pt idx="96">
                  <c:v>228</c:v>
                </c:pt>
                <c:pt idx="97">
                  <c:v>229</c:v>
                </c:pt>
                <c:pt idx="98">
                  <c:v>230</c:v>
                </c:pt>
                <c:pt idx="99">
                  <c:v>231</c:v>
                </c:pt>
                <c:pt idx="100">
                  <c:v>232</c:v>
                </c:pt>
                <c:pt idx="101">
                  <c:v>233</c:v>
                </c:pt>
                <c:pt idx="102">
                  <c:v>234</c:v>
                </c:pt>
                <c:pt idx="103">
                  <c:v>235</c:v>
                </c:pt>
                <c:pt idx="104">
                  <c:v>236</c:v>
                </c:pt>
                <c:pt idx="105">
                  <c:v>237</c:v>
                </c:pt>
                <c:pt idx="106">
                  <c:v>238</c:v>
                </c:pt>
                <c:pt idx="107">
                  <c:v>239</c:v>
                </c:pt>
                <c:pt idx="108">
                  <c:v>240</c:v>
                </c:pt>
                <c:pt idx="109">
                  <c:v>241</c:v>
                </c:pt>
                <c:pt idx="110">
                  <c:v>242</c:v>
                </c:pt>
                <c:pt idx="111">
                  <c:v>243</c:v>
                </c:pt>
                <c:pt idx="112">
                  <c:v>244</c:v>
                </c:pt>
                <c:pt idx="113">
                  <c:v>245</c:v>
                </c:pt>
                <c:pt idx="114">
                  <c:v>246</c:v>
                </c:pt>
                <c:pt idx="115">
                  <c:v>247</c:v>
                </c:pt>
                <c:pt idx="116">
                  <c:v>248</c:v>
                </c:pt>
                <c:pt idx="117">
                  <c:v>249</c:v>
                </c:pt>
                <c:pt idx="118">
                  <c:v>250</c:v>
                </c:pt>
                <c:pt idx="119">
                  <c:v>251</c:v>
                </c:pt>
                <c:pt idx="120">
                  <c:v>252</c:v>
                </c:pt>
                <c:pt idx="121">
                  <c:v>253</c:v>
                </c:pt>
                <c:pt idx="122">
                  <c:v>254</c:v>
                </c:pt>
                <c:pt idx="123">
                  <c:v>255</c:v>
                </c:pt>
                <c:pt idx="124">
                  <c:v>256</c:v>
                </c:pt>
                <c:pt idx="125">
                  <c:v>257</c:v>
                </c:pt>
                <c:pt idx="126">
                  <c:v>258</c:v>
                </c:pt>
                <c:pt idx="127">
                  <c:v>259</c:v>
                </c:pt>
                <c:pt idx="128">
                  <c:v>260</c:v>
                </c:pt>
                <c:pt idx="129">
                  <c:v>261</c:v>
                </c:pt>
                <c:pt idx="130">
                  <c:v>262</c:v>
                </c:pt>
                <c:pt idx="131">
                  <c:v>263</c:v>
                </c:pt>
              </c:numCache>
            </c:numRef>
          </c:xVal>
          <c:yVal>
            <c:numRef>
              <c:f>'123'!$AI$133:$AI$264</c:f>
              <c:numCache>
                <c:formatCode>0.00</c:formatCode>
                <c:ptCount val="132"/>
                <c:pt idx="0">
                  <c:v>0.67391304347826086</c:v>
                </c:pt>
                <c:pt idx="1">
                  <c:v>0.8</c:v>
                </c:pt>
                <c:pt idx="2">
                  <c:v>0.62790697674418605</c:v>
                </c:pt>
                <c:pt idx="3">
                  <c:v>0.78723404255319152</c:v>
                </c:pt>
                <c:pt idx="4">
                  <c:v>0.78723404255319152</c:v>
                </c:pt>
                <c:pt idx="5">
                  <c:v>0.47619047619047616</c:v>
                </c:pt>
                <c:pt idx="6">
                  <c:v>0.52500000000000002</c:v>
                </c:pt>
                <c:pt idx="7">
                  <c:v>0.57499999999999996</c:v>
                </c:pt>
                <c:pt idx="8">
                  <c:v>0.65853658536585369</c:v>
                </c:pt>
                <c:pt idx="9">
                  <c:v>0.72093023255813948</c:v>
                </c:pt>
                <c:pt idx="10">
                  <c:v>0.67441860465116277</c:v>
                </c:pt>
                <c:pt idx="11">
                  <c:v>0.8125</c:v>
                </c:pt>
                <c:pt idx="13">
                  <c:v>0.79545454545454541</c:v>
                </c:pt>
                <c:pt idx="14">
                  <c:v>0</c:v>
                </c:pt>
                <c:pt idx="15">
                  <c:v>0.84782608695652173</c:v>
                </c:pt>
                <c:pt idx="16">
                  <c:v>0.75</c:v>
                </c:pt>
                <c:pt idx="17">
                  <c:v>0.78</c:v>
                </c:pt>
                <c:pt idx="18">
                  <c:v>0.75510204081632648</c:v>
                </c:pt>
                <c:pt idx="19">
                  <c:v>0.85416666666666663</c:v>
                </c:pt>
                <c:pt idx="20">
                  <c:v>0.68888888888888888</c:v>
                </c:pt>
                <c:pt idx="21">
                  <c:v>0.73809523809523814</c:v>
                </c:pt>
                <c:pt idx="22">
                  <c:v>0.71739130434782605</c:v>
                </c:pt>
                <c:pt idx="23">
                  <c:v>0.71153846153846156</c:v>
                </c:pt>
                <c:pt idx="24">
                  <c:v>0.76086956521739135</c:v>
                </c:pt>
                <c:pt idx="25">
                  <c:v>0.8936170212765957</c:v>
                </c:pt>
                <c:pt idx="26">
                  <c:v>0.81818181818181823</c:v>
                </c:pt>
                <c:pt idx="27">
                  <c:v>0.84090909090909094</c:v>
                </c:pt>
                <c:pt idx="28">
                  <c:v>0.84782608695652173</c:v>
                </c:pt>
                <c:pt idx="29">
                  <c:v>0.85106382978723405</c:v>
                </c:pt>
                <c:pt idx="30">
                  <c:v>0.75</c:v>
                </c:pt>
                <c:pt idx="31">
                  <c:v>0.85106382978723405</c:v>
                </c:pt>
                <c:pt idx="32">
                  <c:v>0.92</c:v>
                </c:pt>
                <c:pt idx="33">
                  <c:v>0.83333333333333337</c:v>
                </c:pt>
                <c:pt idx="34">
                  <c:v>0.96</c:v>
                </c:pt>
                <c:pt idx="35">
                  <c:v>0.92592592592592593</c:v>
                </c:pt>
                <c:pt idx="36">
                  <c:v>0.91666666666666663</c:v>
                </c:pt>
                <c:pt idx="37">
                  <c:v>0.82222222222222219</c:v>
                </c:pt>
                <c:pt idx="38">
                  <c:v>0.92592592592592593</c:v>
                </c:pt>
                <c:pt idx="39">
                  <c:v>0.22857142857142856</c:v>
                </c:pt>
                <c:pt idx="40">
                  <c:v>0.88461538461538458</c:v>
                </c:pt>
                <c:pt idx="41">
                  <c:v>0.90697674418604646</c:v>
                </c:pt>
                <c:pt idx="42">
                  <c:v>0.77272727272727271</c:v>
                </c:pt>
                <c:pt idx="43">
                  <c:v>0.69696969696969702</c:v>
                </c:pt>
                <c:pt idx="44">
                  <c:v>0.94444444444444442</c:v>
                </c:pt>
                <c:pt idx="45">
                  <c:v>0.96551724137931039</c:v>
                </c:pt>
                <c:pt idx="46">
                  <c:v>1</c:v>
                </c:pt>
                <c:pt idx="47">
                  <c:v>0.37931034482758619</c:v>
                </c:pt>
                <c:pt idx="48">
                  <c:v>0.95833333333333337</c:v>
                </c:pt>
                <c:pt idx="49">
                  <c:v>0.88</c:v>
                </c:pt>
                <c:pt idx="50">
                  <c:v>0.91489361702127658</c:v>
                </c:pt>
                <c:pt idx="51">
                  <c:v>0.9285714285714286</c:v>
                </c:pt>
                <c:pt idx="52">
                  <c:v>0.92452830188679247</c:v>
                </c:pt>
                <c:pt idx="53">
                  <c:v>0.9375</c:v>
                </c:pt>
                <c:pt idx="54">
                  <c:v>0.88888888888888884</c:v>
                </c:pt>
                <c:pt idx="56">
                  <c:v>0.82857142857142863</c:v>
                </c:pt>
                <c:pt idx="57">
                  <c:v>0.75</c:v>
                </c:pt>
                <c:pt idx="58">
                  <c:v>0.85365853658536583</c:v>
                </c:pt>
                <c:pt idx="59">
                  <c:v>0.8936170212765957</c:v>
                </c:pt>
                <c:pt idx="60">
                  <c:v>0.96226415094339623</c:v>
                </c:pt>
                <c:pt idx="61">
                  <c:v>0.98245614035087714</c:v>
                </c:pt>
                <c:pt idx="63">
                  <c:v>0.87755102040816324</c:v>
                </c:pt>
                <c:pt idx="64">
                  <c:v>0.68888888888888888</c:v>
                </c:pt>
                <c:pt idx="65">
                  <c:v>0.86046511627906974</c:v>
                </c:pt>
                <c:pt idx="67">
                  <c:v>0.88636363636363635</c:v>
                </c:pt>
                <c:pt idx="68">
                  <c:v>0.88636363636363635</c:v>
                </c:pt>
                <c:pt idx="69">
                  <c:v>0.87931034482758619</c:v>
                </c:pt>
                <c:pt idx="70">
                  <c:v>0.83333333333333337</c:v>
                </c:pt>
                <c:pt idx="71">
                  <c:v>0.81481481481481477</c:v>
                </c:pt>
                <c:pt idx="72">
                  <c:v>0.86046511627906974</c:v>
                </c:pt>
                <c:pt idx="73">
                  <c:v>0.9152542372881356</c:v>
                </c:pt>
                <c:pt idx="74">
                  <c:v>0.8125</c:v>
                </c:pt>
                <c:pt idx="75">
                  <c:v>0.8936170212765957</c:v>
                </c:pt>
                <c:pt idx="76">
                  <c:v>1</c:v>
                </c:pt>
                <c:pt idx="77">
                  <c:v>0.86538461538461542</c:v>
                </c:pt>
                <c:pt idx="78">
                  <c:v>1</c:v>
                </c:pt>
                <c:pt idx="79">
                  <c:v>0.90740740740740744</c:v>
                </c:pt>
                <c:pt idx="80">
                  <c:v>0.94230769230769229</c:v>
                </c:pt>
                <c:pt idx="81">
                  <c:v>0.98039215686274506</c:v>
                </c:pt>
                <c:pt idx="82">
                  <c:v>0.94230769230769229</c:v>
                </c:pt>
                <c:pt idx="83">
                  <c:v>0.96</c:v>
                </c:pt>
                <c:pt idx="84">
                  <c:v>0.967741935483871</c:v>
                </c:pt>
                <c:pt idx="85">
                  <c:v>0.96491228070175439</c:v>
                </c:pt>
                <c:pt idx="86">
                  <c:v>0.94</c:v>
                </c:pt>
                <c:pt idx="87">
                  <c:v>0.98245614035087714</c:v>
                </c:pt>
                <c:pt idx="88">
                  <c:v>0.96825396825396826</c:v>
                </c:pt>
                <c:pt idx="89">
                  <c:v>0.92982456140350878</c:v>
                </c:pt>
                <c:pt idx="90">
                  <c:v>0.98571428571428577</c:v>
                </c:pt>
                <c:pt idx="92">
                  <c:v>0.98275862068965514</c:v>
                </c:pt>
                <c:pt idx="93">
                  <c:v>1</c:v>
                </c:pt>
                <c:pt idx="94">
                  <c:v>0.90384615384615385</c:v>
                </c:pt>
                <c:pt idx="95">
                  <c:v>0.95714285714285718</c:v>
                </c:pt>
                <c:pt idx="96">
                  <c:v>0.96721311475409832</c:v>
                </c:pt>
                <c:pt idx="97">
                  <c:v>0.98333333333333328</c:v>
                </c:pt>
                <c:pt idx="98">
                  <c:v>0.95454545454545459</c:v>
                </c:pt>
                <c:pt idx="99">
                  <c:v>0.9850746268656716</c:v>
                </c:pt>
                <c:pt idx="100">
                  <c:v>0.93333333333333335</c:v>
                </c:pt>
                <c:pt idx="101">
                  <c:v>0.93220338983050843</c:v>
                </c:pt>
                <c:pt idx="102">
                  <c:v>0.9285714285714286</c:v>
                </c:pt>
                <c:pt idx="103">
                  <c:v>0.9642857142857143</c:v>
                </c:pt>
                <c:pt idx="104">
                  <c:v>0.91666666666666663</c:v>
                </c:pt>
                <c:pt idx="105">
                  <c:v>0.96</c:v>
                </c:pt>
                <c:pt idx="106">
                  <c:v>0.82352941176470584</c:v>
                </c:pt>
                <c:pt idx="107">
                  <c:v>0.86206896551724133</c:v>
                </c:pt>
                <c:pt idx="108">
                  <c:v>0.98039215686274506</c:v>
                </c:pt>
                <c:pt idx="109">
                  <c:v>0.96610169491525422</c:v>
                </c:pt>
                <c:pt idx="110">
                  <c:v>0.92</c:v>
                </c:pt>
                <c:pt idx="111">
                  <c:v>0.90566037735849059</c:v>
                </c:pt>
                <c:pt idx="112">
                  <c:v>0.70588235294117652</c:v>
                </c:pt>
                <c:pt idx="113">
                  <c:v>0.86956521739130432</c:v>
                </c:pt>
                <c:pt idx="114">
                  <c:v>0.92105263157894735</c:v>
                </c:pt>
                <c:pt idx="115">
                  <c:v>0.97777777777777775</c:v>
                </c:pt>
                <c:pt idx="116">
                  <c:v>0.93548387096774188</c:v>
                </c:pt>
                <c:pt idx="117">
                  <c:v>0.96296296296296291</c:v>
                </c:pt>
                <c:pt idx="118">
                  <c:v>0.96296296296296291</c:v>
                </c:pt>
                <c:pt idx="119">
                  <c:v>0.84090909090909094</c:v>
                </c:pt>
                <c:pt idx="120">
                  <c:v>0.96078431372549022</c:v>
                </c:pt>
                <c:pt idx="121">
                  <c:v>0.9555555555555556</c:v>
                </c:pt>
                <c:pt idx="122">
                  <c:v>0.9375</c:v>
                </c:pt>
                <c:pt idx="123">
                  <c:v>0.94117647058823528</c:v>
                </c:pt>
                <c:pt idx="124">
                  <c:v>0.98</c:v>
                </c:pt>
                <c:pt idx="125">
                  <c:v>0.96666666666666667</c:v>
                </c:pt>
                <c:pt idx="126">
                  <c:v>1</c:v>
                </c:pt>
                <c:pt idx="127">
                  <c:v>0.98360655737704916</c:v>
                </c:pt>
                <c:pt idx="128">
                  <c:v>0.96296296296296291</c:v>
                </c:pt>
                <c:pt idx="129">
                  <c:v>0.93333333333333335</c:v>
                </c:pt>
                <c:pt idx="130">
                  <c:v>0.9821428571428571</c:v>
                </c:pt>
                <c:pt idx="131">
                  <c:v>0.9285714285714286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CD6-4B1B-BBEC-DD0C3D4DA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005752"/>
        <c:axId val="493006144"/>
      </c:scatterChart>
      <c:valAx>
        <c:axId val="493005752"/>
        <c:scaling>
          <c:orientation val="minMax"/>
          <c:min val="13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Session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3006144"/>
        <c:crosses val="autoZero"/>
        <c:crossBetween val="midCat"/>
        <c:majorUnit val="5"/>
      </c:valAx>
      <c:valAx>
        <c:axId val="493006144"/>
        <c:scaling>
          <c:orientation val="minMax"/>
          <c:max val="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Performance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30057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x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5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B-124C-4C93-ACBB-2F57E74B8555}"/>
              </c:ext>
            </c:extLst>
          </c:dPt>
          <c:dPt>
            <c:idx val="10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8DDD-4AE8-BC2D-7F90F99A15AB}"/>
              </c:ext>
            </c:extLst>
          </c:dPt>
          <c:dPt>
            <c:idx val="15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8DDD-4AE8-BC2D-7F90F99A15AB}"/>
              </c:ext>
            </c:extLst>
          </c:dPt>
          <c:dPt>
            <c:idx val="23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124C-4C93-ACBB-2F57E74B8555}"/>
              </c:ext>
            </c:extLst>
          </c:dPt>
          <c:dPt>
            <c:idx val="30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24C-4C93-ACBB-2F57E74B8555}"/>
              </c:ext>
            </c:extLst>
          </c:dPt>
          <c:dPt>
            <c:idx val="38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24C-4C93-ACBB-2F57E74B8555}"/>
              </c:ext>
            </c:extLst>
          </c:dPt>
          <c:dPt>
            <c:idx val="45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24C-4C93-ACBB-2F57E74B8555}"/>
              </c:ext>
            </c:extLst>
          </c:dPt>
          <c:dPt>
            <c:idx val="59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24C-4C93-ACBB-2F57E74B8555}"/>
              </c:ext>
            </c:extLst>
          </c:dPt>
          <c:dPt>
            <c:idx val="75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24C-4C93-ACBB-2F57E74B8555}"/>
              </c:ext>
            </c:extLst>
          </c:dPt>
          <c:dPt>
            <c:idx val="85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24C-4C93-ACBB-2F57E74B8555}"/>
              </c:ext>
            </c:extLst>
          </c:dPt>
          <c:dPt>
            <c:idx val="93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4C-4C93-ACBB-2F57E74B8555}"/>
              </c:ext>
            </c:extLst>
          </c:dPt>
          <c:dPt>
            <c:idx val="100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4C-4C93-ACBB-2F57E74B8555}"/>
              </c:ext>
            </c:extLst>
          </c:dPt>
          <c:dPt>
            <c:idx val="108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4C-4C93-ACBB-2F57E74B8555}"/>
              </c:ext>
            </c:extLst>
          </c:dPt>
          <c:dPt>
            <c:idx val="110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4C-4C93-ACBB-2F57E74B8555}"/>
              </c:ext>
            </c:extLst>
          </c:dPt>
          <c:dPt>
            <c:idx val="118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4C-4C93-ACBB-2F57E74B8555}"/>
              </c:ext>
            </c:extLst>
          </c:dPt>
          <c:dPt>
            <c:idx val="125"/>
            <c:marker>
              <c:symbol val="x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24C-4C93-ACBB-2F57E74B8555}"/>
              </c:ext>
            </c:extLst>
          </c:dPt>
          <c:xVal>
            <c:numRef>
              <c:f>'123'!$AM$265:$AM$284</c:f>
              <c:numCache>
                <c:formatCode>General</c:formatCode>
                <c:ptCount val="20"/>
                <c:pt idx="0">
                  <c:v>264</c:v>
                </c:pt>
                <c:pt idx="1">
                  <c:v>265</c:v>
                </c:pt>
                <c:pt idx="2">
                  <c:v>266</c:v>
                </c:pt>
                <c:pt idx="3">
                  <c:v>267</c:v>
                </c:pt>
                <c:pt idx="4">
                  <c:v>268</c:v>
                </c:pt>
                <c:pt idx="5">
                  <c:v>269</c:v>
                </c:pt>
                <c:pt idx="6">
                  <c:v>270</c:v>
                </c:pt>
                <c:pt idx="7">
                  <c:v>271</c:v>
                </c:pt>
                <c:pt idx="8">
                  <c:v>272</c:v>
                </c:pt>
                <c:pt idx="9">
                  <c:v>273</c:v>
                </c:pt>
                <c:pt idx="10">
                  <c:v>274</c:v>
                </c:pt>
                <c:pt idx="11">
                  <c:v>275</c:v>
                </c:pt>
                <c:pt idx="12">
                  <c:v>276</c:v>
                </c:pt>
                <c:pt idx="13">
                  <c:v>277</c:v>
                </c:pt>
                <c:pt idx="14">
                  <c:v>278</c:v>
                </c:pt>
                <c:pt idx="15">
                  <c:v>279</c:v>
                </c:pt>
                <c:pt idx="16">
                  <c:v>280</c:v>
                </c:pt>
                <c:pt idx="17">
                  <c:v>281</c:v>
                </c:pt>
                <c:pt idx="18">
                  <c:v>282</c:v>
                </c:pt>
                <c:pt idx="19">
                  <c:v>283</c:v>
                </c:pt>
              </c:numCache>
            </c:numRef>
          </c:xVal>
          <c:yVal>
            <c:numRef>
              <c:f>'123'!$AJ$265:$AJ$284</c:f>
              <c:numCache>
                <c:formatCode>0.00</c:formatCode>
                <c:ptCount val="20"/>
                <c:pt idx="0">
                  <c:v>1.3409090909090908</c:v>
                </c:pt>
                <c:pt idx="1">
                  <c:v>1.3461538461538463</c:v>
                </c:pt>
                <c:pt idx="2">
                  <c:v>1.5235690235690236</c:v>
                </c:pt>
                <c:pt idx="3">
                  <c:v>1.5333333333333332</c:v>
                </c:pt>
                <c:pt idx="4">
                  <c:v>1.6347780126849893</c:v>
                </c:pt>
                <c:pt idx="5">
                  <c:v>1.7450980392156863</c:v>
                </c:pt>
                <c:pt idx="6">
                  <c:v>1.59375</c:v>
                </c:pt>
                <c:pt idx="7">
                  <c:v>1.6434833430742257</c:v>
                </c:pt>
                <c:pt idx="8">
                  <c:v>1.7708333333333335</c:v>
                </c:pt>
                <c:pt idx="9">
                  <c:v>1.6902356902356903</c:v>
                </c:pt>
                <c:pt idx="10">
                  <c:v>1.5614035087719298</c:v>
                </c:pt>
                <c:pt idx="11">
                  <c:v>1.6265341905318529</c:v>
                </c:pt>
                <c:pt idx="12">
                  <c:v>1.6892307692307693</c:v>
                </c:pt>
                <c:pt idx="13">
                  <c:v>1.7142857142857144</c:v>
                </c:pt>
                <c:pt idx="14">
                  <c:v>1.8302304964539007</c:v>
                </c:pt>
                <c:pt idx="15">
                  <c:v>1.7525252525252526</c:v>
                </c:pt>
                <c:pt idx="16">
                  <c:v>1.6600000000000001</c:v>
                </c:pt>
                <c:pt idx="17">
                  <c:v>1.76</c:v>
                </c:pt>
                <c:pt idx="18">
                  <c:v>1.7243137254901959</c:v>
                </c:pt>
                <c:pt idx="19">
                  <c:v>1.8510638297872339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124C-4C93-ACBB-2F57E74B8555}"/>
            </c:ext>
          </c:extLst>
        </c:ser>
        <c:ser>
          <c:idx val="1"/>
          <c:order val="1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5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D-124C-4C93-ACBB-2F57E74B8555}"/>
              </c:ext>
            </c:extLst>
          </c:dPt>
          <c:dPt>
            <c:idx val="10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8DDD-4AE8-BC2D-7F90F99A15AB}"/>
              </c:ext>
            </c:extLst>
          </c:dPt>
          <c:dPt>
            <c:idx val="15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8DDD-4AE8-BC2D-7F90F99A15AB}"/>
              </c:ext>
            </c:extLst>
          </c:dPt>
          <c:xVal>
            <c:numRef>
              <c:f>'123'!$AM$265:$AM$284</c:f>
              <c:numCache>
                <c:formatCode>General</c:formatCode>
                <c:ptCount val="20"/>
                <c:pt idx="0">
                  <c:v>264</c:v>
                </c:pt>
                <c:pt idx="1">
                  <c:v>265</c:v>
                </c:pt>
                <c:pt idx="2">
                  <c:v>266</c:v>
                </c:pt>
                <c:pt idx="3">
                  <c:v>267</c:v>
                </c:pt>
                <c:pt idx="4">
                  <c:v>268</c:v>
                </c:pt>
                <c:pt idx="5">
                  <c:v>269</c:v>
                </c:pt>
                <c:pt idx="6">
                  <c:v>270</c:v>
                </c:pt>
                <c:pt idx="7">
                  <c:v>271</c:v>
                </c:pt>
                <c:pt idx="8">
                  <c:v>272</c:v>
                </c:pt>
                <c:pt idx="9">
                  <c:v>273</c:v>
                </c:pt>
                <c:pt idx="10">
                  <c:v>274</c:v>
                </c:pt>
                <c:pt idx="11">
                  <c:v>275</c:v>
                </c:pt>
                <c:pt idx="12">
                  <c:v>276</c:v>
                </c:pt>
                <c:pt idx="13">
                  <c:v>277</c:v>
                </c:pt>
                <c:pt idx="14">
                  <c:v>278</c:v>
                </c:pt>
                <c:pt idx="15">
                  <c:v>279</c:v>
                </c:pt>
                <c:pt idx="16">
                  <c:v>280</c:v>
                </c:pt>
                <c:pt idx="17">
                  <c:v>281</c:v>
                </c:pt>
                <c:pt idx="18">
                  <c:v>282</c:v>
                </c:pt>
                <c:pt idx="19">
                  <c:v>283</c:v>
                </c:pt>
              </c:numCache>
            </c:numRef>
          </c:xVal>
          <c:yVal>
            <c:numRef>
              <c:f>'123'!$AH$265:$AH$284</c:f>
              <c:numCache>
                <c:formatCode>0.00</c:formatCode>
                <c:ptCount val="20"/>
                <c:pt idx="0">
                  <c:v>0.90909090909090906</c:v>
                </c:pt>
                <c:pt idx="1">
                  <c:v>0.76923076923076927</c:v>
                </c:pt>
                <c:pt idx="2">
                  <c:v>0.72727272727272729</c:v>
                </c:pt>
                <c:pt idx="3">
                  <c:v>0.88888888888888884</c:v>
                </c:pt>
                <c:pt idx="4">
                  <c:v>0.93023255813953487</c:v>
                </c:pt>
                <c:pt idx="5">
                  <c:v>0.78431372549019607</c:v>
                </c:pt>
                <c:pt idx="6">
                  <c:v>0.625</c:v>
                </c:pt>
                <c:pt idx="7">
                  <c:v>0.67796610169491522</c:v>
                </c:pt>
                <c:pt idx="8">
                  <c:v>0.83333333333333337</c:v>
                </c:pt>
                <c:pt idx="9">
                  <c:v>0.72727272727272729</c:v>
                </c:pt>
                <c:pt idx="10">
                  <c:v>0.56140350877192979</c:v>
                </c:pt>
                <c:pt idx="11">
                  <c:v>0.66101694915254239</c:v>
                </c:pt>
                <c:pt idx="12">
                  <c:v>0.76923076923076927</c:v>
                </c:pt>
                <c:pt idx="13">
                  <c:v>0.7142857142857143</c:v>
                </c:pt>
                <c:pt idx="14">
                  <c:v>0.85106382978723405</c:v>
                </c:pt>
                <c:pt idx="15">
                  <c:v>0.88888888888888884</c:v>
                </c:pt>
                <c:pt idx="16">
                  <c:v>0.8</c:v>
                </c:pt>
                <c:pt idx="17">
                  <c:v>0.8</c:v>
                </c:pt>
                <c:pt idx="18">
                  <c:v>0.78431372549019607</c:v>
                </c:pt>
                <c:pt idx="19">
                  <c:v>0.85106382978723405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F-124C-4C93-ACBB-2F57E74B8555}"/>
            </c:ext>
          </c:extLst>
        </c:ser>
        <c:ser>
          <c:idx val="2"/>
          <c:order val="2"/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Pt>
            <c:idx val="5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C-124C-4C93-ACBB-2F57E74B8555}"/>
              </c:ext>
            </c:extLst>
          </c:dPt>
          <c:dPt>
            <c:idx val="10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8DDD-4AE8-BC2D-7F90F99A15AB}"/>
              </c:ext>
            </c:extLst>
          </c:dPt>
          <c:dPt>
            <c:idx val="15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E-8DDD-4AE8-BC2D-7F90F99A15AB}"/>
              </c:ext>
            </c:extLst>
          </c:dPt>
          <c:xVal>
            <c:numRef>
              <c:f>'123'!$AM$265:$AM$284</c:f>
              <c:numCache>
                <c:formatCode>General</c:formatCode>
                <c:ptCount val="20"/>
                <c:pt idx="0">
                  <c:v>264</c:v>
                </c:pt>
                <c:pt idx="1">
                  <c:v>265</c:v>
                </c:pt>
                <c:pt idx="2">
                  <c:v>266</c:v>
                </c:pt>
                <c:pt idx="3">
                  <c:v>267</c:v>
                </c:pt>
                <c:pt idx="4">
                  <c:v>268</c:v>
                </c:pt>
                <c:pt idx="5">
                  <c:v>269</c:v>
                </c:pt>
                <c:pt idx="6">
                  <c:v>270</c:v>
                </c:pt>
                <c:pt idx="7">
                  <c:v>271</c:v>
                </c:pt>
                <c:pt idx="8">
                  <c:v>272</c:v>
                </c:pt>
                <c:pt idx="9">
                  <c:v>273</c:v>
                </c:pt>
                <c:pt idx="10">
                  <c:v>274</c:v>
                </c:pt>
                <c:pt idx="11">
                  <c:v>275</c:v>
                </c:pt>
                <c:pt idx="12">
                  <c:v>276</c:v>
                </c:pt>
                <c:pt idx="13">
                  <c:v>277</c:v>
                </c:pt>
                <c:pt idx="14">
                  <c:v>278</c:v>
                </c:pt>
                <c:pt idx="15">
                  <c:v>279</c:v>
                </c:pt>
                <c:pt idx="16">
                  <c:v>280</c:v>
                </c:pt>
                <c:pt idx="17">
                  <c:v>281</c:v>
                </c:pt>
                <c:pt idx="18">
                  <c:v>282</c:v>
                </c:pt>
                <c:pt idx="19">
                  <c:v>283</c:v>
                </c:pt>
              </c:numCache>
            </c:numRef>
          </c:xVal>
          <c:yVal>
            <c:numRef>
              <c:f>'123'!$AI$265:$AI$284</c:f>
              <c:numCache>
                <c:formatCode>0.00</c:formatCode>
                <c:ptCount val="20"/>
                <c:pt idx="0">
                  <c:v>0.43181818181818182</c:v>
                </c:pt>
                <c:pt idx="1">
                  <c:v>0.57692307692307687</c:v>
                </c:pt>
                <c:pt idx="2">
                  <c:v>0.79629629629629628</c:v>
                </c:pt>
                <c:pt idx="3">
                  <c:v>0.64444444444444449</c:v>
                </c:pt>
                <c:pt idx="4">
                  <c:v>0.70454545454545459</c:v>
                </c:pt>
                <c:pt idx="5">
                  <c:v>0.96078431372549022</c:v>
                </c:pt>
                <c:pt idx="6">
                  <c:v>0.96875</c:v>
                </c:pt>
                <c:pt idx="7">
                  <c:v>0.96551724137931039</c:v>
                </c:pt>
                <c:pt idx="8">
                  <c:v>0.9375</c:v>
                </c:pt>
                <c:pt idx="9">
                  <c:v>0.96296296296296291</c:v>
                </c:pt>
                <c:pt idx="10">
                  <c:v>1</c:v>
                </c:pt>
                <c:pt idx="11">
                  <c:v>0.96551724137931039</c:v>
                </c:pt>
                <c:pt idx="12">
                  <c:v>0.92</c:v>
                </c:pt>
                <c:pt idx="13">
                  <c:v>1</c:v>
                </c:pt>
                <c:pt idx="14">
                  <c:v>0.97916666666666663</c:v>
                </c:pt>
                <c:pt idx="15">
                  <c:v>0.86363636363636365</c:v>
                </c:pt>
                <c:pt idx="16">
                  <c:v>0.86</c:v>
                </c:pt>
                <c:pt idx="17">
                  <c:v>0.96</c:v>
                </c:pt>
                <c:pt idx="18">
                  <c:v>0.94</c:v>
                </c:pt>
                <c:pt idx="19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4-124C-4C93-ACBB-2F57E74B8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486336"/>
        <c:axId val="494075808"/>
      </c:scatterChart>
      <c:valAx>
        <c:axId val="139486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Session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075808"/>
        <c:crosses val="autoZero"/>
        <c:crossBetween val="midCat"/>
        <c:majorUnit val="5"/>
      </c:valAx>
      <c:valAx>
        <c:axId val="494075808"/>
        <c:scaling>
          <c:orientation val="minMax"/>
          <c:max val="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Performance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4863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7" Type="http://schemas.openxmlformats.org/officeDocument/2006/relationships/chart" Target="../charts/chart29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6" Type="http://schemas.openxmlformats.org/officeDocument/2006/relationships/chart" Target="../charts/chart28.xml"/><Relationship Id="rId5" Type="http://schemas.openxmlformats.org/officeDocument/2006/relationships/chart" Target="../charts/chart27.xml"/><Relationship Id="rId4" Type="http://schemas.openxmlformats.org/officeDocument/2006/relationships/chart" Target="../charts/chart26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4761</xdr:colOff>
      <xdr:row>2</xdr:row>
      <xdr:rowOff>147636</xdr:rowOff>
    </xdr:from>
    <xdr:to>
      <xdr:col>54</xdr:col>
      <xdr:colOff>290361</xdr:colOff>
      <xdr:row>16</xdr:row>
      <xdr:rowOff>636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40</xdr:col>
      <xdr:colOff>14286</xdr:colOff>
      <xdr:row>242</xdr:row>
      <xdr:rowOff>23812</xdr:rowOff>
    </xdr:from>
    <xdr:to>
      <xdr:col>54</xdr:col>
      <xdr:colOff>299886</xdr:colOff>
      <xdr:row>255</xdr:row>
      <xdr:rowOff>67312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40</xdr:col>
      <xdr:colOff>457201</xdr:colOff>
      <xdr:row>262</xdr:row>
      <xdr:rowOff>161925</xdr:rowOff>
    </xdr:from>
    <xdr:to>
      <xdr:col>49</xdr:col>
      <xdr:colOff>370801</xdr:colOff>
      <xdr:row>276</xdr:row>
      <xdr:rowOff>14925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6F5DDD4-10A6-4278-B6C9-49D5D657D3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0.08358</cdr:x>
      <cdr:y>0.19903</cdr:y>
    </cdr:from>
    <cdr:to>
      <cdr:x>0.99394</cdr:x>
      <cdr:y>0.19903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7D82EA99-EC55-4372-A6B8-975C0C81A292}"/>
            </a:ext>
          </a:extLst>
        </cdr:cNvPr>
        <cdr:cNvCxnSpPr/>
      </cdr:nvCxnSpPr>
      <cdr:spPr>
        <a:xfrm xmlns:a="http://schemas.openxmlformats.org/drawingml/2006/main">
          <a:off x="1430989" y="797167"/>
          <a:ext cx="15586447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0.08479</cdr:x>
      <cdr:y>0.28086</cdr:y>
    </cdr:from>
    <cdr:to>
      <cdr:x>0.99481</cdr:x>
      <cdr:y>0.28086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6E6B9E39-8EAD-4C34-BD23-941CDB63BBFB}"/>
            </a:ext>
          </a:extLst>
        </cdr:cNvPr>
        <cdr:cNvCxnSpPr/>
      </cdr:nvCxnSpPr>
      <cdr:spPr>
        <a:xfrm xmlns:a="http://schemas.openxmlformats.org/drawingml/2006/main">
          <a:off x="933211" y="1124918"/>
          <a:ext cx="10015778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0.74029</cdr:x>
      <cdr:y>0.02835</cdr:y>
    </cdr:from>
    <cdr:to>
      <cdr:x>0.75771</cdr:x>
      <cdr:y>0.7843</cdr:y>
    </cdr:to>
    <cdr:grpSp>
      <cdr:nvGrpSpPr>
        <cdr:cNvPr id="43" name="Group 42">
          <a:extLst xmlns:a="http://schemas.openxmlformats.org/drawingml/2006/main">
            <a:ext uri="{FF2B5EF4-FFF2-40B4-BE49-F238E27FC236}">
              <a16:creationId xmlns:a16="http://schemas.microsoft.com/office/drawing/2014/main" id="{B03BC2EE-0D1E-47ED-855A-649C4E5A88CC}"/>
            </a:ext>
          </a:extLst>
        </cdr:cNvPr>
        <cdr:cNvGrpSpPr/>
      </cdr:nvGrpSpPr>
      <cdr:grpSpPr>
        <a:xfrm xmlns:a="http://schemas.openxmlformats.org/drawingml/2006/main">
          <a:off x="6529390" y="71440"/>
          <a:ext cx="153625" cy="1905000"/>
          <a:chOff x="10314530" y="100011"/>
          <a:chExt cx="215369" cy="3329015"/>
        </a:xfrm>
      </cdr:grpSpPr>
      <cdr:cxnSp macro="">
        <cdr:nvCxnSpPr>
          <cdr:cNvPr id="6" name="Straight Connector 5">
            <a:extLst xmlns:a="http://schemas.openxmlformats.org/drawingml/2006/main">
              <a:ext uri="{FF2B5EF4-FFF2-40B4-BE49-F238E27FC236}">
                <a16:creationId xmlns:a16="http://schemas.microsoft.com/office/drawing/2014/main" id="{BB29FE81-AFEB-4176-B3D2-D68BAEED8F65}"/>
              </a:ext>
            </a:extLst>
          </cdr:cNvPr>
          <cdr:cNvCxnSpPr/>
        </cdr:nvCxnSpPr>
        <cdr:spPr>
          <a:xfrm xmlns:a="http://schemas.openxmlformats.org/drawingml/2006/main" flipV="1">
            <a:off x="10314544" y="100011"/>
            <a:ext cx="0" cy="3329015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7" name="TextBox 2">
            <a:extLst xmlns:a="http://schemas.openxmlformats.org/drawingml/2006/main">
              <a:ext uri="{FF2B5EF4-FFF2-40B4-BE49-F238E27FC236}">
                <a16:creationId xmlns:a16="http://schemas.microsoft.com/office/drawing/2014/main" id="{5701760C-B8BC-40C1-948A-7258FB7FCE15}"/>
              </a:ext>
            </a:extLst>
          </cdr:cNvPr>
          <cdr:cNvSpPr txBox="1"/>
        </cdr:nvSpPr>
        <cdr:spPr>
          <a:xfrm xmlns:a="http://schemas.openxmlformats.org/drawingml/2006/main" rot="5400000">
            <a:off x="10210823" y="2836139"/>
            <a:ext cx="428603" cy="209548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S+</a:t>
            </a:r>
            <a:r>
              <a:rPr lang="en-NZ" sz="1000" baseline="0"/>
              <a:t> = 12</a:t>
            </a:r>
            <a:endParaRPr lang="en-NZ" sz="1000"/>
          </a:p>
        </cdr:txBody>
      </cdr:sp>
    </cdr:grpSp>
  </cdr:relSizeAnchor>
  <cdr:relSizeAnchor xmlns:cdr="http://schemas.openxmlformats.org/drawingml/2006/chartDrawing">
    <cdr:from>
      <cdr:x>0.66362</cdr:x>
      <cdr:y>0.02972</cdr:y>
    </cdr:from>
    <cdr:to>
      <cdr:x>0.68846</cdr:x>
      <cdr:y>0.77674</cdr:y>
    </cdr:to>
    <cdr:grpSp>
      <cdr:nvGrpSpPr>
        <cdr:cNvPr id="2" name="Group 1">
          <a:extLst xmlns:a="http://schemas.openxmlformats.org/drawingml/2006/main">
            <a:ext uri="{FF2B5EF4-FFF2-40B4-BE49-F238E27FC236}">
              <a16:creationId xmlns:a16="http://schemas.microsoft.com/office/drawing/2014/main" id="{3AC23A18-9173-4D5A-8CA9-159DA11D931E}"/>
            </a:ext>
          </a:extLst>
        </cdr:cNvPr>
        <cdr:cNvGrpSpPr/>
      </cdr:nvGrpSpPr>
      <cdr:grpSpPr>
        <a:xfrm xmlns:a="http://schemas.openxmlformats.org/drawingml/2006/main">
          <a:off x="5853127" y="74894"/>
          <a:ext cx="219062" cy="1882495"/>
          <a:chOff x="8680910" y="109544"/>
          <a:chExt cx="421887" cy="3313113"/>
        </a:xfrm>
      </cdr:grpSpPr>
      <cdr:cxnSp macro="">
        <cdr:nvCxnSpPr>
          <cdr:cNvPr id="8" name="Straight Connector 7">
            <a:extLst xmlns:a="http://schemas.openxmlformats.org/drawingml/2006/main">
              <a:ext uri="{FF2B5EF4-FFF2-40B4-BE49-F238E27FC236}">
                <a16:creationId xmlns:a16="http://schemas.microsoft.com/office/drawing/2014/main" id="{DF5C34CD-BF98-48E1-9095-1CBCFA7A0634}"/>
              </a:ext>
            </a:extLst>
          </cdr:cNvPr>
          <cdr:cNvCxnSpPr/>
        </cdr:nvCxnSpPr>
        <cdr:spPr>
          <a:xfrm xmlns:a="http://schemas.openxmlformats.org/drawingml/2006/main" flipV="1">
            <a:off x="8790053" y="109544"/>
            <a:ext cx="0" cy="3313113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5" name="TextBox 4">
            <a:extLst xmlns:a="http://schemas.openxmlformats.org/drawingml/2006/main">
              <a:ext uri="{FF2B5EF4-FFF2-40B4-BE49-F238E27FC236}">
                <a16:creationId xmlns:a16="http://schemas.microsoft.com/office/drawing/2014/main" id="{834F694E-D8DA-4E09-B0EE-1D785BEEA7EA}"/>
              </a:ext>
            </a:extLst>
          </cdr:cNvPr>
          <cdr:cNvSpPr txBox="1"/>
        </cdr:nvSpPr>
        <cdr:spPr>
          <a:xfrm xmlns:a="http://schemas.openxmlformats.org/drawingml/2006/main" rot="5400000">
            <a:off x="8672765" y="2757440"/>
            <a:ext cx="438177" cy="4218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none" lIns="0" tIns="0" rIns="0" bIns="0" rtlCol="0"/>
          <a:lstStyle xmlns:a="http://schemas.openxmlformats.org/drawingml/2006/main"/>
          <a:p xmlns:a="http://schemas.openxmlformats.org/drawingml/2006/main">
            <a:r>
              <a:rPr lang="en-NZ" sz="1000"/>
              <a:t>S+ = 13</a:t>
            </a:r>
          </a:p>
        </cdr:txBody>
      </cdr:sp>
    </cdr:grpSp>
  </cdr:relSizeAnchor>
  <cdr:relSizeAnchor xmlns:cdr="http://schemas.openxmlformats.org/drawingml/2006/chartDrawing">
    <cdr:from>
      <cdr:x>0.10513</cdr:x>
      <cdr:y>0.65872</cdr:y>
    </cdr:from>
    <cdr:to>
      <cdr:x>0.11904</cdr:x>
      <cdr:y>0.76574</cdr:y>
    </cdr:to>
    <cdr:sp macro="" textlink="">
      <cdr:nvSpPr>
        <cdr:cNvPr id="11" name="TextBox 2">
          <a:extLst xmlns:a="http://schemas.openxmlformats.org/drawingml/2006/main">
            <a:ext uri="{FF2B5EF4-FFF2-40B4-BE49-F238E27FC236}">
              <a16:creationId xmlns:a16="http://schemas.microsoft.com/office/drawing/2014/main" id="{F99D0009-7B9E-4889-B759-DF26003662BC}"/>
            </a:ext>
          </a:extLst>
        </cdr:cNvPr>
        <cdr:cNvSpPr txBox="1"/>
      </cdr:nvSpPr>
      <cdr:spPr>
        <a:xfrm xmlns:a="http://schemas.openxmlformats.org/drawingml/2006/main" rot="5400000">
          <a:off x="853709" y="1733479"/>
          <a:ext cx="269690" cy="1226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NZ" sz="1000"/>
            <a:t>S+</a:t>
          </a:r>
          <a:r>
            <a:rPr lang="en-NZ" sz="1000" baseline="0"/>
            <a:t> = 255</a:t>
          </a:r>
        </a:p>
        <a:p xmlns:a="http://schemas.openxmlformats.org/drawingml/2006/main">
          <a:pPr algn="r"/>
          <a:r>
            <a:rPr lang="en-NZ" sz="1000" baseline="0"/>
            <a:t>FR2</a:t>
          </a:r>
          <a:endParaRPr lang="en-NZ" sz="1000"/>
        </a:p>
      </cdr:txBody>
    </cdr:sp>
  </cdr:relSizeAnchor>
  <cdr:relSizeAnchor xmlns:cdr="http://schemas.openxmlformats.org/drawingml/2006/chartDrawing">
    <cdr:from>
      <cdr:x>0.26534</cdr:x>
      <cdr:y>0.02939</cdr:y>
    </cdr:from>
    <cdr:to>
      <cdr:x>0.32302</cdr:x>
      <cdr:y>0.79186</cdr:y>
    </cdr:to>
    <cdr:grpSp>
      <cdr:nvGrpSpPr>
        <cdr:cNvPr id="14" name="Group 13">
          <a:extLst xmlns:a="http://schemas.openxmlformats.org/drawingml/2006/main">
            <a:ext uri="{FF2B5EF4-FFF2-40B4-BE49-F238E27FC236}">
              <a16:creationId xmlns:a16="http://schemas.microsoft.com/office/drawing/2014/main" id="{6A989D10-8C4C-42BC-8C2D-2CA3290281E9}"/>
            </a:ext>
          </a:extLst>
        </cdr:cNvPr>
        <cdr:cNvGrpSpPr/>
      </cdr:nvGrpSpPr>
      <cdr:grpSpPr>
        <a:xfrm xmlns:a="http://schemas.openxmlformats.org/drawingml/2006/main">
          <a:off x="2340280" y="74059"/>
          <a:ext cx="508732" cy="1921429"/>
          <a:chOff x="3429779" y="47630"/>
          <a:chExt cx="669998" cy="3416349"/>
        </a:xfrm>
      </cdr:grpSpPr>
      <cdr:cxnSp macro="">
        <cdr:nvCxnSpPr>
          <cdr:cNvPr id="12" name="Straight Connector 11">
            <a:extLst xmlns:a="http://schemas.openxmlformats.org/drawingml/2006/main">
              <a:ext uri="{FF2B5EF4-FFF2-40B4-BE49-F238E27FC236}">
                <a16:creationId xmlns:a16="http://schemas.microsoft.com/office/drawing/2014/main" id="{A7D6CE8C-E28D-466F-93D8-2843C0B8C99F}"/>
              </a:ext>
            </a:extLst>
          </cdr:cNvPr>
          <cdr:cNvCxnSpPr/>
        </cdr:nvCxnSpPr>
        <cdr:spPr>
          <a:xfrm xmlns:a="http://schemas.openxmlformats.org/drawingml/2006/main" flipV="1">
            <a:off x="3429779" y="52389"/>
            <a:ext cx="0" cy="3376637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3" name="TextBox 2">
            <a:extLst xmlns:a="http://schemas.openxmlformats.org/drawingml/2006/main">
              <a:ext uri="{FF2B5EF4-FFF2-40B4-BE49-F238E27FC236}">
                <a16:creationId xmlns:a16="http://schemas.microsoft.com/office/drawing/2014/main" id="{C515A986-76B0-405A-82BB-7ED248313352}"/>
              </a:ext>
            </a:extLst>
          </cdr:cNvPr>
          <cdr:cNvSpPr txBox="1"/>
        </cdr:nvSpPr>
        <cdr:spPr>
          <a:xfrm xmlns:a="http://schemas.openxmlformats.org/drawingml/2006/main" rot="5400000">
            <a:off x="3329243" y="3177343"/>
            <a:ext cx="436533" cy="136734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FR4</a:t>
            </a:r>
          </a:p>
        </cdr:txBody>
      </cdr:sp>
      <cdr:cxnSp macro="">
        <cdr:nvCxnSpPr>
          <cdr:cNvPr id="17" name="Straight Connector 16">
            <a:extLst xmlns:a="http://schemas.openxmlformats.org/drawingml/2006/main">
              <a:ext uri="{FF2B5EF4-FFF2-40B4-BE49-F238E27FC236}">
                <a16:creationId xmlns:a16="http://schemas.microsoft.com/office/drawing/2014/main" id="{19E58316-C0E8-47C3-A0D4-C86385C42289}"/>
              </a:ext>
            </a:extLst>
          </cdr:cNvPr>
          <cdr:cNvCxnSpPr/>
        </cdr:nvCxnSpPr>
        <cdr:spPr>
          <a:xfrm xmlns:a="http://schemas.openxmlformats.org/drawingml/2006/main" flipV="1">
            <a:off x="3576541" y="47630"/>
            <a:ext cx="0" cy="3376637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8" name="TextBox 2">
            <a:extLst xmlns:a="http://schemas.openxmlformats.org/drawingml/2006/main">
              <a:ext uri="{FF2B5EF4-FFF2-40B4-BE49-F238E27FC236}">
                <a16:creationId xmlns:a16="http://schemas.microsoft.com/office/drawing/2014/main" id="{FE46FEE6-89A0-4117-8F45-2CA25880D353}"/>
              </a:ext>
            </a:extLst>
          </cdr:cNvPr>
          <cdr:cNvSpPr txBox="1"/>
        </cdr:nvSpPr>
        <cdr:spPr>
          <a:xfrm xmlns:a="http://schemas.openxmlformats.org/drawingml/2006/main" rot="5400000">
            <a:off x="3464519" y="3170075"/>
            <a:ext cx="436533" cy="15127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FR6</a:t>
            </a:r>
          </a:p>
        </cdr:txBody>
      </cdr:sp>
      <cdr:cxnSp macro="">
        <cdr:nvCxnSpPr>
          <cdr:cNvPr id="19" name="Straight Connector 18">
            <a:extLst xmlns:a="http://schemas.openxmlformats.org/drawingml/2006/main">
              <a:ext uri="{FF2B5EF4-FFF2-40B4-BE49-F238E27FC236}">
                <a16:creationId xmlns:a16="http://schemas.microsoft.com/office/drawing/2014/main" id="{0950C257-3467-4C23-B62D-212B931A0664}"/>
              </a:ext>
            </a:extLst>
          </cdr:cNvPr>
          <cdr:cNvCxnSpPr/>
        </cdr:nvCxnSpPr>
        <cdr:spPr>
          <a:xfrm xmlns:a="http://schemas.openxmlformats.org/drawingml/2006/main" flipV="1">
            <a:off x="3732582" y="47630"/>
            <a:ext cx="0" cy="3376637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20" name="TextBox 2">
            <a:extLst xmlns:a="http://schemas.openxmlformats.org/drawingml/2006/main">
              <a:ext uri="{FF2B5EF4-FFF2-40B4-BE49-F238E27FC236}">
                <a16:creationId xmlns:a16="http://schemas.microsoft.com/office/drawing/2014/main" id="{BEEDB85B-72DE-4523-8FBD-E2D9DCDC86F6}"/>
              </a:ext>
            </a:extLst>
          </cdr:cNvPr>
          <cdr:cNvSpPr txBox="1"/>
        </cdr:nvSpPr>
        <cdr:spPr>
          <a:xfrm xmlns:a="http://schemas.openxmlformats.org/drawingml/2006/main" rot="5400000">
            <a:off x="3636591" y="3180973"/>
            <a:ext cx="438134" cy="12787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FR8</a:t>
            </a:r>
          </a:p>
        </cdr:txBody>
      </cdr:sp>
      <cdr:cxnSp macro="">
        <cdr:nvCxnSpPr>
          <cdr:cNvPr id="21" name="Straight Connector 20">
            <a:extLst xmlns:a="http://schemas.openxmlformats.org/drawingml/2006/main">
              <a:ext uri="{FF2B5EF4-FFF2-40B4-BE49-F238E27FC236}">
                <a16:creationId xmlns:a16="http://schemas.microsoft.com/office/drawing/2014/main" id="{5748733B-637D-4D35-8655-26667F42815C}"/>
              </a:ext>
            </a:extLst>
          </cdr:cNvPr>
          <cdr:cNvCxnSpPr/>
        </cdr:nvCxnSpPr>
        <cdr:spPr>
          <a:xfrm xmlns:a="http://schemas.openxmlformats.org/drawingml/2006/main" flipV="1">
            <a:off x="3888624" y="47630"/>
            <a:ext cx="0" cy="3376637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22" name="TextBox 2">
            <a:extLst xmlns:a="http://schemas.openxmlformats.org/drawingml/2006/main">
              <a:ext uri="{FF2B5EF4-FFF2-40B4-BE49-F238E27FC236}">
                <a16:creationId xmlns:a16="http://schemas.microsoft.com/office/drawing/2014/main" id="{941384E2-D9D7-407E-9B80-3CE3A5B1FB8A}"/>
              </a:ext>
            </a:extLst>
          </cdr:cNvPr>
          <cdr:cNvSpPr txBox="1"/>
        </cdr:nvSpPr>
        <cdr:spPr>
          <a:xfrm xmlns:a="http://schemas.openxmlformats.org/drawingml/2006/main" rot="5400000">
            <a:off x="3815135" y="3077724"/>
            <a:ext cx="438134" cy="13115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FR10</a:t>
            </a:r>
          </a:p>
        </cdr:txBody>
      </cdr:sp>
    </cdr:grpSp>
  </cdr:relSizeAnchor>
  <cdr:relSizeAnchor xmlns:cdr="http://schemas.openxmlformats.org/drawingml/2006/chartDrawing">
    <cdr:from>
      <cdr:x>0.44979</cdr:x>
      <cdr:y>0.02</cdr:y>
    </cdr:from>
    <cdr:to>
      <cdr:x>0.46826</cdr:x>
      <cdr:y>0.78052</cdr:y>
    </cdr:to>
    <cdr:grpSp>
      <cdr:nvGrpSpPr>
        <cdr:cNvPr id="15" name="Group 14">
          <a:extLst xmlns:a="http://schemas.openxmlformats.org/drawingml/2006/main">
            <a:ext uri="{FF2B5EF4-FFF2-40B4-BE49-F238E27FC236}">
              <a16:creationId xmlns:a16="http://schemas.microsoft.com/office/drawing/2014/main" id="{D382F4A1-9887-4616-8DE2-B92C51E33239}"/>
            </a:ext>
          </a:extLst>
        </cdr:cNvPr>
        <cdr:cNvGrpSpPr/>
      </cdr:nvGrpSpPr>
      <cdr:grpSpPr>
        <a:xfrm xmlns:a="http://schemas.openxmlformats.org/drawingml/2006/main">
          <a:off x="3967165" y="50401"/>
          <a:ext cx="162862" cy="1916513"/>
          <a:chOff x="5755124" y="95245"/>
          <a:chExt cx="197235" cy="3341671"/>
        </a:xfrm>
      </cdr:grpSpPr>
      <cdr:sp macro="" textlink="">
        <cdr:nvSpPr>
          <cdr:cNvPr id="23" name="TextBox 2">
            <a:extLst xmlns:a="http://schemas.openxmlformats.org/drawingml/2006/main">
              <a:ext uri="{FF2B5EF4-FFF2-40B4-BE49-F238E27FC236}">
                <a16:creationId xmlns:a16="http://schemas.microsoft.com/office/drawing/2014/main" id="{BC18F924-6DFE-44E1-A19C-35134478C602}"/>
              </a:ext>
            </a:extLst>
          </cdr:cNvPr>
          <cdr:cNvSpPr txBox="1"/>
        </cdr:nvSpPr>
        <cdr:spPr>
          <a:xfrm xmlns:a="http://schemas.openxmlformats.org/drawingml/2006/main" rot="5400000">
            <a:off x="5639420" y="2898477"/>
            <a:ext cx="428643" cy="19723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S+ = 55</a:t>
            </a:r>
          </a:p>
        </cdr:txBody>
      </cdr:sp>
      <cdr:cxnSp macro="">
        <cdr:nvCxnSpPr>
          <cdr:cNvPr id="24" name="Straight Connector 23">
            <a:extLst xmlns:a="http://schemas.openxmlformats.org/drawingml/2006/main">
              <a:ext uri="{FF2B5EF4-FFF2-40B4-BE49-F238E27FC236}">
                <a16:creationId xmlns:a16="http://schemas.microsoft.com/office/drawing/2014/main" id="{C5933D71-871B-437A-91B2-F523E908616D}"/>
              </a:ext>
            </a:extLst>
          </cdr:cNvPr>
          <cdr:cNvCxnSpPr/>
        </cdr:nvCxnSpPr>
        <cdr:spPr>
          <a:xfrm xmlns:a="http://schemas.openxmlformats.org/drawingml/2006/main" flipV="1">
            <a:off x="5756412" y="95245"/>
            <a:ext cx="0" cy="3341671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0.48144</cdr:x>
      <cdr:y>0.01225</cdr:y>
    </cdr:from>
    <cdr:to>
      <cdr:x>0.52758</cdr:x>
      <cdr:y>0.78589</cdr:y>
    </cdr:to>
    <cdr:grpSp>
      <cdr:nvGrpSpPr>
        <cdr:cNvPr id="41" name="Group 40">
          <a:extLst xmlns:a="http://schemas.openxmlformats.org/drawingml/2006/main">
            <a:ext uri="{FF2B5EF4-FFF2-40B4-BE49-F238E27FC236}">
              <a16:creationId xmlns:a16="http://schemas.microsoft.com/office/drawing/2014/main" id="{691FCEA1-BBC9-4B16-A322-F33384459C04}"/>
            </a:ext>
          </a:extLst>
        </cdr:cNvPr>
        <cdr:cNvGrpSpPr/>
      </cdr:nvGrpSpPr>
      <cdr:grpSpPr>
        <a:xfrm xmlns:a="http://schemas.openxmlformats.org/drawingml/2006/main">
          <a:off x="4246304" y="30871"/>
          <a:ext cx="406954" cy="1949575"/>
          <a:chOff x="6587517" y="71888"/>
          <a:chExt cx="535948" cy="3365028"/>
        </a:xfrm>
      </cdr:grpSpPr>
      <cdr:sp macro="" textlink="">
        <cdr:nvSpPr>
          <cdr:cNvPr id="27" name="TextBox 2">
            <a:extLst xmlns:a="http://schemas.openxmlformats.org/drawingml/2006/main">
              <a:ext uri="{FF2B5EF4-FFF2-40B4-BE49-F238E27FC236}">
                <a16:creationId xmlns:a16="http://schemas.microsoft.com/office/drawing/2014/main" id="{077180F1-D376-4765-82C2-36C29ABC7DF1}"/>
              </a:ext>
            </a:extLst>
          </cdr:cNvPr>
          <cdr:cNvSpPr txBox="1"/>
        </cdr:nvSpPr>
        <cdr:spPr>
          <a:xfrm xmlns:a="http://schemas.openxmlformats.org/drawingml/2006/main" rot="5400000">
            <a:off x="6471813" y="2890783"/>
            <a:ext cx="428643" cy="197236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S+ = 30</a:t>
            </a:r>
          </a:p>
        </cdr:txBody>
      </cdr:sp>
      <cdr:cxnSp macro="">
        <cdr:nvCxnSpPr>
          <cdr:cNvPr id="28" name="Straight Connector 27">
            <a:extLst xmlns:a="http://schemas.openxmlformats.org/drawingml/2006/main">
              <a:ext uri="{FF2B5EF4-FFF2-40B4-BE49-F238E27FC236}">
                <a16:creationId xmlns:a16="http://schemas.microsoft.com/office/drawing/2014/main" id="{77611C28-6499-47B2-8161-96EB37ED28B0}"/>
              </a:ext>
            </a:extLst>
          </cdr:cNvPr>
          <cdr:cNvCxnSpPr/>
        </cdr:nvCxnSpPr>
        <cdr:spPr>
          <a:xfrm xmlns:a="http://schemas.openxmlformats.org/drawingml/2006/main" flipV="1">
            <a:off x="6599598" y="95245"/>
            <a:ext cx="0" cy="3341671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29" name="TextBox 2">
            <a:extLst xmlns:a="http://schemas.openxmlformats.org/drawingml/2006/main">
              <a:ext uri="{FF2B5EF4-FFF2-40B4-BE49-F238E27FC236}">
                <a16:creationId xmlns:a16="http://schemas.microsoft.com/office/drawing/2014/main" id="{6F019349-7983-47CA-BB23-C4B1FADC669B}"/>
              </a:ext>
            </a:extLst>
          </cdr:cNvPr>
          <cdr:cNvSpPr txBox="1"/>
        </cdr:nvSpPr>
        <cdr:spPr>
          <a:xfrm xmlns:a="http://schemas.openxmlformats.org/drawingml/2006/main" rot="5400000">
            <a:off x="6639078" y="2890784"/>
            <a:ext cx="428643" cy="197236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S+ = 20</a:t>
            </a:r>
          </a:p>
        </cdr:txBody>
      </cdr:sp>
      <cdr:cxnSp macro="">
        <cdr:nvCxnSpPr>
          <cdr:cNvPr id="30" name="Straight Connector 29">
            <a:extLst xmlns:a="http://schemas.openxmlformats.org/drawingml/2006/main">
              <a:ext uri="{FF2B5EF4-FFF2-40B4-BE49-F238E27FC236}">
                <a16:creationId xmlns:a16="http://schemas.microsoft.com/office/drawing/2014/main" id="{2A970218-52D6-444B-B634-669A4C904A1C}"/>
              </a:ext>
            </a:extLst>
          </cdr:cNvPr>
          <cdr:cNvCxnSpPr/>
        </cdr:nvCxnSpPr>
        <cdr:spPr>
          <a:xfrm xmlns:a="http://schemas.openxmlformats.org/drawingml/2006/main" flipV="1">
            <a:off x="6762103" y="71888"/>
            <a:ext cx="0" cy="3341672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31" name="TextBox 2">
            <a:extLst xmlns:a="http://schemas.openxmlformats.org/drawingml/2006/main">
              <a:ext uri="{FF2B5EF4-FFF2-40B4-BE49-F238E27FC236}">
                <a16:creationId xmlns:a16="http://schemas.microsoft.com/office/drawing/2014/main" id="{4A1CE6F3-CBDE-40F7-9A20-29C8987F4CE0}"/>
              </a:ext>
            </a:extLst>
          </cdr:cNvPr>
          <cdr:cNvSpPr txBox="1"/>
        </cdr:nvSpPr>
        <cdr:spPr>
          <a:xfrm xmlns:a="http://schemas.openxmlformats.org/drawingml/2006/main" rot="5400000">
            <a:off x="6810525" y="2874343"/>
            <a:ext cx="428643" cy="197236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S+ = 15</a:t>
            </a:r>
          </a:p>
        </cdr:txBody>
      </cdr:sp>
      <cdr:cxnSp macro="">
        <cdr:nvCxnSpPr>
          <cdr:cNvPr id="32" name="Straight Connector 31">
            <a:extLst xmlns:a="http://schemas.openxmlformats.org/drawingml/2006/main">
              <a:ext uri="{FF2B5EF4-FFF2-40B4-BE49-F238E27FC236}">
                <a16:creationId xmlns:a16="http://schemas.microsoft.com/office/drawing/2014/main" id="{0D7E33E0-574D-47B1-AB58-0C890462A832}"/>
              </a:ext>
            </a:extLst>
          </cdr:cNvPr>
          <cdr:cNvCxnSpPr/>
        </cdr:nvCxnSpPr>
        <cdr:spPr>
          <a:xfrm xmlns:a="http://schemas.openxmlformats.org/drawingml/2006/main" flipV="1">
            <a:off x="6924722" y="95245"/>
            <a:ext cx="0" cy="3341671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0.5837</cdr:x>
      <cdr:y>0.0214</cdr:y>
    </cdr:from>
    <cdr:to>
      <cdr:x>0.60536</cdr:x>
      <cdr:y>0.7843</cdr:y>
    </cdr:to>
    <cdr:grpSp>
      <cdr:nvGrpSpPr>
        <cdr:cNvPr id="42" name="Group 41">
          <a:extLst xmlns:a="http://schemas.openxmlformats.org/drawingml/2006/main">
            <a:ext uri="{FF2B5EF4-FFF2-40B4-BE49-F238E27FC236}">
              <a16:creationId xmlns:a16="http://schemas.microsoft.com/office/drawing/2014/main" id="{2C8B74D8-7567-4B26-8834-97581B54E325}"/>
            </a:ext>
          </a:extLst>
        </cdr:cNvPr>
        <cdr:cNvGrpSpPr/>
      </cdr:nvGrpSpPr>
      <cdr:grpSpPr>
        <a:xfrm xmlns:a="http://schemas.openxmlformats.org/drawingml/2006/main">
          <a:off x="5148265" y="53928"/>
          <a:ext cx="191010" cy="1922511"/>
          <a:chOff x="8237844" y="95245"/>
          <a:chExt cx="197235" cy="3341671"/>
        </a:xfrm>
      </cdr:grpSpPr>
      <cdr:sp macro="" textlink="">
        <cdr:nvSpPr>
          <cdr:cNvPr id="33" name="TextBox 2">
            <a:extLst xmlns:a="http://schemas.openxmlformats.org/drawingml/2006/main">
              <a:ext uri="{FF2B5EF4-FFF2-40B4-BE49-F238E27FC236}">
                <a16:creationId xmlns:a16="http://schemas.microsoft.com/office/drawing/2014/main" id="{DC1746E5-F57F-408D-85CA-94DE32EC058E}"/>
              </a:ext>
            </a:extLst>
          </cdr:cNvPr>
          <cdr:cNvSpPr txBox="1"/>
        </cdr:nvSpPr>
        <cdr:spPr>
          <a:xfrm xmlns:a="http://schemas.openxmlformats.org/drawingml/2006/main" rot="5400000">
            <a:off x="8122141" y="2896535"/>
            <a:ext cx="428642" cy="19723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S+ = 14</a:t>
            </a:r>
          </a:p>
        </cdr:txBody>
      </cdr:sp>
      <cdr:cxnSp macro="">
        <cdr:nvCxnSpPr>
          <cdr:cNvPr id="34" name="Straight Connector 33">
            <a:extLst xmlns:a="http://schemas.openxmlformats.org/drawingml/2006/main">
              <a:ext uri="{FF2B5EF4-FFF2-40B4-BE49-F238E27FC236}">
                <a16:creationId xmlns:a16="http://schemas.microsoft.com/office/drawing/2014/main" id="{910A00A5-0D56-4F9C-94B0-2047F5E04E88}"/>
              </a:ext>
            </a:extLst>
          </cdr:cNvPr>
          <cdr:cNvCxnSpPr/>
        </cdr:nvCxnSpPr>
        <cdr:spPr>
          <a:xfrm xmlns:a="http://schemas.openxmlformats.org/drawingml/2006/main" flipV="1">
            <a:off x="8265179" y="95245"/>
            <a:ext cx="0" cy="3341671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0.81034</cdr:x>
      <cdr:y>0.02695</cdr:y>
    </cdr:from>
    <cdr:to>
      <cdr:x>0.83147</cdr:x>
      <cdr:y>0.77296</cdr:y>
    </cdr:to>
    <cdr:grpSp>
      <cdr:nvGrpSpPr>
        <cdr:cNvPr id="35" name="Group 34">
          <a:extLst xmlns:a="http://schemas.openxmlformats.org/drawingml/2006/main">
            <a:ext uri="{FF2B5EF4-FFF2-40B4-BE49-F238E27FC236}">
              <a16:creationId xmlns:a16="http://schemas.microsoft.com/office/drawing/2014/main" id="{4BC9E58F-1BD8-4CF3-8B10-71B5317C6AFF}"/>
            </a:ext>
          </a:extLst>
        </cdr:cNvPr>
        <cdr:cNvGrpSpPr/>
      </cdr:nvGrpSpPr>
      <cdr:grpSpPr>
        <a:xfrm xmlns:a="http://schemas.openxmlformats.org/drawingml/2006/main">
          <a:off x="7147156" y="67914"/>
          <a:ext cx="186406" cy="1879950"/>
          <a:chOff x="26745" y="266700"/>
          <a:chExt cx="225708" cy="3313113"/>
        </a:xfrm>
      </cdr:grpSpPr>
      <cdr:cxnSp macro="">
        <cdr:nvCxnSpPr>
          <cdr:cNvPr id="36" name="Straight Connector 35">
            <a:extLst xmlns:a="http://schemas.openxmlformats.org/drawingml/2006/main">
              <a:ext uri="{FF2B5EF4-FFF2-40B4-BE49-F238E27FC236}">
                <a16:creationId xmlns:a16="http://schemas.microsoft.com/office/drawing/2014/main" id="{FC174632-9149-44C5-BEA2-A1D8D4CE0FAE}"/>
              </a:ext>
            </a:extLst>
          </cdr:cNvPr>
          <cdr:cNvCxnSpPr/>
        </cdr:nvCxnSpPr>
        <cdr:spPr>
          <a:xfrm xmlns:a="http://schemas.openxmlformats.org/drawingml/2006/main" flipV="1">
            <a:off x="26745" y="266700"/>
            <a:ext cx="0" cy="3313113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37" name="TextBox 3">
            <a:extLst xmlns:a="http://schemas.openxmlformats.org/drawingml/2006/main">
              <a:ext uri="{FF2B5EF4-FFF2-40B4-BE49-F238E27FC236}">
                <a16:creationId xmlns:a16="http://schemas.microsoft.com/office/drawing/2014/main" id="{AEBE7353-B38D-4819-A533-D91DA326957A}"/>
              </a:ext>
            </a:extLst>
          </cdr:cNvPr>
          <cdr:cNvSpPr txBox="1"/>
        </cdr:nvSpPr>
        <cdr:spPr>
          <a:xfrm xmlns:a="http://schemas.openxmlformats.org/drawingml/2006/main" rot="5400000">
            <a:off x="-72899" y="3038078"/>
            <a:ext cx="438176" cy="212529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S+ = 13</a:t>
            </a:r>
          </a:p>
        </cdr:txBody>
      </cdr:sp>
    </cdr:grpSp>
  </cdr:relSizeAnchor>
  <cdr:relSizeAnchor xmlns:cdr="http://schemas.openxmlformats.org/drawingml/2006/chartDrawing">
    <cdr:from>
      <cdr:x>0.42387</cdr:x>
      <cdr:y>0.01701</cdr:y>
    </cdr:from>
    <cdr:to>
      <cdr:x>0.44498</cdr:x>
      <cdr:y>0.7843</cdr:y>
    </cdr:to>
    <cdr:grpSp>
      <cdr:nvGrpSpPr>
        <cdr:cNvPr id="46" name="Group 45">
          <a:extLst xmlns:a="http://schemas.openxmlformats.org/drawingml/2006/main">
            <a:ext uri="{FF2B5EF4-FFF2-40B4-BE49-F238E27FC236}">
              <a16:creationId xmlns:a16="http://schemas.microsoft.com/office/drawing/2014/main" id="{996DED16-5493-4CF2-82F0-214A865A9836}"/>
            </a:ext>
          </a:extLst>
        </cdr:cNvPr>
        <cdr:cNvGrpSpPr/>
      </cdr:nvGrpSpPr>
      <cdr:grpSpPr>
        <a:xfrm xmlns:a="http://schemas.openxmlformats.org/drawingml/2006/main">
          <a:off x="3738565" y="42864"/>
          <a:ext cx="186120" cy="1933575"/>
          <a:chOff x="0" y="0"/>
          <a:chExt cx="238863" cy="5826606"/>
        </a:xfrm>
      </cdr:grpSpPr>
      <cdr:sp macro="" textlink="">
        <cdr:nvSpPr>
          <cdr:cNvPr id="47" name="TextBox 2">
            <a:extLst xmlns:a="http://schemas.openxmlformats.org/drawingml/2006/main">
              <a:ext uri="{FF2B5EF4-FFF2-40B4-BE49-F238E27FC236}">
                <a16:creationId xmlns:a16="http://schemas.microsoft.com/office/drawing/2014/main" id="{9B36F91D-5142-4CA8-97C4-EF31AFFDD6F7}"/>
              </a:ext>
            </a:extLst>
          </cdr:cNvPr>
          <cdr:cNvSpPr txBox="1"/>
        </cdr:nvSpPr>
        <cdr:spPr>
          <a:xfrm xmlns:a="http://schemas.openxmlformats.org/drawingml/2006/main" rot="5400000">
            <a:off x="-254264" y="4708626"/>
            <a:ext cx="747391" cy="238863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S+ = 155</a:t>
            </a:r>
          </a:p>
        </cdr:txBody>
      </cdr:sp>
      <cdr:cxnSp macro="">
        <cdr:nvCxnSpPr>
          <cdr:cNvPr id="48" name="Straight Connector 47">
            <a:extLst xmlns:a="http://schemas.openxmlformats.org/drawingml/2006/main">
              <a:ext uri="{FF2B5EF4-FFF2-40B4-BE49-F238E27FC236}">
                <a16:creationId xmlns:a16="http://schemas.microsoft.com/office/drawing/2014/main" id="{54039B93-4188-4BA3-872B-1E11801C0649}"/>
              </a:ext>
            </a:extLst>
          </cdr:cNvPr>
          <cdr:cNvCxnSpPr/>
        </cdr:nvCxnSpPr>
        <cdr:spPr>
          <a:xfrm xmlns:a="http://schemas.openxmlformats.org/drawingml/2006/main" flipV="1">
            <a:off x="15529" y="0"/>
            <a:ext cx="0" cy="5826606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0.21214</cdr:x>
      <cdr:y>0.0378</cdr:y>
    </cdr:from>
    <cdr:to>
      <cdr:x>0.2538</cdr:x>
      <cdr:y>0.77465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6825BF2-4AC2-45B3-B52A-1B74C260CCD9}"/>
            </a:ext>
          </a:extLst>
        </cdr:cNvPr>
        <cdr:cNvGrpSpPr/>
      </cdr:nvGrpSpPr>
      <cdr:grpSpPr>
        <a:xfrm xmlns:a="http://schemas.openxmlformats.org/drawingml/2006/main">
          <a:off x="1871075" y="95256"/>
          <a:ext cx="367441" cy="1856862"/>
          <a:chOff x="-75275" y="0"/>
          <a:chExt cx="180845" cy="4689899"/>
        </a:xfrm>
      </cdr:grpSpPr>
      <cdr:sp macro="" textlink="">
        <cdr:nvSpPr>
          <cdr:cNvPr id="6" name="TextBox 2">
            <a:extLst xmlns:a="http://schemas.openxmlformats.org/drawingml/2006/main">
              <a:ext uri="{FF2B5EF4-FFF2-40B4-BE49-F238E27FC236}">
                <a16:creationId xmlns:a16="http://schemas.microsoft.com/office/drawing/2014/main" id="{4AE4CFDF-187D-4ED2-ACFF-895E136B6010}"/>
              </a:ext>
            </a:extLst>
          </cdr:cNvPr>
          <cdr:cNvSpPr txBox="1"/>
        </cdr:nvSpPr>
        <cdr:spPr>
          <a:xfrm xmlns:a="http://schemas.openxmlformats.org/drawingml/2006/main" rot="5400000">
            <a:off x="-285917" y="4156645"/>
            <a:ext cx="602130" cy="18084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FR13</a:t>
            </a:r>
          </a:p>
        </cdr:txBody>
      </cdr:sp>
      <cdr:cxnSp macro="">
        <cdr:nvCxnSpPr>
          <cdr:cNvPr id="7" name="Straight Connector 6">
            <a:extLst xmlns:a="http://schemas.openxmlformats.org/drawingml/2006/main">
              <a:ext uri="{FF2B5EF4-FFF2-40B4-BE49-F238E27FC236}">
                <a16:creationId xmlns:a16="http://schemas.microsoft.com/office/drawing/2014/main" id="{EE8DC524-6A28-4FA2-9519-A5AE9E19B1FB}"/>
              </a:ext>
            </a:extLst>
          </cdr:cNvPr>
          <cdr:cNvCxnSpPr/>
        </cdr:nvCxnSpPr>
        <cdr:spPr>
          <a:xfrm xmlns:a="http://schemas.openxmlformats.org/drawingml/2006/main" flipV="1">
            <a:off x="18328" y="0"/>
            <a:ext cx="0" cy="468989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0.25506</cdr:x>
      <cdr:y>0.0378</cdr:y>
    </cdr:from>
    <cdr:to>
      <cdr:x>0.29842</cdr:x>
      <cdr:y>0.7728</cdr:y>
    </cdr:to>
    <cdr:grpSp>
      <cdr:nvGrpSpPr>
        <cdr:cNvPr id="8" name="Group 7">
          <a:extLst xmlns:a="http://schemas.openxmlformats.org/drawingml/2006/main">
            <a:ext uri="{FF2B5EF4-FFF2-40B4-BE49-F238E27FC236}">
              <a16:creationId xmlns:a16="http://schemas.microsoft.com/office/drawing/2014/main" id="{66736EFD-184D-408B-81CD-C44124D0845B}"/>
            </a:ext>
          </a:extLst>
        </cdr:cNvPr>
        <cdr:cNvGrpSpPr/>
      </cdr:nvGrpSpPr>
      <cdr:grpSpPr>
        <a:xfrm xmlns:a="http://schemas.openxmlformats.org/drawingml/2006/main">
          <a:off x="2249629" y="95256"/>
          <a:ext cx="382435" cy="1852200"/>
          <a:chOff x="-52909" y="0"/>
          <a:chExt cx="139188" cy="8830572"/>
        </a:xfrm>
      </cdr:grpSpPr>
      <cdr:sp macro="" textlink="">
        <cdr:nvSpPr>
          <cdr:cNvPr id="9" name="TextBox 2">
            <a:extLst xmlns:a="http://schemas.openxmlformats.org/drawingml/2006/main">
              <a:ext uri="{FF2B5EF4-FFF2-40B4-BE49-F238E27FC236}">
                <a16:creationId xmlns:a16="http://schemas.microsoft.com/office/drawing/2014/main" id="{C5CE9258-604B-49AE-9AE0-D6EDF4F3D382}"/>
              </a:ext>
            </a:extLst>
          </cdr:cNvPr>
          <cdr:cNvSpPr txBox="1"/>
        </cdr:nvSpPr>
        <cdr:spPr>
          <a:xfrm xmlns:a="http://schemas.openxmlformats.org/drawingml/2006/main" rot="5400000">
            <a:off x="-550189" y="7914606"/>
            <a:ext cx="1133748" cy="139188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FR16</a:t>
            </a:r>
          </a:p>
        </cdr:txBody>
      </cdr:sp>
      <cdr:cxnSp macro="">
        <cdr:nvCxnSpPr>
          <cdr:cNvPr id="10" name="Straight Connector 9">
            <a:extLst xmlns:a="http://schemas.openxmlformats.org/drawingml/2006/main">
              <a:ext uri="{FF2B5EF4-FFF2-40B4-BE49-F238E27FC236}">
                <a16:creationId xmlns:a16="http://schemas.microsoft.com/office/drawing/2014/main" id="{C35C0DBD-CC7D-4E41-8D63-32A802626E1C}"/>
              </a:ext>
            </a:extLst>
          </cdr:cNvPr>
          <cdr:cNvCxnSpPr/>
        </cdr:nvCxnSpPr>
        <cdr:spPr>
          <a:xfrm xmlns:a="http://schemas.openxmlformats.org/drawingml/2006/main" flipV="1">
            <a:off x="14106" y="0"/>
            <a:ext cx="0" cy="8830572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0.3115</cdr:x>
      <cdr:y>0.04112</cdr:y>
    </cdr:from>
    <cdr:to>
      <cdr:x>0.34519</cdr:x>
      <cdr:y>0.77485</cdr:y>
    </cdr:to>
    <cdr:grpSp>
      <cdr:nvGrpSpPr>
        <cdr:cNvPr id="11" name="Group 10">
          <a:extLst xmlns:a="http://schemas.openxmlformats.org/drawingml/2006/main">
            <a:ext uri="{FF2B5EF4-FFF2-40B4-BE49-F238E27FC236}">
              <a16:creationId xmlns:a16="http://schemas.microsoft.com/office/drawing/2014/main" id="{F56FD69E-E925-496C-B4E2-D7A73C4BB940}"/>
            </a:ext>
          </a:extLst>
        </cdr:cNvPr>
        <cdr:cNvGrpSpPr/>
      </cdr:nvGrpSpPr>
      <cdr:grpSpPr>
        <a:xfrm xmlns:a="http://schemas.openxmlformats.org/drawingml/2006/main">
          <a:off x="2747430" y="103622"/>
          <a:ext cx="297146" cy="1849000"/>
          <a:chOff x="-26191" y="0"/>
          <a:chExt cx="79237" cy="30662067"/>
        </a:xfrm>
      </cdr:grpSpPr>
      <cdr:sp macro="" textlink="">
        <cdr:nvSpPr>
          <cdr:cNvPr id="12" name="TextBox 2">
            <a:extLst xmlns:a="http://schemas.openxmlformats.org/drawingml/2006/main">
              <a:ext uri="{FF2B5EF4-FFF2-40B4-BE49-F238E27FC236}">
                <a16:creationId xmlns:a16="http://schemas.microsoft.com/office/drawing/2014/main" id="{9DE95620-3D23-4B52-B77B-575F7EBDB152}"/>
              </a:ext>
            </a:extLst>
          </cdr:cNvPr>
          <cdr:cNvSpPr txBox="1"/>
        </cdr:nvSpPr>
        <cdr:spPr>
          <a:xfrm xmlns:a="http://schemas.openxmlformats.org/drawingml/2006/main" rot="5400000">
            <a:off x="-1954903" y="2235971"/>
            <a:ext cx="3936661" cy="7923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FR19</a:t>
            </a:r>
          </a:p>
        </cdr:txBody>
      </cdr:sp>
      <cdr:cxnSp macro="">
        <cdr:nvCxnSpPr>
          <cdr:cNvPr id="13" name="Straight Connector 12">
            <a:extLst xmlns:a="http://schemas.openxmlformats.org/drawingml/2006/main">
              <a:ext uri="{FF2B5EF4-FFF2-40B4-BE49-F238E27FC236}">
                <a16:creationId xmlns:a16="http://schemas.microsoft.com/office/drawing/2014/main" id="{56CAD762-D96F-40E4-AD75-69870681006B}"/>
              </a:ext>
            </a:extLst>
          </cdr:cNvPr>
          <cdr:cNvCxnSpPr/>
        </cdr:nvCxnSpPr>
        <cdr:spPr>
          <a:xfrm xmlns:a="http://schemas.openxmlformats.org/drawingml/2006/main" flipV="1">
            <a:off x="8030" y="0"/>
            <a:ext cx="0" cy="30662067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0.46019</cdr:x>
      <cdr:y>0.0235</cdr:y>
    </cdr:from>
    <cdr:to>
      <cdr:x>0.48209</cdr:x>
      <cdr:y>0.77863</cdr:y>
    </cdr:to>
    <cdr:grpSp>
      <cdr:nvGrpSpPr>
        <cdr:cNvPr id="14" name="Group 13">
          <a:extLst xmlns:a="http://schemas.openxmlformats.org/drawingml/2006/main">
            <a:ext uri="{FF2B5EF4-FFF2-40B4-BE49-F238E27FC236}">
              <a16:creationId xmlns:a16="http://schemas.microsoft.com/office/drawing/2014/main" id="{05A152ED-CE33-45D0-8252-1ED42499EA26}"/>
            </a:ext>
          </a:extLst>
        </cdr:cNvPr>
        <cdr:cNvGrpSpPr/>
      </cdr:nvGrpSpPr>
      <cdr:grpSpPr>
        <a:xfrm xmlns:a="http://schemas.openxmlformats.org/drawingml/2006/main">
          <a:off x="4058876" y="59220"/>
          <a:ext cx="193158" cy="1902928"/>
          <a:chOff x="-2326" y="0"/>
          <a:chExt cx="25476" cy="368989387"/>
        </a:xfrm>
      </cdr:grpSpPr>
      <cdr:sp macro="" textlink="">
        <cdr:nvSpPr>
          <cdr:cNvPr id="15" name="TextBox 2">
            <a:extLst xmlns:a="http://schemas.openxmlformats.org/drawingml/2006/main">
              <a:ext uri="{FF2B5EF4-FFF2-40B4-BE49-F238E27FC236}">
                <a16:creationId xmlns:a16="http://schemas.microsoft.com/office/drawing/2014/main" id="{3AACF4D0-B6AD-4A55-B6DB-E318EA407EC8}"/>
              </a:ext>
            </a:extLst>
          </cdr:cNvPr>
          <cdr:cNvSpPr txBox="1"/>
        </cdr:nvSpPr>
        <cdr:spPr>
          <a:xfrm xmlns:a="http://schemas.openxmlformats.org/drawingml/2006/main" rot="5400000">
            <a:off x="-23676650" y="336018751"/>
            <a:ext cx="47374124" cy="25476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FR22</a:t>
            </a:r>
          </a:p>
        </cdr:txBody>
      </cdr:sp>
      <cdr:cxnSp macro="">
        <cdr:nvCxnSpPr>
          <cdr:cNvPr id="16" name="Straight Connector 15">
            <a:extLst xmlns:a="http://schemas.openxmlformats.org/drawingml/2006/main">
              <a:ext uri="{FF2B5EF4-FFF2-40B4-BE49-F238E27FC236}">
                <a16:creationId xmlns:a16="http://schemas.microsoft.com/office/drawing/2014/main" id="{4BC0AABD-0729-42BE-929D-AC64335FE315}"/>
              </a:ext>
            </a:extLst>
          </cdr:cNvPr>
          <cdr:cNvCxnSpPr/>
        </cdr:nvCxnSpPr>
        <cdr:spPr>
          <a:xfrm xmlns:a="http://schemas.openxmlformats.org/drawingml/2006/main" flipV="1">
            <a:off x="27" y="0"/>
            <a:ext cx="0" cy="368989387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0.56264</cdr:x>
      <cdr:y>0.02448</cdr:y>
    </cdr:from>
    <cdr:to>
      <cdr:x>0.5845</cdr:x>
      <cdr:y>0.77485</cdr:y>
    </cdr:to>
    <cdr:grpSp>
      <cdr:nvGrpSpPr>
        <cdr:cNvPr id="2" name="Group 1">
          <a:extLst xmlns:a="http://schemas.openxmlformats.org/drawingml/2006/main">
            <a:ext uri="{FF2B5EF4-FFF2-40B4-BE49-F238E27FC236}">
              <a16:creationId xmlns:a16="http://schemas.microsoft.com/office/drawing/2014/main" id="{47786111-6D08-4F2F-A177-5C5B6CD8E9CC}"/>
            </a:ext>
          </a:extLst>
        </cdr:cNvPr>
        <cdr:cNvGrpSpPr/>
      </cdr:nvGrpSpPr>
      <cdr:grpSpPr>
        <a:xfrm xmlns:a="http://schemas.openxmlformats.org/drawingml/2006/main">
          <a:off x="4962485" y="61690"/>
          <a:ext cx="192805" cy="1890932"/>
          <a:chOff x="6073014" y="69860"/>
          <a:chExt cx="168176" cy="2605085"/>
        </a:xfrm>
      </cdr:grpSpPr>
      <cdr:cxnSp macro="">
        <cdr:nvCxnSpPr>
          <cdr:cNvPr id="18" name="Straight Connector 17">
            <a:extLst xmlns:a="http://schemas.openxmlformats.org/drawingml/2006/main">
              <a:ext uri="{FF2B5EF4-FFF2-40B4-BE49-F238E27FC236}">
                <a16:creationId xmlns:a16="http://schemas.microsoft.com/office/drawing/2014/main" id="{51384928-3C99-47A2-8DC9-5142B709153F}"/>
              </a:ext>
            </a:extLst>
          </cdr:cNvPr>
          <cdr:cNvCxnSpPr/>
        </cdr:nvCxnSpPr>
        <cdr:spPr>
          <a:xfrm xmlns:a="http://schemas.openxmlformats.org/drawingml/2006/main" flipV="1">
            <a:off x="6099383" y="69860"/>
            <a:ext cx="0" cy="2605085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9" name="TextBox 2">
            <a:extLst xmlns:a="http://schemas.openxmlformats.org/drawingml/2006/main">
              <a:ext uri="{FF2B5EF4-FFF2-40B4-BE49-F238E27FC236}">
                <a16:creationId xmlns:a16="http://schemas.microsoft.com/office/drawing/2014/main" id="{04A199CC-97A1-45B1-862F-AE38FD315123}"/>
              </a:ext>
            </a:extLst>
          </cdr:cNvPr>
          <cdr:cNvSpPr txBox="1"/>
        </cdr:nvSpPr>
        <cdr:spPr>
          <a:xfrm xmlns:a="http://schemas.openxmlformats.org/drawingml/2006/main" rot="5400000">
            <a:off x="5989863" y="2374649"/>
            <a:ext cx="334478" cy="168176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FR25</a:t>
            </a:r>
          </a:p>
        </cdr:txBody>
      </cdr:sp>
    </cdr:grpSp>
  </cdr:relSizeAnchor>
  <cdr:relSizeAnchor xmlns:cdr="http://schemas.openxmlformats.org/drawingml/2006/chartDrawing">
    <cdr:from>
      <cdr:x>0.62528</cdr:x>
      <cdr:y>0.02447</cdr:y>
    </cdr:from>
    <cdr:to>
      <cdr:x>0.64903</cdr:x>
      <cdr:y>0.77485</cdr:y>
    </cdr:to>
    <cdr:grpSp>
      <cdr:nvGrpSpPr>
        <cdr:cNvPr id="20" name="Group 19">
          <a:extLst xmlns:a="http://schemas.openxmlformats.org/drawingml/2006/main">
            <a:ext uri="{FF2B5EF4-FFF2-40B4-BE49-F238E27FC236}">
              <a16:creationId xmlns:a16="http://schemas.microsoft.com/office/drawing/2014/main" id="{02DC0BF6-4496-4DB0-89C2-EB9DCC474506}"/>
            </a:ext>
          </a:extLst>
        </cdr:cNvPr>
        <cdr:cNvGrpSpPr/>
      </cdr:nvGrpSpPr>
      <cdr:grpSpPr>
        <a:xfrm xmlns:a="http://schemas.openxmlformats.org/drawingml/2006/main">
          <a:off x="5514970" y="61664"/>
          <a:ext cx="209475" cy="1890958"/>
          <a:chOff x="-30807" y="0"/>
          <a:chExt cx="168176" cy="2605085"/>
        </a:xfrm>
      </cdr:grpSpPr>
      <cdr:cxnSp macro="">
        <cdr:nvCxnSpPr>
          <cdr:cNvPr id="21" name="Straight Connector 20">
            <a:extLst xmlns:a="http://schemas.openxmlformats.org/drawingml/2006/main">
              <a:ext uri="{FF2B5EF4-FFF2-40B4-BE49-F238E27FC236}">
                <a16:creationId xmlns:a16="http://schemas.microsoft.com/office/drawing/2014/main" id="{0DD3FFA4-3FAB-4622-9EAF-25AF2B85AB69}"/>
              </a:ext>
            </a:extLst>
          </cdr:cNvPr>
          <cdr:cNvCxnSpPr/>
        </cdr:nvCxnSpPr>
        <cdr:spPr>
          <a:xfrm xmlns:a="http://schemas.openxmlformats.org/drawingml/2006/main" flipV="1">
            <a:off x="0" y="0"/>
            <a:ext cx="0" cy="2605085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22" name="TextBox 2">
            <a:extLst xmlns:a="http://schemas.openxmlformats.org/drawingml/2006/main">
              <a:ext uri="{FF2B5EF4-FFF2-40B4-BE49-F238E27FC236}">
                <a16:creationId xmlns:a16="http://schemas.microsoft.com/office/drawing/2014/main" id="{B43D69ED-1248-405F-AAF1-6E02BB57D724}"/>
              </a:ext>
            </a:extLst>
          </cdr:cNvPr>
          <cdr:cNvSpPr txBox="1"/>
        </cdr:nvSpPr>
        <cdr:spPr>
          <a:xfrm xmlns:a="http://schemas.openxmlformats.org/drawingml/2006/main" rot="5400000">
            <a:off x="-113959" y="2317911"/>
            <a:ext cx="334479" cy="168176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FR28</a:t>
            </a:r>
          </a:p>
        </cdr:txBody>
      </cdr:sp>
    </cdr:grpSp>
  </cdr:relSizeAnchor>
  <cdr:relSizeAnchor xmlns:cdr="http://schemas.openxmlformats.org/drawingml/2006/chartDrawing">
    <cdr:from>
      <cdr:x>0.72355</cdr:x>
      <cdr:y>0.02154</cdr:y>
    </cdr:from>
    <cdr:to>
      <cdr:x>0.74541</cdr:x>
      <cdr:y>0.77485</cdr:y>
    </cdr:to>
    <cdr:grpSp>
      <cdr:nvGrpSpPr>
        <cdr:cNvPr id="23" name="Group 22">
          <a:extLst xmlns:a="http://schemas.openxmlformats.org/drawingml/2006/main">
            <a:ext uri="{FF2B5EF4-FFF2-40B4-BE49-F238E27FC236}">
              <a16:creationId xmlns:a16="http://schemas.microsoft.com/office/drawing/2014/main" id="{D0A566D2-A7E3-4595-A51A-2BDB4FF778AB}"/>
            </a:ext>
          </a:extLst>
        </cdr:cNvPr>
        <cdr:cNvGrpSpPr/>
      </cdr:nvGrpSpPr>
      <cdr:grpSpPr>
        <a:xfrm xmlns:a="http://schemas.openxmlformats.org/drawingml/2006/main">
          <a:off x="6381711" y="54281"/>
          <a:ext cx="192805" cy="1898341"/>
          <a:chOff x="-24929" y="0"/>
          <a:chExt cx="168176" cy="2605085"/>
        </a:xfrm>
      </cdr:grpSpPr>
      <cdr:cxnSp macro="">
        <cdr:nvCxnSpPr>
          <cdr:cNvPr id="24" name="Straight Connector 23">
            <a:extLst xmlns:a="http://schemas.openxmlformats.org/drawingml/2006/main">
              <a:ext uri="{FF2B5EF4-FFF2-40B4-BE49-F238E27FC236}">
                <a16:creationId xmlns:a16="http://schemas.microsoft.com/office/drawing/2014/main" id="{BCA5F210-EBFD-4BFF-A4C1-EDB414E2AB3F}"/>
              </a:ext>
            </a:extLst>
          </cdr:cNvPr>
          <cdr:cNvCxnSpPr/>
        </cdr:nvCxnSpPr>
        <cdr:spPr>
          <a:xfrm xmlns:a="http://schemas.openxmlformats.org/drawingml/2006/main" flipV="1">
            <a:off x="219" y="0"/>
            <a:ext cx="0" cy="2605085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25" name="TextBox 2">
            <a:extLst xmlns:a="http://schemas.openxmlformats.org/drawingml/2006/main">
              <a:ext uri="{FF2B5EF4-FFF2-40B4-BE49-F238E27FC236}">
                <a16:creationId xmlns:a16="http://schemas.microsoft.com/office/drawing/2014/main" id="{5276057F-414E-4558-B8BE-A45DA7B1690D}"/>
              </a:ext>
            </a:extLst>
          </cdr:cNvPr>
          <cdr:cNvSpPr txBox="1"/>
        </cdr:nvSpPr>
        <cdr:spPr>
          <a:xfrm xmlns:a="http://schemas.openxmlformats.org/drawingml/2006/main" rot="5400000">
            <a:off x="-108081" y="2317961"/>
            <a:ext cx="334479" cy="168176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FR33</a:t>
            </a:r>
          </a:p>
        </cdr:txBody>
      </cdr:sp>
    </cdr:grpSp>
  </cdr:relSizeAnchor>
  <cdr:relSizeAnchor xmlns:cdr="http://schemas.openxmlformats.org/drawingml/2006/chartDrawing">
    <cdr:from>
      <cdr:x>0.68036</cdr:x>
      <cdr:y>0.01566</cdr:y>
    </cdr:from>
    <cdr:to>
      <cdr:x>0.70151</cdr:x>
      <cdr:y>0.77485</cdr:y>
    </cdr:to>
    <cdr:grpSp>
      <cdr:nvGrpSpPr>
        <cdr:cNvPr id="26" name="Group 25">
          <a:extLst xmlns:a="http://schemas.openxmlformats.org/drawingml/2006/main">
            <a:ext uri="{FF2B5EF4-FFF2-40B4-BE49-F238E27FC236}">
              <a16:creationId xmlns:a16="http://schemas.microsoft.com/office/drawing/2014/main" id="{D0A566D2-A7E3-4595-A51A-2BDB4FF778AB}"/>
            </a:ext>
          </a:extLst>
        </cdr:cNvPr>
        <cdr:cNvGrpSpPr/>
      </cdr:nvGrpSpPr>
      <cdr:grpSpPr>
        <a:xfrm xmlns:a="http://schemas.openxmlformats.org/drawingml/2006/main">
          <a:off x="6000775" y="39463"/>
          <a:ext cx="186543" cy="1913159"/>
          <a:chOff x="-17172" y="0"/>
          <a:chExt cx="168176" cy="2605085"/>
        </a:xfrm>
      </cdr:grpSpPr>
      <cdr:cxnSp macro="">
        <cdr:nvCxnSpPr>
          <cdr:cNvPr id="27" name="Straight Connector 26">
            <a:extLst xmlns:a="http://schemas.openxmlformats.org/drawingml/2006/main">
              <a:ext uri="{FF2B5EF4-FFF2-40B4-BE49-F238E27FC236}">
                <a16:creationId xmlns:a16="http://schemas.microsoft.com/office/drawing/2014/main" id="{BCA5F210-EBFD-4BFF-A4C1-EDB414E2AB3F}"/>
              </a:ext>
            </a:extLst>
          </cdr:cNvPr>
          <cdr:cNvCxnSpPr/>
        </cdr:nvCxnSpPr>
        <cdr:spPr>
          <a:xfrm xmlns:a="http://schemas.openxmlformats.org/drawingml/2006/main" flipV="1">
            <a:off x="219" y="0"/>
            <a:ext cx="0" cy="2605085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28" name="TextBox 2">
            <a:extLst xmlns:a="http://schemas.openxmlformats.org/drawingml/2006/main">
              <a:ext uri="{FF2B5EF4-FFF2-40B4-BE49-F238E27FC236}">
                <a16:creationId xmlns:a16="http://schemas.microsoft.com/office/drawing/2014/main" id="{5276057F-414E-4558-B8BE-A45DA7B1690D}"/>
              </a:ext>
            </a:extLst>
          </cdr:cNvPr>
          <cdr:cNvSpPr txBox="1"/>
        </cdr:nvSpPr>
        <cdr:spPr>
          <a:xfrm xmlns:a="http://schemas.openxmlformats.org/drawingml/2006/main" rot="5400000">
            <a:off x="-100323" y="165068"/>
            <a:ext cx="334478" cy="168176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FR31</a:t>
            </a:r>
          </a:p>
        </cdr:txBody>
      </cdr:sp>
    </cdr:grpSp>
  </cdr:relSizeAnchor>
  <cdr:relSizeAnchor xmlns:cdr="http://schemas.openxmlformats.org/drawingml/2006/chartDrawing">
    <cdr:from>
      <cdr:x>0.79159</cdr:x>
      <cdr:y>0.02154</cdr:y>
    </cdr:from>
    <cdr:to>
      <cdr:x>0.8101</cdr:x>
      <cdr:y>0.77485</cdr:y>
    </cdr:to>
    <cdr:grpSp>
      <cdr:nvGrpSpPr>
        <cdr:cNvPr id="29" name="Group 28">
          <a:extLst xmlns:a="http://schemas.openxmlformats.org/drawingml/2006/main">
            <a:ext uri="{FF2B5EF4-FFF2-40B4-BE49-F238E27FC236}">
              <a16:creationId xmlns:a16="http://schemas.microsoft.com/office/drawing/2014/main" id="{A36F7EDE-4EAF-4D0D-B08C-D9447D217B3D}"/>
            </a:ext>
          </a:extLst>
        </cdr:cNvPr>
        <cdr:cNvGrpSpPr/>
      </cdr:nvGrpSpPr>
      <cdr:grpSpPr>
        <a:xfrm xmlns:a="http://schemas.openxmlformats.org/drawingml/2006/main">
          <a:off x="6981824" y="54281"/>
          <a:ext cx="163258" cy="1898341"/>
          <a:chOff x="1" y="0"/>
          <a:chExt cx="168176" cy="2605084"/>
        </a:xfrm>
      </cdr:grpSpPr>
      <cdr:cxnSp macro="">
        <cdr:nvCxnSpPr>
          <cdr:cNvPr id="30" name="Straight Connector 29">
            <a:extLst xmlns:a="http://schemas.openxmlformats.org/drawingml/2006/main">
              <a:ext uri="{FF2B5EF4-FFF2-40B4-BE49-F238E27FC236}">
                <a16:creationId xmlns:a16="http://schemas.microsoft.com/office/drawing/2014/main" id="{7472F8EE-8516-46CA-9CE7-979A5231FA2F}"/>
              </a:ext>
            </a:extLst>
          </cdr:cNvPr>
          <cdr:cNvCxnSpPr/>
        </cdr:nvCxnSpPr>
        <cdr:spPr>
          <a:xfrm xmlns:a="http://schemas.openxmlformats.org/drawingml/2006/main" flipV="1">
            <a:off x="219" y="0"/>
            <a:ext cx="0" cy="2605084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31" name="TextBox 2">
            <a:extLst xmlns:a="http://schemas.openxmlformats.org/drawingml/2006/main">
              <a:ext uri="{FF2B5EF4-FFF2-40B4-BE49-F238E27FC236}">
                <a16:creationId xmlns:a16="http://schemas.microsoft.com/office/drawing/2014/main" id="{589D97F3-8F33-496B-B2F9-2732DB40AFA3}"/>
              </a:ext>
            </a:extLst>
          </cdr:cNvPr>
          <cdr:cNvSpPr txBox="1"/>
        </cdr:nvSpPr>
        <cdr:spPr>
          <a:xfrm xmlns:a="http://schemas.openxmlformats.org/drawingml/2006/main" rot="5400000">
            <a:off x="-83151" y="2304891"/>
            <a:ext cx="334479" cy="168176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FR36</a:t>
            </a:r>
          </a:p>
        </cdr:txBody>
      </cdr:sp>
    </cdr:grpSp>
  </cdr:relSizeAnchor>
  <cdr:relSizeAnchor xmlns:cdr="http://schemas.openxmlformats.org/drawingml/2006/chartDrawing">
    <cdr:from>
      <cdr:x>0.84235</cdr:x>
      <cdr:y>0.02448</cdr:y>
    </cdr:from>
    <cdr:to>
      <cdr:x>0.86171</cdr:x>
      <cdr:y>0.77485</cdr:y>
    </cdr:to>
    <cdr:grpSp>
      <cdr:nvGrpSpPr>
        <cdr:cNvPr id="32" name="Group 31">
          <a:extLst xmlns:a="http://schemas.openxmlformats.org/drawingml/2006/main">
            <a:ext uri="{FF2B5EF4-FFF2-40B4-BE49-F238E27FC236}">
              <a16:creationId xmlns:a16="http://schemas.microsoft.com/office/drawing/2014/main" id="{A36F7EDE-4EAF-4D0D-B08C-D9447D217B3D}"/>
            </a:ext>
          </a:extLst>
        </cdr:cNvPr>
        <cdr:cNvGrpSpPr/>
      </cdr:nvGrpSpPr>
      <cdr:grpSpPr>
        <a:xfrm xmlns:a="http://schemas.openxmlformats.org/drawingml/2006/main">
          <a:off x="7429527" y="61690"/>
          <a:ext cx="170755" cy="1890932"/>
          <a:chOff x="0" y="0"/>
          <a:chExt cx="168176" cy="2605084"/>
        </a:xfrm>
      </cdr:grpSpPr>
      <cdr:cxnSp macro="">
        <cdr:nvCxnSpPr>
          <cdr:cNvPr id="33" name="Straight Connector 32">
            <a:extLst xmlns:a="http://schemas.openxmlformats.org/drawingml/2006/main">
              <a:ext uri="{FF2B5EF4-FFF2-40B4-BE49-F238E27FC236}">
                <a16:creationId xmlns:a16="http://schemas.microsoft.com/office/drawing/2014/main" id="{7472F8EE-8516-46CA-9CE7-979A5231FA2F}"/>
              </a:ext>
            </a:extLst>
          </cdr:cNvPr>
          <cdr:cNvCxnSpPr/>
        </cdr:nvCxnSpPr>
        <cdr:spPr>
          <a:xfrm xmlns:a="http://schemas.openxmlformats.org/drawingml/2006/main" flipV="1">
            <a:off x="219" y="0"/>
            <a:ext cx="0" cy="2605084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34" name="TextBox 2">
            <a:extLst xmlns:a="http://schemas.openxmlformats.org/drawingml/2006/main">
              <a:ext uri="{FF2B5EF4-FFF2-40B4-BE49-F238E27FC236}">
                <a16:creationId xmlns:a16="http://schemas.microsoft.com/office/drawing/2014/main" id="{589D97F3-8F33-496B-B2F9-2732DB40AFA3}"/>
              </a:ext>
            </a:extLst>
          </cdr:cNvPr>
          <cdr:cNvSpPr txBox="1"/>
        </cdr:nvSpPr>
        <cdr:spPr>
          <a:xfrm xmlns:a="http://schemas.openxmlformats.org/drawingml/2006/main" rot="5400000">
            <a:off x="-83151" y="2304788"/>
            <a:ext cx="334478" cy="168176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FR39</a:t>
            </a:r>
          </a:p>
        </cdr:txBody>
      </cdr:sp>
    </cdr:grpSp>
  </cdr:relSizeAnchor>
  <cdr:relSizeAnchor xmlns:cdr="http://schemas.openxmlformats.org/drawingml/2006/chartDrawing">
    <cdr:from>
      <cdr:x>0.88773</cdr:x>
      <cdr:y>0.02154</cdr:y>
    </cdr:from>
    <cdr:to>
      <cdr:x>0.90613</cdr:x>
      <cdr:y>0.77485</cdr:y>
    </cdr:to>
    <cdr:grpSp>
      <cdr:nvGrpSpPr>
        <cdr:cNvPr id="35" name="Group 34">
          <a:extLst xmlns:a="http://schemas.openxmlformats.org/drawingml/2006/main">
            <a:ext uri="{FF2B5EF4-FFF2-40B4-BE49-F238E27FC236}">
              <a16:creationId xmlns:a16="http://schemas.microsoft.com/office/drawing/2014/main" id="{B9B7547B-19B6-4B74-B9AC-BAA62697677B}"/>
            </a:ext>
          </a:extLst>
        </cdr:cNvPr>
        <cdr:cNvGrpSpPr/>
      </cdr:nvGrpSpPr>
      <cdr:grpSpPr>
        <a:xfrm xmlns:a="http://schemas.openxmlformats.org/drawingml/2006/main">
          <a:off x="7829779" y="54281"/>
          <a:ext cx="162288" cy="1898341"/>
          <a:chOff x="219" y="0"/>
          <a:chExt cx="178428" cy="2605083"/>
        </a:xfrm>
      </cdr:grpSpPr>
      <cdr:cxnSp macro="">
        <cdr:nvCxnSpPr>
          <cdr:cNvPr id="36" name="Straight Connector 35">
            <a:extLst xmlns:a="http://schemas.openxmlformats.org/drawingml/2006/main">
              <a:ext uri="{FF2B5EF4-FFF2-40B4-BE49-F238E27FC236}">
                <a16:creationId xmlns:a16="http://schemas.microsoft.com/office/drawing/2014/main" id="{E421B82F-6518-48A4-A8C6-C9D34B550672}"/>
              </a:ext>
            </a:extLst>
          </cdr:cNvPr>
          <cdr:cNvCxnSpPr/>
        </cdr:nvCxnSpPr>
        <cdr:spPr>
          <a:xfrm xmlns:a="http://schemas.openxmlformats.org/drawingml/2006/main" flipV="1">
            <a:off x="219" y="0"/>
            <a:ext cx="0" cy="2605083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37" name="TextBox 2">
            <a:extLst xmlns:a="http://schemas.openxmlformats.org/drawingml/2006/main">
              <a:ext uri="{FF2B5EF4-FFF2-40B4-BE49-F238E27FC236}">
                <a16:creationId xmlns:a16="http://schemas.microsoft.com/office/drawing/2014/main" id="{3FB3DC09-361C-41A2-A02F-14394423C17E}"/>
              </a:ext>
            </a:extLst>
          </cdr:cNvPr>
          <cdr:cNvSpPr txBox="1"/>
        </cdr:nvSpPr>
        <cdr:spPr>
          <a:xfrm xmlns:a="http://schemas.openxmlformats.org/drawingml/2006/main" rot="5400000">
            <a:off x="-72680" y="2304891"/>
            <a:ext cx="334478" cy="168176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FR42</a:t>
            </a:r>
          </a:p>
        </cdr:txBody>
      </cdr:sp>
    </cdr:grpSp>
  </cdr:relSizeAnchor>
  <cdr:relSizeAnchor xmlns:cdr="http://schemas.openxmlformats.org/drawingml/2006/chartDrawing">
    <cdr:from>
      <cdr:x>0.05328</cdr:x>
      <cdr:y>0.65516</cdr:y>
    </cdr:from>
    <cdr:to>
      <cdr:x>0.09494</cdr:x>
      <cdr:y>0.74976</cdr:y>
    </cdr:to>
    <cdr:sp macro="" textlink="">
      <cdr:nvSpPr>
        <cdr:cNvPr id="38" name="TextBox 2">
          <a:extLst xmlns:a="http://schemas.openxmlformats.org/drawingml/2006/main">
            <a:ext uri="{FF2B5EF4-FFF2-40B4-BE49-F238E27FC236}">
              <a16:creationId xmlns:a16="http://schemas.microsoft.com/office/drawing/2014/main" id="{D9C4BA30-FDDD-49D1-AE39-6027BDEC5BCB}"/>
            </a:ext>
          </a:extLst>
        </cdr:cNvPr>
        <cdr:cNvSpPr txBox="1"/>
      </cdr:nvSpPr>
      <cdr:spPr>
        <a:xfrm xmlns:a="http://schemas.openxmlformats.org/drawingml/2006/main" rot="5400000">
          <a:off x="534420" y="1586481"/>
          <a:ext cx="238402" cy="3674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NZ" sz="1000"/>
            <a:t>FR10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0.39735</cdr:x>
      <cdr:y>0.0378</cdr:y>
    </cdr:from>
    <cdr:to>
      <cdr:x>0.43901</cdr:x>
      <cdr:y>0.77465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6825BF2-4AC2-45B3-B52A-1B74C260CCD9}"/>
            </a:ext>
          </a:extLst>
        </cdr:cNvPr>
        <cdr:cNvGrpSpPr/>
      </cdr:nvGrpSpPr>
      <cdr:grpSpPr>
        <a:xfrm xmlns:a="http://schemas.openxmlformats.org/drawingml/2006/main">
          <a:off x="2145690" y="95256"/>
          <a:ext cx="224964" cy="1856862"/>
          <a:chOff x="-21676" y="0"/>
          <a:chExt cx="180845" cy="4689899"/>
        </a:xfrm>
      </cdr:grpSpPr>
      <cdr:sp macro="" textlink="">
        <cdr:nvSpPr>
          <cdr:cNvPr id="6" name="TextBox 2">
            <a:extLst xmlns:a="http://schemas.openxmlformats.org/drawingml/2006/main">
              <a:ext uri="{FF2B5EF4-FFF2-40B4-BE49-F238E27FC236}">
                <a16:creationId xmlns:a16="http://schemas.microsoft.com/office/drawing/2014/main" id="{4AE4CFDF-187D-4ED2-ACFF-895E136B6010}"/>
              </a:ext>
            </a:extLst>
          </cdr:cNvPr>
          <cdr:cNvSpPr txBox="1"/>
        </cdr:nvSpPr>
        <cdr:spPr>
          <a:xfrm xmlns:a="http://schemas.openxmlformats.org/drawingml/2006/main" rot="5400000">
            <a:off x="-232318" y="4156646"/>
            <a:ext cx="602130" cy="18084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FR25</a:t>
            </a:r>
          </a:p>
        </cdr:txBody>
      </cdr:sp>
      <cdr:cxnSp macro="">
        <cdr:nvCxnSpPr>
          <cdr:cNvPr id="7" name="Straight Connector 6">
            <a:extLst xmlns:a="http://schemas.openxmlformats.org/drawingml/2006/main">
              <a:ext uri="{FF2B5EF4-FFF2-40B4-BE49-F238E27FC236}">
                <a16:creationId xmlns:a16="http://schemas.microsoft.com/office/drawing/2014/main" id="{EE8DC524-6A28-4FA2-9519-A5AE9E19B1FB}"/>
              </a:ext>
            </a:extLst>
          </cdr:cNvPr>
          <cdr:cNvCxnSpPr/>
        </cdr:nvCxnSpPr>
        <cdr:spPr>
          <a:xfrm xmlns:a="http://schemas.openxmlformats.org/drawingml/2006/main" flipV="1">
            <a:off x="18328" y="0"/>
            <a:ext cx="0" cy="468989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</cdr:x>
      <cdr:y>0.00436</cdr:y>
    </cdr:from>
    <cdr:to>
      <cdr:x>0</cdr:x>
      <cdr:y>0.00436</cdr:y>
    </cdr:to>
    <cdr:grpSp>
      <cdr:nvGrpSpPr>
        <cdr:cNvPr id="2" name="Group 1">
          <a:extLst xmlns:a="http://schemas.openxmlformats.org/drawingml/2006/main">
            <a:ext uri="{FF2B5EF4-FFF2-40B4-BE49-F238E27FC236}">
              <a16:creationId xmlns:a16="http://schemas.microsoft.com/office/drawing/2014/main" id="{47786111-6D08-4F2F-A177-5C5B6CD8E9CC}"/>
            </a:ext>
          </a:extLst>
        </cdr:cNvPr>
        <cdr:cNvGrpSpPr/>
      </cdr:nvGrpSpPr>
      <cdr:grpSpPr>
        <a:xfrm xmlns:a="http://schemas.openxmlformats.org/drawingml/2006/main">
          <a:off x="0" y="10987"/>
          <a:ext cx="0" cy="0"/>
          <a:chOff x="0" y="10987"/>
          <a:chExt cx="0" cy="0"/>
        </a:xfrm>
      </cdr:grpSpPr>
    </cdr:grpSp>
  </cdr:relSizeAnchor>
  <cdr:relSizeAnchor xmlns:cdr="http://schemas.openxmlformats.org/drawingml/2006/chartDrawing">
    <cdr:from>
      <cdr:x>0.11678</cdr:x>
      <cdr:y>0.65516</cdr:y>
    </cdr:from>
    <cdr:to>
      <cdr:x>0.15844</cdr:x>
      <cdr:y>0.74976</cdr:y>
    </cdr:to>
    <cdr:sp macro="" textlink="">
      <cdr:nvSpPr>
        <cdr:cNvPr id="38" name="TextBox 2">
          <a:extLst xmlns:a="http://schemas.openxmlformats.org/drawingml/2006/main">
            <a:ext uri="{FF2B5EF4-FFF2-40B4-BE49-F238E27FC236}">
              <a16:creationId xmlns:a16="http://schemas.microsoft.com/office/drawing/2014/main" id="{D9C4BA30-FDDD-49D1-AE39-6027BDEC5BCB}"/>
            </a:ext>
          </a:extLst>
        </cdr:cNvPr>
        <cdr:cNvSpPr txBox="1"/>
      </cdr:nvSpPr>
      <cdr:spPr>
        <a:xfrm xmlns:a="http://schemas.openxmlformats.org/drawingml/2006/main" rot="5400000">
          <a:off x="623898" y="1657717"/>
          <a:ext cx="238392" cy="2249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NZ" sz="1000"/>
            <a:t>FR10</a:t>
          </a:r>
        </a:p>
      </cdr:txBody>
    </cdr:sp>
  </cdr:relSizeAnchor>
  <cdr:relSizeAnchor xmlns:cdr="http://schemas.openxmlformats.org/drawingml/2006/chartDrawing">
    <cdr:from>
      <cdr:x>0.56268</cdr:x>
      <cdr:y>0.04158</cdr:y>
    </cdr:from>
    <cdr:to>
      <cdr:x>0.60558</cdr:x>
      <cdr:y>0.77485</cdr:y>
    </cdr:to>
    <cdr:grpSp>
      <cdr:nvGrpSpPr>
        <cdr:cNvPr id="39" name="Group 38">
          <a:extLst xmlns:a="http://schemas.openxmlformats.org/drawingml/2006/main">
            <a:ext uri="{FF2B5EF4-FFF2-40B4-BE49-F238E27FC236}">
              <a16:creationId xmlns:a16="http://schemas.microsoft.com/office/drawing/2014/main" id="{AAEEE74C-50B8-476B-ABCA-AD06818CC6ED}"/>
            </a:ext>
          </a:extLst>
        </cdr:cNvPr>
        <cdr:cNvGrpSpPr/>
      </cdr:nvGrpSpPr>
      <cdr:grpSpPr>
        <a:xfrm xmlns:a="http://schemas.openxmlformats.org/drawingml/2006/main">
          <a:off x="3038472" y="104782"/>
          <a:ext cx="231660" cy="1847840"/>
          <a:chOff x="1" y="0"/>
          <a:chExt cx="145378" cy="11845342"/>
        </a:xfrm>
      </cdr:grpSpPr>
      <cdr:sp macro="" textlink="">
        <cdr:nvSpPr>
          <cdr:cNvPr id="40" name="TextBox 2">
            <a:extLst xmlns:a="http://schemas.openxmlformats.org/drawingml/2006/main">
              <a:ext uri="{FF2B5EF4-FFF2-40B4-BE49-F238E27FC236}">
                <a16:creationId xmlns:a16="http://schemas.microsoft.com/office/drawing/2014/main" id="{42E308C4-25AF-4E25-8512-377F7C7E1EF8}"/>
              </a:ext>
            </a:extLst>
          </cdr:cNvPr>
          <cdr:cNvSpPr txBox="1"/>
        </cdr:nvSpPr>
        <cdr:spPr>
          <a:xfrm xmlns:a="http://schemas.openxmlformats.org/drawingml/2006/main" rot="5400000">
            <a:off x="-687714" y="10654189"/>
            <a:ext cx="1520808" cy="145378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FR33</a:t>
            </a:r>
          </a:p>
        </cdr:txBody>
      </cdr:sp>
      <cdr:cxnSp macro="">
        <cdr:nvCxnSpPr>
          <cdr:cNvPr id="41" name="Straight Connector 40">
            <a:extLst xmlns:a="http://schemas.openxmlformats.org/drawingml/2006/main">
              <a:ext uri="{FF2B5EF4-FFF2-40B4-BE49-F238E27FC236}">
                <a16:creationId xmlns:a16="http://schemas.microsoft.com/office/drawing/2014/main" id="{FD83A742-75F2-4B59-96EE-1B68EF62823E}"/>
              </a:ext>
            </a:extLst>
          </cdr:cNvPr>
          <cdr:cNvCxnSpPr/>
        </cdr:nvCxnSpPr>
        <cdr:spPr>
          <a:xfrm xmlns:a="http://schemas.openxmlformats.org/drawingml/2006/main" flipV="1">
            <a:off x="32159" y="0"/>
            <a:ext cx="0" cy="11845342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0.73731</cdr:x>
      <cdr:y>0.0378</cdr:y>
    </cdr:from>
    <cdr:to>
      <cdr:x>0.77363</cdr:x>
      <cdr:y>0.77485</cdr:y>
    </cdr:to>
    <cdr:grpSp>
      <cdr:nvGrpSpPr>
        <cdr:cNvPr id="45" name="Group 44">
          <a:extLst xmlns:a="http://schemas.openxmlformats.org/drawingml/2006/main">
            <a:ext uri="{FF2B5EF4-FFF2-40B4-BE49-F238E27FC236}">
              <a16:creationId xmlns:a16="http://schemas.microsoft.com/office/drawing/2014/main" id="{E20BA2C8-539C-413A-AAAA-753E7198A0DC}"/>
            </a:ext>
          </a:extLst>
        </cdr:cNvPr>
        <cdr:cNvGrpSpPr/>
      </cdr:nvGrpSpPr>
      <cdr:grpSpPr>
        <a:xfrm xmlns:a="http://schemas.openxmlformats.org/drawingml/2006/main">
          <a:off x="3981474" y="95256"/>
          <a:ext cx="196128" cy="1857366"/>
          <a:chOff x="8859" y="0"/>
          <a:chExt cx="91238" cy="75932639"/>
        </a:xfrm>
      </cdr:grpSpPr>
      <cdr:sp macro="" textlink="">
        <cdr:nvSpPr>
          <cdr:cNvPr id="46" name="TextBox 2">
            <a:extLst xmlns:a="http://schemas.openxmlformats.org/drawingml/2006/main">
              <a:ext uri="{FF2B5EF4-FFF2-40B4-BE49-F238E27FC236}">
                <a16:creationId xmlns:a16="http://schemas.microsoft.com/office/drawing/2014/main" id="{C7B5D2F8-7B2F-456D-B802-785E2BC77FA1}"/>
              </a:ext>
            </a:extLst>
          </cdr:cNvPr>
          <cdr:cNvSpPr txBox="1"/>
        </cdr:nvSpPr>
        <cdr:spPr>
          <a:xfrm xmlns:a="http://schemas.openxmlformats.org/drawingml/2006/main" rot="5400000">
            <a:off x="-4819969" y="68717270"/>
            <a:ext cx="9748894" cy="91238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FR13</a:t>
            </a:r>
          </a:p>
        </cdr:txBody>
      </cdr:sp>
      <cdr:cxnSp macro="">
        <cdr:nvCxnSpPr>
          <cdr:cNvPr id="47" name="Straight Connector 46">
            <a:extLst xmlns:a="http://schemas.openxmlformats.org/drawingml/2006/main">
              <a:ext uri="{FF2B5EF4-FFF2-40B4-BE49-F238E27FC236}">
                <a16:creationId xmlns:a16="http://schemas.microsoft.com/office/drawing/2014/main" id="{071D1B82-86EC-4CFC-AF4C-2E1EE60A4813}"/>
              </a:ext>
            </a:extLst>
          </cdr:cNvPr>
          <cdr:cNvCxnSpPr/>
        </cdr:nvCxnSpPr>
        <cdr:spPr>
          <a:xfrm xmlns:a="http://schemas.openxmlformats.org/drawingml/2006/main" flipV="1">
            <a:off x="20182" y="0"/>
            <a:ext cx="0" cy="7593263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14285</xdr:colOff>
      <xdr:row>1</xdr:row>
      <xdr:rowOff>14287</xdr:rowOff>
    </xdr:from>
    <xdr:to>
      <xdr:col>54</xdr:col>
      <xdr:colOff>299885</xdr:colOff>
      <xdr:row>14</xdr:row>
      <xdr:rowOff>57787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40</xdr:col>
      <xdr:colOff>152399</xdr:colOff>
      <xdr:row>189</xdr:row>
      <xdr:rowOff>100012</xdr:rowOff>
    </xdr:from>
    <xdr:to>
      <xdr:col>54</xdr:col>
      <xdr:colOff>437999</xdr:colOff>
      <xdr:row>202</xdr:row>
      <xdr:rowOff>143512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40</xdr:col>
      <xdr:colOff>28575</xdr:colOff>
      <xdr:row>219</xdr:row>
      <xdr:rowOff>95250</xdr:rowOff>
    </xdr:from>
    <xdr:to>
      <xdr:col>48</xdr:col>
      <xdr:colOff>551775</xdr:colOff>
      <xdr:row>232</xdr:row>
      <xdr:rowOff>138750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530F70F-30D0-4ECC-8167-445E324C8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0.05718</cdr:x>
      <cdr:y>0.19905</cdr:y>
    </cdr:from>
    <cdr:to>
      <cdr:x>0.96586</cdr:x>
      <cdr:y>0.19905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6FA5EE59-9926-4D66-B440-0028BF69AA17}"/>
            </a:ext>
          </a:extLst>
        </cdr:cNvPr>
        <cdr:cNvCxnSpPr/>
      </cdr:nvCxnSpPr>
      <cdr:spPr>
        <a:xfrm xmlns:a="http://schemas.openxmlformats.org/drawingml/2006/main">
          <a:off x="661990" y="795352"/>
          <a:ext cx="10520388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0.05718</cdr:x>
      <cdr:y>0.28089</cdr:y>
    </cdr:from>
    <cdr:to>
      <cdr:x>0.96633</cdr:x>
      <cdr:y>0.28089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F80C9A06-F49C-4883-9440-E88118430B03}"/>
            </a:ext>
          </a:extLst>
        </cdr:cNvPr>
        <cdr:cNvCxnSpPr/>
      </cdr:nvCxnSpPr>
      <cdr:spPr>
        <a:xfrm xmlns:a="http://schemas.openxmlformats.org/drawingml/2006/main">
          <a:off x="662009" y="1122363"/>
          <a:ext cx="10525811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0.08804</cdr:x>
      <cdr:y>0.65324</cdr:y>
    </cdr:from>
    <cdr:to>
      <cdr:x>0.10939</cdr:x>
      <cdr:y>0.76052</cdr:y>
    </cdr:to>
    <cdr:sp macro="" textlink="">
      <cdr:nvSpPr>
        <cdr:cNvPr id="7" name="TextBox 2">
          <a:extLst xmlns:a="http://schemas.openxmlformats.org/drawingml/2006/main">
            <a:ext uri="{FF2B5EF4-FFF2-40B4-BE49-F238E27FC236}">
              <a16:creationId xmlns:a16="http://schemas.microsoft.com/office/drawing/2014/main" id="{D558470A-CAE2-4A5F-A4AC-539227E5CCD8}"/>
            </a:ext>
          </a:extLst>
        </cdr:cNvPr>
        <cdr:cNvSpPr txBox="1"/>
      </cdr:nvSpPr>
      <cdr:spPr>
        <a:xfrm xmlns:a="http://schemas.openxmlformats.org/drawingml/2006/main" rot="5400000">
          <a:off x="735479" y="1687173"/>
          <a:ext cx="270346" cy="1883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NZ" sz="1000"/>
            <a:t>S+</a:t>
          </a:r>
          <a:r>
            <a:rPr lang="en-NZ" sz="1000" baseline="0"/>
            <a:t> = 255</a:t>
          </a:r>
        </a:p>
        <a:p xmlns:a="http://schemas.openxmlformats.org/drawingml/2006/main">
          <a:pPr algn="r"/>
          <a:r>
            <a:rPr lang="en-NZ" sz="1000" baseline="0"/>
            <a:t>FR2</a:t>
          </a:r>
          <a:endParaRPr lang="en-NZ" sz="1000"/>
        </a:p>
      </cdr:txBody>
    </cdr:sp>
  </cdr:relSizeAnchor>
  <cdr:relSizeAnchor xmlns:cdr="http://schemas.openxmlformats.org/drawingml/2006/chartDrawing">
    <cdr:from>
      <cdr:x>0.20681</cdr:x>
      <cdr:y>0.02026</cdr:y>
    </cdr:from>
    <cdr:to>
      <cdr:x>0.23148</cdr:x>
      <cdr:y>0.76918</cdr:y>
    </cdr:to>
    <cdr:grpSp>
      <cdr:nvGrpSpPr>
        <cdr:cNvPr id="26" name="Group 25">
          <a:extLst xmlns:a="http://schemas.openxmlformats.org/drawingml/2006/main">
            <a:ext uri="{FF2B5EF4-FFF2-40B4-BE49-F238E27FC236}">
              <a16:creationId xmlns:a16="http://schemas.microsoft.com/office/drawing/2014/main" id="{FD0B32E3-FCB6-4DED-9D41-B66C0158D0B2}"/>
            </a:ext>
          </a:extLst>
        </cdr:cNvPr>
        <cdr:cNvGrpSpPr/>
      </cdr:nvGrpSpPr>
      <cdr:grpSpPr>
        <a:xfrm xmlns:a="http://schemas.openxmlformats.org/drawingml/2006/main">
          <a:off x="1824040" y="51056"/>
          <a:ext cx="217615" cy="1887282"/>
          <a:chOff x="2795276" y="80954"/>
          <a:chExt cx="220949" cy="3338519"/>
        </a:xfrm>
      </cdr:grpSpPr>
      <cdr:cxnSp macro="">
        <cdr:nvCxnSpPr>
          <cdr:cNvPr id="8" name="Straight Connector 7">
            <a:extLst xmlns:a="http://schemas.openxmlformats.org/drawingml/2006/main">
              <a:ext uri="{FF2B5EF4-FFF2-40B4-BE49-F238E27FC236}">
                <a16:creationId xmlns:a16="http://schemas.microsoft.com/office/drawing/2014/main" id="{F3CF65FC-3BF0-4339-AA00-86296BFB7DBE}"/>
              </a:ext>
            </a:extLst>
          </cdr:cNvPr>
          <cdr:cNvCxnSpPr/>
        </cdr:nvCxnSpPr>
        <cdr:spPr>
          <a:xfrm xmlns:a="http://schemas.openxmlformats.org/drawingml/2006/main" flipV="1">
            <a:off x="2835212" y="80954"/>
            <a:ext cx="0" cy="333851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9" name="TextBox 2">
            <a:extLst xmlns:a="http://schemas.openxmlformats.org/drawingml/2006/main">
              <a:ext uri="{FF2B5EF4-FFF2-40B4-BE49-F238E27FC236}">
                <a16:creationId xmlns:a16="http://schemas.microsoft.com/office/drawing/2014/main" id="{DAA5EB1D-F90D-4F2E-85F5-42AD8160A907}"/>
              </a:ext>
            </a:extLst>
          </cdr:cNvPr>
          <cdr:cNvSpPr txBox="1"/>
        </cdr:nvSpPr>
        <cdr:spPr>
          <a:xfrm xmlns:a="http://schemas.openxmlformats.org/drawingml/2006/main" rot="5400000">
            <a:off x="2691439" y="2747674"/>
            <a:ext cx="428623" cy="220949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S+</a:t>
            </a:r>
            <a:r>
              <a:rPr lang="en-NZ" sz="1000" baseline="0"/>
              <a:t> = 155</a:t>
            </a:r>
            <a:endParaRPr lang="en-NZ" sz="1000"/>
          </a:p>
        </cdr:txBody>
      </cdr:sp>
    </cdr:grpSp>
  </cdr:relSizeAnchor>
  <cdr:relSizeAnchor xmlns:cdr="http://schemas.openxmlformats.org/drawingml/2006/chartDrawing">
    <cdr:from>
      <cdr:x>0.64981</cdr:x>
      <cdr:y>0.02344</cdr:y>
    </cdr:from>
    <cdr:to>
      <cdr:x>0.66889</cdr:x>
      <cdr:y>0.76918</cdr:y>
    </cdr:to>
    <cdr:grpSp>
      <cdr:nvGrpSpPr>
        <cdr:cNvPr id="28" name="Group 27">
          <a:extLst xmlns:a="http://schemas.openxmlformats.org/drawingml/2006/main">
            <a:ext uri="{FF2B5EF4-FFF2-40B4-BE49-F238E27FC236}">
              <a16:creationId xmlns:a16="http://schemas.microsoft.com/office/drawing/2014/main" id="{54B50B2F-11E8-4368-942E-3E59C5A319FE}"/>
            </a:ext>
          </a:extLst>
        </cdr:cNvPr>
        <cdr:cNvGrpSpPr/>
      </cdr:nvGrpSpPr>
      <cdr:grpSpPr>
        <a:xfrm xmlns:a="http://schemas.openxmlformats.org/drawingml/2006/main">
          <a:off x="5731360" y="59069"/>
          <a:ext cx="168249" cy="1879269"/>
          <a:chOff x="8414717" y="55575"/>
          <a:chExt cx="231193" cy="3338479"/>
        </a:xfrm>
      </cdr:grpSpPr>
      <cdr:sp macro="" textlink="">
        <cdr:nvSpPr>
          <cdr:cNvPr id="6" name="TextBox 2">
            <a:extLst xmlns:a="http://schemas.openxmlformats.org/drawingml/2006/main">
              <a:ext uri="{FF2B5EF4-FFF2-40B4-BE49-F238E27FC236}">
                <a16:creationId xmlns:a16="http://schemas.microsoft.com/office/drawing/2014/main" id="{4945EF30-81D5-4559-98A2-6AE5CC00B3AE}"/>
              </a:ext>
            </a:extLst>
          </cdr:cNvPr>
          <cdr:cNvSpPr txBox="1"/>
        </cdr:nvSpPr>
        <cdr:spPr>
          <a:xfrm xmlns:a="http://schemas.openxmlformats.org/drawingml/2006/main" rot="5400000">
            <a:off x="8321124" y="2833392"/>
            <a:ext cx="428623" cy="220949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S+</a:t>
            </a:r>
            <a:r>
              <a:rPr lang="en-NZ" sz="1000" baseline="0"/>
              <a:t> = 12</a:t>
            </a:r>
            <a:endParaRPr lang="en-NZ" sz="1000"/>
          </a:p>
        </cdr:txBody>
      </cdr:sp>
      <cdr:cxnSp macro="">
        <cdr:nvCxnSpPr>
          <cdr:cNvPr id="12" name="Straight Connector 11">
            <a:extLst xmlns:a="http://schemas.openxmlformats.org/drawingml/2006/main">
              <a:ext uri="{FF2B5EF4-FFF2-40B4-BE49-F238E27FC236}">
                <a16:creationId xmlns:a16="http://schemas.microsoft.com/office/drawing/2014/main" id="{55A9819E-10CA-43F9-AD48-B2258C4946C8}"/>
              </a:ext>
            </a:extLst>
          </cdr:cNvPr>
          <cdr:cNvCxnSpPr/>
        </cdr:nvCxnSpPr>
        <cdr:spPr>
          <a:xfrm xmlns:a="http://schemas.openxmlformats.org/drawingml/2006/main" flipV="1">
            <a:off x="8414717" y="55575"/>
            <a:ext cx="0" cy="333847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0.23705</cdr:x>
      <cdr:y>0.02145</cdr:y>
    </cdr:from>
    <cdr:to>
      <cdr:x>0.2613</cdr:x>
      <cdr:y>0.76918</cdr:y>
    </cdr:to>
    <cdr:grpSp>
      <cdr:nvGrpSpPr>
        <cdr:cNvPr id="25" name="Group 24">
          <a:extLst xmlns:a="http://schemas.openxmlformats.org/drawingml/2006/main">
            <a:ext uri="{FF2B5EF4-FFF2-40B4-BE49-F238E27FC236}">
              <a16:creationId xmlns:a16="http://schemas.microsoft.com/office/drawing/2014/main" id="{008EECC8-A5EA-4859-9232-B1F4DCCEF458}"/>
            </a:ext>
          </a:extLst>
        </cdr:cNvPr>
        <cdr:cNvGrpSpPr/>
      </cdr:nvGrpSpPr>
      <cdr:grpSpPr>
        <a:xfrm xmlns:a="http://schemas.openxmlformats.org/drawingml/2006/main">
          <a:off x="2090741" y="54054"/>
          <a:ext cx="213927" cy="1884284"/>
          <a:chOff x="3231036" y="85709"/>
          <a:chExt cx="220950" cy="3338519"/>
        </a:xfrm>
      </cdr:grpSpPr>
      <cdr:sp macro="" textlink="">
        <cdr:nvSpPr>
          <cdr:cNvPr id="13" name="TextBox 2">
            <a:extLst xmlns:a="http://schemas.openxmlformats.org/drawingml/2006/main">
              <a:ext uri="{FF2B5EF4-FFF2-40B4-BE49-F238E27FC236}">
                <a16:creationId xmlns:a16="http://schemas.microsoft.com/office/drawing/2014/main" id="{FC5DA5B9-66C7-497F-91CD-6E84AE7FC119}"/>
              </a:ext>
            </a:extLst>
          </cdr:cNvPr>
          <cdr:cNvSpPr txBox="1"/>
        </cdr:nvSpPr>
        <cdr:spPr>
          <a:xfrm xmlns:a="http://schemas.openxmlformats.org/drawingml/2006/main" rot="5400000">
            <a:off x="3127200" y="2872799"/>
            <a:ext cx="428621" cy="22095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S+</a:t>
            </a:r>
            <a:r>
              <a:rPr lang="en-NZ" sz="1000" baseline="0"/>
              <a:t> = 55</a:t>
            </a:r>
            <a:endParaRPr lang="en-NZ" sz="1000"/>
          </a:p>
        </cdr:txBody>
      </cdr:sp>
      <cdr:cxnSp macro="">
        <cdr:nvCxnSpPr>
          <cdr:cNvPr id="14" name="Straight Connector 13">
            <a:extLst xmlns:a="http://schemas.openxmlformats.org/drawingml/2006/main">
              <a:ext uri="{FF2B5EF4-FFF2-40B4-BE49-F238E27FC236}">
                <a16:creationId xmlns:a16="http://schemas.microsoft.com/office/drawing/2014/main" id="{3D2A6D42-352D-471A-BA28-5070BD6C43E8}"/>
              </a:ext>
            </a:extLst>
          </cdr:cNvPr>
          <cdr:cNvCxnSpPr/>
        </cdr:nvCxnSpPr>
        <cdr:spPr>
          <a:xfrm xmlns:a="http://schemas.openxmlformats.org/drawingml/2006/main" flipV="1">
            <a:off x="3277095" y="85709"/>
            <a:ext cx="0" cy="333851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0.29154</cdr:x>
      <cdr:y>0.02145</cdr:y>
    </cdr:from>
    <cdr:to>
      <cdr:x>0.36328</cdr:x>
      <cdr:y>0.77296</cdr:y>
    </cdr:to>
    <cdr:grpSp>
      <cdr:nvGrpSpPr>
        <cdr:cNvPr id="29" name="Group 28">
          <a:extLst xmlns:a="http://schemas.openxmlformats.org/drawingml/2006/main">
            <a:ext uri="{FF2B5EF4-FFF2-40B4-BE49-F238E27FC236}">
              <a16:creationId xmlns:a16="http://schemas.microsoft.com/office/drawing/2014/main" id="{C9531907-B2E2-48D7-8EEA-5C50839E39D5}"/>
            </a:ext>
          </a:extLst>
        </cdr:cNvPr>
        <cdr:cNvGrpSpPr/>
      </cdr:nvGrpSpPr>
      <cdr:grpSpPr>
        <a:xfrm xmlns:a="http://schemas.openxmlformats.org/drawingml/2006/main">
          <a:off x="2571374" y="54054"/>
          <a:ext cx="632753" cy="1893809"/>
          <a:chOff x="3876028" y="85709"/>
          <a:chExt cx="830524" cy="3357553"/>
        </a:xfrm>
      </cdr:grpSpPr>
      <cdr:grpSp>
        <cdr:nvGrpSpPr>
          <cdr:cNvPr id="11" name="Group 10">
            <a:extLst xmlns:a="http://schemas.openxmlformats.org/drawingml/2006/main">
              <a:ext uri="{FF2B5EF4-FFF2-40B4-BE49-F238E27FC236}">
                <a16:creationId xmlns:a16="http://schemas.microsoft.com/office/drawing/2014/main" id="{35707A17-093A-4107-AD4A-5DBF18F9E804}"/>
              </a:ext>
            </a:extLst>
          </cdr:cNvPr>
          <cdr:cNvGrpSpPr/>
        </cdr:nvGrpSpPr>
        <cdr:grpSpPr>
          <a:xfrm xmlns:a="http://schemas.openxmlformats.org/drawingml/2006/main">
            <a:off x="3876028" y="85749"/>
            <a:ext cx="247183" cy="3338479"/>
            <a:chOff x="3815953" y="85733"/>
            <a:chExt cx="220949" cy="3338479"/>
          </a:xfrm>
        </cdr:grpSpPr>
        <cdr:sp macro="" textlink="">
          <cdr:nvSpPr>
            <cdr:cNvPr id="15" name="TextBox 2">
              <a:extLst xmlns:a="http://schemas.openxmlformats.org/drawingml/2006/main">
                <a:ext uri="{FF2B5EF4-FFF2-40B4-BE49-F238E27FC236}">
                  <a16:creationId xmlns:a16="http://schemas.microsoft.com/office/drawing/2014/main" id="{871E6ED2-3A54-42DF-842C-9F8102B662B2}"/>
                </a:ext>
              </a:extLst>
            </cdr:cNvPr>
            <cdr:cNvSpPr txBox="1"/>
          </cdr:nvSpPr>
          <cdr:spPr>
            <a:xfrm xmlns:a="http://schemas.openxmlformats.org/drawingml/2006/main" rot="5400000">
              <a:off x="3712117" y="2887432"/>
              <a:ext cx="428622" cy="220949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lIns="0" tIns="0" rIns="0" bIns="0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NZ" sz="1000"/>
                <a:t>S+</a:t>
              </a:r>
              <a:r>
                <a:rPr lang="en-NZ" sz="1000" baseline="0"/>
                <a:t> = 30</a:t>
              </a:r>
              <a:endParaRPr lang="en-NZ" sz="1000"/>
            </a:p>
          </cdr:txBody>
        </cdr:sp>
        <cdr:cxnSp macro="">
          <cdr:nvCxnSpPr>
            <cdr:cNvPr id="16" name="Straight Connector 15">
              <a:extLst xmlns:a="http://schemas.openxmlformats.org/drawingml/2006/main">
                <a:ext uri="{FF2B5EF4-FFF2-40B4-BE49-F238E27FC236}">
                  <a16:creationId xmlns:a16="http://schemas.microsoft.com/office/drawing/2014/main" id="{DC3107FE-68C6-4A5B-90B0-F6D7E2D6A885}"/>
                </a:ext>
              </a:extLst>
            </cdr:cNvPr>
            <cdr:cNvCxnSpPr/>
          </cdr:nvCxnSpPr>
          <cdr:spPr>
            <a:xfrm xmlns:a="http://schemas.openxmlformats.org/drawingml/2006/main" flipV="1">
              <a:off x="3866542" y="85733"/>
              <a:ext cx="0" cy="3338479"/>
            </a:xfrm>
            <a:prstGeom xmlns:a="http://schemas.openxmlformats.org/drawingml/2006/main" prst="line">
              <a:avLst/>
            </a:prstGeom>
            <a:ln xmlns:a="http://schemas.openxmlformats.org/drawingml/2006/main">
              <a:solidFill>
                <a:schemeClr val="tx1"/>
              </a:solidFill>
              <a:prstDash val="dash"/>
            </a:ln>
          </cdr:spPr>
          <cdr:style>
            <a:lnRef xmlns:a="http://schemas.openxmlformats.org/drawingml/2006/main" idx="1">
              <a:schemeClr val="accent1"/>
            </a:lnRef>
            <a:fillRef xmlns:a="http://schemas.openxmlformats.org/drawingml/2006/main" idx="0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tx1"/>
            </a:fontRef>
          </cdr:style>
        </cdr:cxnSp>
      </cdr:grpSp>
      <cdr:grpSp>
        <cdr:nvGrpSpPr>
          <cdr:cNvPr id="10" name="Group 9">
            <a:extLst xmlns:a="http://schemas.openxmlformats.org/drawingml/2006/main">
              <a:ext uri="{FF2B5EF4-FFF2-40B4-BE49-F238E27FC236}">
                <a16:creationId xmlns:a16="http://schemas.microsoft.com/office/drawing/2014/main" id="{40130DD0-0363-4AA6-A854-6B9FD4F0F22C}"/>
              </a:ext>
            </a:extLst>
          </cdr:cNvPr>
          <cdr:cNvGrpSpPr/>
        </cdr:nvGrpSpPr>
        <cdr:grpSpPr>
          <a:xfrm xmlns:a="http://schemas.openxmlformats.org/drawingml/2006/main">
            <a:off x="4131759" y="85709"/>
            <a:ext cx="190792" cy="3338519"/>
            <a:chOff x="4044553" y="85709"/>
            <a:chExt cx="170544" cy="3338519"/>
          </a:xfrm>
        </cdr:grpSpPr>
        <cdr:sp macro="" textlink="">
          <cdr:nvSpPr>
            <cdr:cNvPr id="17" name="TextBox 2">
              <a:extLst xmlns:a="http://schemas.openxmlformats.org/drawingml/2006/main">
                <a:ext uri="{FF2B5EF4-FFF2-40B4-BE49-F238E27FC236}">
                  <a16:creationId xmlns:a16="http://schemas.microsoft.com/office/drawing/2014/main" id="{43391488-B562-4672-91D0-D3292554A522}"/>
                </a:ext>
              </a:extLst>
            </cdr:cNvPr>
            <cdr:cNvSpPr txBox="1"/>
          </cdr:nvSpPr>
          <cdr:spPr>
            <a:xfrm xmlns:a="http://schemas.openxmlformats.org/drawingml/2006/main" rot="5400000">
              <a:off x="3920020" y="2909780"/>
              <a:ext cx="428622" cy="161532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lIns="0" tIns="0" rIns="0" bIns="0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NZ" sz="1000"/>
                <a:t>S+</a:t>
              </a:r>
              <a:r>
                <a:rPr lang="en-NZ" sz="1000" baseline="0"/>
                <a:t> = 20</a:t>
              </a:r>
              <a:endParaRPr lang="en-NZ" sz="1000"/>
            </a:p>
          </cdr:txBody>
        </cdr:sp>
        <cdr:cxnSp macro="">
          <cdr:nvCxnSpPr>
            <cdr:cNvPr id="18" name="Straight Connector 17">
              <a:extLst xmlns:a="http://schemas.openxmlformats.org/drawingml/2006/main">
                <a:ext uri="{FF2B5EF4-FFF2-40B4-BE49-F238E27FC236}">
                  <a16:creationId xmlns:a16="http://schemas.microsoft.com/office/drawing/2014/main" id="{77971238-DD76-41F6-BBE2-11FFD700D8C9}"/>
                </a:ext>
              </a:extLst>
            </cdr:cNvPr>
            <cdr:cNvCxnSpPr/>
          </cdr:nvCxnSpPr>
          <cdr:spPr>
            <a:xfrm xmlns:a="http://schemas.openxmlformats.org/drawingml/2006/main" flipV="1">
              <a:off x="4044553" y="85709"/>
              <a:ext cx="0" cy="3338519"/>
            </a:xfrm>
            <a:prstGeom xmlns:a="http://schemas.openxmlformats.org/drawingml/2006/main" prst="line">
              <a:avLst/>
            </a:prstGeom>
            <a:ln xmlns:a="http://schemas.openxmlformats.org/drawingml/2006/main">
              <a:solidFill>
                <a:schemeClr val="tx1"/>
              </a:solidFill>
              <a:prstDash val="dash"/>
            </a:ln>
          </cdr:spPr>
          <cdr:style>
            <a:lnRef xmlns:a="http://schemas.openxmlformats.org/drawingml/2006/main" idx="1">
              <a:schemeClr val="accent1"/>
            </a:lnRef>
            <a:fillRef xmlns:a="http://schemas.openxmlformats.org/drawingml/2006/main" idx="0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tx1"/>
            </a:fontRef>
          </cdr:style>
        </cdr:cxnSp>
      </cdr:grpSp>
      <cdr:grpSp>
        <cdr:nvGrpSpPr>
          <cdr:cNvPr id="5" name="Group 4">
            <a:extLst xmlns:a="http://schemas.openxmlformats.org/drawingml/2006/main">
              <a:ext uri="{FF2B5EF4-FFF2-40B4-BE49-F238E27FC236}">
                <a16:creationId xmlns:a16="http://schemas.microsoft.com/office/drawing/2014/main" id="{57708D3D-7F06-495F-B545-276F0571E3E3}"/>
              </a:ext>
            </a:extLst>
          </cdr:cNvPr>
          <cdr:cNvGrpSpPr/>
        </cdr:nvGrpSpPr>
        <cdr:grpSpPr>
          <a:xfrm xmlns:a="http://schemas.openxmlformats.org/drawingml/2006/main">
            <a:off x="4326323" y="104743"/>
            <a:ext cx="186754" cy="3338519"/>
            <a:chOff x="4218419" y="104759"/>
            <a:chExt cx="166934" cy="3338519"/>
          </a:xfrm>
        </cdr:grpSpPr>
        <cdr:sp macro="" textlink="">
          <cdr:nvSpPr>
            <cdr:cNvPr id="19" name="TextBox 2">
              <a:extLst xmlns:a="http://schemas.openxmlformats.org/drawingml/2006/main">
                <a:ext uri="{FF2B5EF4-FFF2-40B4-BE49-F238E27FC236}">
                  <a16:creationId xmlns:a16="http://schemas.microsoft.com/office/drawing/2014/main" id="{3B49AC90-2D97-48A0-A9A3-767D179DAC59}"/>
                </a:ext>
              </a:extLst>
            </cdr:cNvPr>
            <cdr:cNvSpPr txBox="1"/>
          </cdr:nvSpPr>
          <cdr:spPr>
            <a:xfrm xmlns:a="http://schemas.openxmlformats.org/drawingml/2006/main" rot="5400000">
              <a:off x="4104850" y="2933882"/>
              <a:ext cx="428622" cy="132384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lIns="0" tIns="0" rIns="0" bIns="0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NZ" sz="1000"/>
                <a:t>S+</a:t>
              </a:r>
              <a:r>
                <a:rPr lang="en-NZ" sz="1000" baseline="0"/>
                <a:t> = 15</a:t>
              </a:r>
              <a:endParaRPr lang="en-NZ" sz="1000"/>
            </a:p>
          </cdr:txBody>
        </cdr:sp>
        <cdr:cxnSp macro="">
          <cdr:nvCxnSpPr>
            <cdr:cNvPr id="20" name="Straight Connector 19">
              <a:extLst xmlns:a="http://schemas.openxmlformats.org/drawingml/2006/main">
                <a:ext uri="{FF2B5EF4-FFF2-40B4-BE49-F238E27FC236}">
                  <a16:creationId xmlns:a16="http://schemas.microsoft.com/office/drawing/2014/main" id="{137785F4-D04E-4F65-99D4-236D667BE69A}"/>
                </a:ext>
              </a:extLst>
            </cdr:cNvPr>
            <cdr:cNvCxnSpPr/>
          </cdr:nvCxnSpPr>
          <cdr:spPr>
            <a:xfrm xmlns:a="http://schemas.openxmlformats.org/drawingml/2006/main" flipV="1">
              <a:off x="4218419" y="104759"/>
              <a:ext cx="0" cy="3338519"/>
            </a:xfrm>
            <a:prstGeom xmlns:a="http://schemas.openxmlformats.org/drawingml/2006/main" prst="line">
              <a:avLst/>
            </a:prstGeom>
            <a:ln xmlns:a="http://schemas.openxmlformats.org/drawingml/2006/main">
              <a:solidFill>
                <a:schemeClr val="tx1"/>
              </a:solidFill>
              <a:prstDash val="dash"/>
            </a:ln>
          </cdr:spPr>
          <cdr:style>
            <a:lnRef xmlns:a="http://schemas.openxmlformats.org/drawingml/2006/main" idx="1">
              <a:schemeClr val="accent1"/>
            </a:lnRef>
            <a:fillRef xmlns:a="http://schemas.openxmlformats.org/drawingml/2006/main" idx="0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tx1"/>
            </a:fontRef>
          </cdr:style>
        </cdr:cxnSp>
      </cdr:grpSp>
      <cdr:grpSp>
        <cdr:nvGrpSpPr>
          <cdr:cNvPr id="2" name="Group 1">
            <a:extLst xmlns:a="http://schemas.openxmlformats.org/drawingml/2006/main">
              <a:ext uri="{FF2B5EF4-FFF2-40B4-BE49-F238E27FC236}">
                <a16:creationId xmlns:a16="http://schemas.microsoft.com/office/drawing/2014/main" id="{E0AE20F9-1743-4447-BEE7-9DDF83B2AD09}"/>
              </a:ext>
            </a:extLst>
          </cdr:cNvPr>
          <cdr:cNvGrpSpPr/>
        </cdr:nvGrpSpPr>
        <cdr:grpSpPr>
          <a:xfrm xmlns:a="http://schemas.openxmlformats.org/drawingml/2006/main">
            <a:off x="4511044" y="85709"/>
            <a:ext cx="195508" cy="3338519"/>
            <a:chOff x="4412118" y="85709"/>
            <a:chExt cx="174758" cy="3338519"/>
          </a:xfrm>
        </cdr:grpSpPr>
        <cdr:sp macro="" textlink="">
          <cdr:nvSpPr>
            <cdr:cNvPr id="21" name="TextBox 2">
              <a:extLst xmlns:a="http://schemas.openxmlformats.org/drawingml/2006/main">
                <a:ext uri="{FF2B5EF4-FFF2-40B4-BE49-F238E27FC236}">
                  <a16:creationId xmlns:a16="http://schemas.microsoft.com/office/drawing/2014/main" id="{916E2729-46DF-4045-9763-EB546311BC68}"/>
                </a:ext>
              </a:extLst>
            </cdr:cNvPr>
            <cdr:cNvSpPr txBox="1"/>
          </cdr:nvSpPr>
          <cdr:spPr>
            <a:xfrm xmlns:a="http://schemas.openxmlformats.org/drawingml/2006/main" rot="5400000">
              <a:off x="4308049" y="2926032"/>
              <a:ext cx="428622" cy="129032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lIns="0" tIns="0" rIns="0" bIns="0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NZ" sz="1000"/>
                <a:t>S+</a:t>
              </a:r>
              <a:r>
                <a:rPr lang="en-NZ" sz="1000" baseline="0"/>
                <a:t> = 14</a:t>
              </a:r>
              <a:endParaRPr lang="en-NZ" sz="1000"/>
            </a:p>
          </cdr:txBody>
        </cdr:sp>
        <cdr:cxnSp macro="">
          <cdr:nvCxnSpPr>
            <cdr:cNvPr id="22" name="Straight Connector 21">
              <a:extLst xmlns:a="http://schemas.openxmlformats.org/drawingml/2006/main">
                <a:ext uri="{FF2B5EF4-FFF2-40B4-BE49-F238E27FC236}">
                  <a16:creationId xmlns:a16="http://schemas.microsoft.com/office/drawing/2014/main" id="{B9A64E93-FE75-4BC3-81CF-6DFEB0CED93E}"/>
                </a:ext>
              </a:extLst>
            </cdr:cNvPr>
            <cdr:cNvCxnSpPr/>
          </cdr:nvCxnSpPr>
          <cdr:spPr>
            <a:xfrm xmlns:a="http://schemas.openxmlformats.org/drawingml/2006/main" flipV="1">
              <a:off x="4412118" y="85709"/>
              <a:ext cx="0" cy="3338519"/>
            </a:xfrm>
            <a:prstGeom xmlns:a="http://schemas.openxmlformats.org/drawingml/2006/main" prst="line">
              <a:avLst/>
            </a:prstGeom>
            <a:ln xmlns:a="http://schemas.openxmlformats.org/drawingml/2006/main">
              <a:solidFill>
                <a:schemeClr val="tx1"/>
              </a:solidFill>
              <a:prstDash val="dash"/>
            </a:ln>
          </cdr:spPr>
          <cdr:style>
            <a:lnRef xmlns:a="http://schemas.openxmlformats.org/drawingml/2006/main" idx="1">
              <a:schemeClr val="accent1"/>
            </a:lnRef>
            <a:fillRef xmlns:a="http://schemas.openxmlformats.org/drawingml/2006/main" idx="0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tx1"/>
            </a:fontRef>
          </cdr:style>
        </cdr:cxnSp>
      </cdr:grpSp>
    </cdr:grpSp>
  </cdr:relSizeAnchor>
  <cdr:relSizeAnchor xmlns:cdr="http://schemas.openxmlformats.org/drawingml/2006/chartDrawing">
    <cdr:from>
      <cdr:x>0.41847</cdr:x>
      <cdr:y>0.02005</cdr:y>
    </cdr:from>
    <cdr:to>
      <cdr:x>0.44055</cdr:x>
      <cdr:y>0.77296</cdr:y>
    </cdr:to>
    <cdr:grpSp>
      <cdr:nvGrpSpPr>
        <cdr:cNvPr id="27" name="Group 26">
          <a:extLst xmlns:a="http://schemas.openxmlformats.org/drawingml/2006/main">
            <a:ext uri="{FF2B5EF4-FFF2-40B4-BE49-F238E27FC236}">
              <a16:creationId xmlns:a16="http://schemas.microsoft.com/office/drawing/2014/main" id="{0E2149A9-2C26-47F0-ACC2-3A16FC75FE44}"/>
            </a:ext>
          </a:extLst>
        </cdr:cNvPr>
        <cdr:cNvGrpSpPr/>
      </cdr:nvGrpSpPr>
      <cdr:grpSpPr>
        <a:xfrm xmlns:a="http://schemas.openxmlformats.org/drawingml/2006/main">
          <a:off x="3690941" y="50527"/>
          <a:ext cx="194706" cy="1897336"/>
          <a:chOff x="5931170" y="85709"/>
          <a:chExt cx="220949" cy="3338519"/>
        </a:xfrm>
      </cdr:grpSpPr>
      <cdr:sp macro="" textlink="">
        <cdr:nvSpPr>
          <cdr:cNvPr id="23" name="TextBox 2">
            <a:extLst xmlns:a="http://schemas.openxmlformats.org/drawingml/2006/main">
              <a:ext uri="{FF2B5EF4-FFF2-40B4-BE49-F238E27FC236}">
                <a16:creationId xmlns:a16="http://schemas.microsoft.com/office/drawing/2014/main" id="{45FAE81E-5A7D-4CBE-8CEE-7B62F854CDA7}"/>
              </a:ext>
            </a:extLst>
          </cdr:cNvPr>
          <cdr:cNvSpPr txBox="1"/>
        </cdr:nvSpPr>
        <cdr:spPr>
          <a:xfrm xmlns:a="http://schemas.openxmlformats.org/drawingml/2006/main" rot="5400000">
            <a:off x="5827333" y="2847186"/>
            <a:ext cx="428624" cy="220949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S+</a:t>
            </a:r>
            <a:r>
              <a:rPr lang="en-NZ" sz="1000" baseline="0"/>
              <a:t> = 13</a:t>
            </a:r>
            <a:endParaRPr lang="en-NZ" sz="1000"/>
          </a:p>
        </cdr:txBody>
      </cdr:sp>
      <cdr:cxnSp macro="">
        <cdr:nvCxnSpPr>
          <cdr:cNvPr id="24" name="Straight Connector 23">
            <a:extLst xmlns:a="http://schemas.openxmlformats.org/drawingml/2006/main">
              <a:ext uri="{FF2B5EF4-FFF2-40B4-BE49-F238E27FC236}">
                <a16:creationId xmlns:a16="http://schemas.microsoft.com/office/drawing/2014/main" id="{6149C9D2-6988-4A1F-A352-5F3A3C9F8E60}"/>
              </a:ext>
            </a:extLst>
          </cdr:cNvPr>
          <cdr:cNvCxnSpPr/>
        </cdr:nvCxnSpPr>
        <cdr:spPr>
          <a:xfrm xmlns:a="http://schemas.openxmlformats.org/drawingml/2006/main" flipV="1">
            <a:off x="5967391" y="85709"/>
            <a:ext cx="0" cy="333851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0.68846</cdr:x>
      <cdr:y>0.02939</cdr:y>
    </cdr:from>
    <cdr:to>
      <cdr:x>0.70975</cdr:x>
      <cdr:y>0.77296</cdr:y>
    </cdr:to>
    <cdr:grpSp>
      <cdr:nvGrpSpPr>
        <cdr:cNvPr id="31" name="Group 30">
          <a:extLst xmlns:a="http://schemas.openxmlformats.org/drawingml/2006/main">
            <a:ext uri="{FF2B5EF4-FFF2-40B4-BE49-F238E27FC236}">
              <a16:creationId xmlns:a16="http://schemas.microsoft.com/office/drawing/2014/main" id="{3587D6D3-FD46-4F5D-BE4E-F38FF13290A9}"/>
            </a:ext>
          </a:extLst>
        </cdr:cNvPr>
        <cdr:cNvGrpSpPr/>
      </cdr:nvGrpSpPr>
      <cdr:grpSpPr>
        <a:xfrm xmlns:a="http://schemas.openxmlformats.org/drawingml/2006/main">
          <a:off x="6072191" y="74064"/>
          <a:ext cx="187805" cy="1873800"/>
          <a:chOff x="1" y="0"/>
          <a:chExt cx="212529" cy="3313113"/>
        </a:xfrm>
      </cdr:grpSpPr>
      <cdr:cxnSp macro="">
        <cdr:nvCxnSpPr>
          <cdr:cNvPr id="32" name="Straight Connector 31">
            <a:extLst xmlns:a="http://schemas.openxmlformats.org/drawingml/2006/main">
              <a:ext uri="{FF2B5EF4-FFF2-40B4-BE49-F238E27FC236}">
                <a16:creationId xmlns:a16="http://schemas.microsoft.com/office/drawing/2014/main" id="{78191DC5-15F9-4F1C-A8A5-6A1C2726CD5C}"/>
              </a:ext>
            </a:extLst>
          </cdr:cNvPr>
          <cdr:cNvCxnSpPr/>
        </cdr:nvCxnSpPr>
        <cdr:spPr>
          <a:xfrm xmlns:a="http://schemas.openxmlformats.org/drawingml/2006/main" flipV="1">
            <a:off x="35770" y="0"/>
            <a:ext cx="0" cy="3313113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33" name="TextBox 3">
            <a:extLst xmlns:a="http://schemas.openxmlformats.org/drawingml/2006/main">
              <a:ext uri="{FF2B5EF4-FFF2-40B4-BE49-F238E27FC236}">
                <a16:creationId xmlns:a16="http://schemas.microsoft.com/office/drawing/2014/main" id="{39E96FC1-7457-42AF-9E31-7F4A339A4993}"/>
              </a:ext>
            </a:extLst>
          </cdr:cNvPr>
          <cdr:cNvSpPr txBox="1"/>
        </cdr:nvSpPr>
        <cdr:spPr>
          <a:xfrm xmlns:a="http://schemas.openxmlformats.org/drawingml/2006/main" rot="5400000">
            <a:off x="-112823" y="2751720"/>
            <a:ext cx="438177" cy="212529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S+ = 13</a:t>
            </a:r>
          </a:p>
        </cdr:txBody>
      </cdr:sp>
    </cdr:grpSp>
  </cdr:relSizeAnchor>
  <cdr:relSizeAnchor xmlns:cdr="http://schemas.openxmlformats.org/drawingml/2006/chartDrawing">
    <cdr:from>
      <cdr:x>0.74137</cdr:x>
      <cdr:y>0.02384</cdr:y>
    </cdr:from>
    <cdr:to>
      <cdr:x>0.76206</cdr:x>
      <cdr:y>0.76918</cdr:y>
    </cdr:to>
    <cdr:grpSp>
      <cdr:nvGrpSpPr>
        <cdr:cNvPr id="34" name="Group 33">
          <a:extLst xmlns:a="http://schemas.openxmlformats.org/drawingml/2006/main">
            <a:ext uri="{FF2B5EF4-FFF2-40B4-BE49-F238E27FC236}">
              <a16:creationId xmlns:a16="http://schemas.microsoft.com/office/drawing/2014/main" id="{64DBB13E-12F8-4EA7-A84C-6EFF2969229C}"/>
            </a:ext>
          </a:extLst>
        </cdr:cNvPr>
        <cdr:cNvGrpSpPr/>
      </cdr:nvGrpSpPr>
      <cdr:grpSpPr>
        <a:xfrm xmlns:a="http://schemas.openxmlformats.org/drawingml/2006/main">
          <a:off x="6538915" y="60077"/>
          <a:ext cx="182455" cy="1878261"/>
          <a:chOff x="-11535" y="0"/>
          <a:chExt cx="220949" cy="3338479"/>
        </a:xfrm>
      </cdr:grpSpPr>
      <cdr:sp macro="" textlink="">
        <cdr:nvSpPr>
          <cdr:cNvPr id="35" name="TextBox 2">
            <a:extLst xmlns:a="http://schemas.openxmlformats.org/drawingml/2006/main">
              <a:ext uri="{FF2B5EF4-FFF2-40B4-BE49-F238E27FC236}">
                <a16:creationId xmlns:a16="http://schemas.microsoft.com/office/drawing/2014/main" id="{18E96E7B-AB41-4642-95C4-98E3EB5B7DCB}"/>
              </a:ext>
            </a:extLst>
          </cdr:cNvPr>
          <cdr:cNvSpPr txBox="1"/>
        </cdr:nvSpPr>
        <cdr:spPr>
          <a:xfrm xmlns:a="http://schemas.openxmlformats.org/drawingml/2006/main" rot="5400000">
            <a:off x="-115371" y="2760795"/>
            <a:ext cx="428622" cy="220949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S+</a:t>
            </a:r>
            <a:r>
              <a:rPr lang="en-NZ" sz="1000" baseline="0"/>
              <a:t> = 12</a:t>
            </a:r>
            <a:endParaRPr lang="en-NZ" sz="1000"/>
          </a:p>
        </cdr:txBody>
      </cdr:sp>
      <cdr:cxnSp macro="">
        <cdr:nvCxnSpPr>
          <cdr:cNvPr id="36" name="Straight Connector 35">
            <a:extLst xmlns:a="http://schemas.openxmlformats.org/drawingml/2006/main">
              <a:ext uri="{FF2B5EF4-FFF2-40B4-BE49-F238E27FC236}">
                <a16:creationId xmlns:a16="http://schemas.microsoft.com/office/drawing/2014/main" id="{ED6A89F9-3E78-463E-9A01-F37EBE62F5F6}"/>
              </a:ext>
            </a:extLst>
          </cdr:cNvPr>
          <cdr:cNvCxnSpPr/>
        </cdr:nvCxnSpPr>
        <cdr:spPr>
          <a:xfrm xmlns:a="http://schemas.openxmlformats.org/drawingml/2006/main" flipV="1">
            <a:off x="15933" y="0"/>
            <a:ext cx="0" cy="333847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0.18082</cdr:x>
      <cdr:y>0.04881</cdr:y>
    </cdr:from>
    <cdr:to>
      <cdr:x>0.22665</cdr:x>
      <cdr:y>0.77276</cdr:y>
    </cdr:to>
    <cdr:grpSp>
      <cdr:nvGrpSpPr>
        <cdr:cNvPr id="6" name="Group 5">
          <a:extLst xmlns:a="http://schemas.openxmlformats.org/drawingml/2006/main">
            <a:ext uri="{FF2B5EF4-FFF2-40B4-BE49-F238E27FC236}">
              <a16:creationId xmlns:a16="http://schemas.microsoft.com/office/drawing/2014/main" id="{72A6D6ED-2507-4152-849E-86AFFD387249}"/>
            </a:ext>
          </a:extLst>
        </cdr:cNvPr>
        <cdr:cNvGrpSpPr/>
      </cdr:nvGrpSpPr>
      <cdr:grpSpPr>
        <a:xfrm xmlns:a="http://schemas.openxmlformats.org/drawingml/2006/main">
          <a:off x="1594832" y="123001"/>
          <a:ext cx="404221" cy="1824354"/>
          <a:chOff x="-73383" y="0"/>
          <a:chExt cx="177057" cy="4689899"/>
        </a:xfrm>
      </cdr:grpSpPr>
      <cdr:sp macro="" textlink="">
        <cdr:nvSpPr>
          <cdr:cNvPr id="7" name="TextBox 2">
            <a:extLst xmlns:a="http://schemas.openxmlformats.org/drawingml/2006/main">
              <a:ext uri="{FF2B5EF4-FFF2-40B4-BE49-F238E27FC236}">
                <a16:creationId xmlns:a16="http://schemas.microsoft.com/office/drawing/2014/main" id="{64D3F3C1-D6D9-4C30-AE65-D53077A9F546}"/>
              </a:ext>
            </a:extLst>
          </cdr:cNvPr>
          <cdr:cNvSpPr txBox="1"/>
        </cdr:nvSpPr>
        <cdr:spPr>
          <a:xfrm xmlns:a="http://schemas.openxmlformats.org/drawingml/2006/main" rot="5400000">
            <a:off x="-285919" y="4184161"/>
            <a:ext cx="602129" cy="17705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FR13</a:t>
            </a:r>
          </a:p>
        </cdr:txBody>
      </cdr:sp>
      <cdr:cxnSp macro="">
        <cdr:nvCxnSpPr>
          <cdr:cNvPr id="8" name="Straight Connector 7">
            <a:extLst xmlns:a="http://schemas.openxmlformats.org/drawingml/2006/main">
              <a:ext uri="{FF2B5EF4-FFF2-40B4-BE49-F238E27FC236}">
                <a16:creationId xmlns:a16="http://schemas.microsoft.com/office/drawing/2014/main" id="{184B746B-B7A8-4FFB-824E-910E657353B7}"/>
              </a:ext>
            </a:extLst>
          </cdr:cNvPr>
          <cdr:cNvCxnSpPr/>
        </cdr:nvCxnSpPr>
        <cdr:spPr>
          <a:xfrm xmlns:a="http://schemas.openxmlformats.org/drawingml/2006/main" flipV="1">
            <a:off x="18328" y="0"/>
            <a:ext cx="0" cy="468989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0.26659</cdr:x>
      <cdr:y>0.04645</cdr:y>
    </cdr:from>
    <cdr:to>
      <cdr:x>0.3159</cdr:x>
      <cdr:y>0.77041</cdr:y>
    </cdr:to>
    <cdr:grpSp>
      <cdr:nvGrpSpPr>
        <cdr:cNvPr id="9" name="Group 8">
          <a:extLst xmlns:a="http://schemas.openxmlformats.org/drawingml/2006/main">
            <a:ext uri="{FF2B5EF4-FFF2-40B4-BE49-F238E27FC236}">
              <a16:creationId xmlns:a16="http://schemas.microsoft.com/office/drawing/2014/main" id="{68BF4635-AECE-4158-AA52-1A7E111EFF3A}"/>
            </a:ext>
          </a:extLst>
        </cdr:cNvPr>
        <cdr:cNvGrpSpPr/>
      </cdr:nvGrpSpPr>
      <cdr:grpSpPr>
        <a:xfrm xmlns:a="http://schemas.openxmlformats.org/drawingml/2006/main">
          <a:off x="2351324" y="117054"/>
          <a:ext cx="434914" cy="1824379"/>
          <a:chOff x="-67802" y="0"/>
          <a:chExt cx="149613" cy="11075449"/>
        </a:xfrm>
      </cdr:grpSpPr>
      <cdr:sp macro="" textlink="">
        <cdr:nvSpPr>
          <cdr:cNvPr id="10" name="TextBox 2">
            <a:extLst xmlns:a="http://schemas.openxmlformats.org/drawingml/2006/main">
              <a:ext uri="{FF2B5EF4-FFF2-40B4-BE49-F238E27FC236}">
                <a16:creationId xmlns:a16="http://schemas.microsoft.com/office/drawing/2014/main" id="{CFF79BA3-3187-4AC6-99E7-A287A12F011F}"/>
              </a:ext>
            </a:extLst>
          </cdr:cNvPr>
          <cdr:cNvSpPr txBox="1"/>
        </cdr:nvSpPr>
        <cdr:spPr>
          <a:xfrm xmlns:a="http://schemas.openxmlformats.org/drawingml/2006/main" rot="5400000">
            <a:off x="-703977" y="10015374"/>
            <a:ext cx="1421964" cy="149613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FR16</a:t>
            </a:r>
          </a:p>
        </cdr:txBody>
      </cdr:sp>
      <cdr:cxnSp macro="">
        <cdr:nvCxnSpPr>
          <cdr:cNvPr id="11" name="Straight Connector 10">
            <a:extLst xmlns:a="http://schemas.openxmlformats.org/drawingml/2006/main">
              <a:ext uri="{FF2B5EF4-FFF2-40B4-BE49-F238E27FC236}">
                <a16:creationId xmlns:a16="http://schemas.microsoft.com/office/drawing/2014/main" id="{2B522F4A-D63F-4C9C-A42D-57C0E72D1893}"/>
              </a:ext>
            </a:extLst>
          </cdr:cNvPr>
          <cdr:cNvCxnSpPr/>
        </cdr:nvCxnSpPr>
        <cdr:spPr>
          <a:xfrm xmlns:a="http://schemas.openxmlformats.org/drawingml/2006/main" flipV="1">
            <a:off x="15488" y="0"/>
            <a:ext cx="0" cy="1107544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0.3875</cdr:x>
      <cdr:y>0.05892</cdr:y>
    </cdr:from>
    <cdr:to>
      <cdr:x>0.43134</cdr:x>
      <cdr:y>0.77246</cdr:y>
    </cdr:to>
    <cdr:grpSp>
      <cdr:nvGrpSpPr>
        <cdr:cNvPr id="12" name="Group 11">
          <a:extLst xmlns:a="http://schemas.openxmlformats.org/drawingml/2006/main">
            <a:ext uri="{FF2B5EF4-FFF2-40B4-BE49-F238E27FC236}">
              <a16:creationId xmlns:a16="http://schemas.microsoft.com/office/drawing/2014/main" id="{D84D2A9B-D662-4CF5-A4CE-DBAD5C4D5E19}"/>
            </a:ext>
          </a:extLst>
        </cdr:cNvPr>
        <cdr:cNvGrpSpPr/>
      </cdr:nvGrpSpPr>
      <cdr:grpSpPr>
        <a:xfrm xmlns:a="http://schemas.openxmlformats.org/drawingml/2006/main">
          <a:off x="3417750" y="148478"/>
          <a:ext cx="386669" cy="1798121"/>
          <a:chOff x="-34756" y="0"/>
          <a:chExt cx="99288" cy="61766076"/>
        </a:xfrm>
      </cdr:grpSpPr>
      <cdr:sp macro="" textlink="">
        <cdr:nvSpPr>
          <cdr:cNvPr id="13" name="TextBox 2">
            <a:extLst xmlns:a="http://schemas.openxmlformats.org/drawingml/2006/main">
              <a:ext uri="{FF2B5EF4-FFF2-40B4-BE49-F238E27FC236}">
                <a16:creationId xmlns:a16="http://schemas.microsoft.com/office/drawing/2014/main" id="{319BA16C-DD60-48CE-A281-441EB374CE12}"/>
              </a:ext>
            </a:extLst>
          </cdr:cNvPr>
          <cdr:cNvSpPr txBox="1"/>
        </cdr:nvSpPr>
        <cdr:spPr>
          <a:xfrm xmlns:a="http://schemas.openxmlformats.org/drawingml/2006/main" rot="5400000">
            <a:off x="-3950148" y="4520167"/>
            <a:ext cx="7930071" cy="99288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FR19</a:t>
            </a:r>
          </a:p>
        </cdr:txBody>
      </cdr:sp>
      <cdr:cxnSp macro="">
        <cdr:nvCxnSpPr>
          <cdr:cNvPr id="14" name="Straight Connector 13">
            <a:extLst xmlns:a="http://schemas.openxmlformats.org/drawingml/2006/main">
              <a:ext uri="{FF2B5EF4-FFF2-40B4-BE49-F238E27FC236}">
                <a16:creationId xmlns:a16="http://schemas.microsoft.com/office/drawing/2014/main" id="{E21EBF9C-CC14-4883-8153-988AA0C79E8A}"/>
              </a:ext>
            </a:extLst>
          </cdr:cNvPr>
          <cdr:cNvCxnSpPr/>
        </cdr:nvCxnSpPr>
        <cdr:spPr>
          <a:xfrm xmlns:a="http://schemas.openxmlformats.org/drawingml/2006/main" flipV="1">
            <a:off x="10278" y="0"/>
            <a:ext cx="0" cy="61766076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0.46559</cdr:x>
      <cdr:y>0.05923</cdr:y>
    </cdr:from>
    <cdr:to>
      <cdr:x>0.50675</cdr:x>
      <cdr:y>0.77277</cdr:y>
    </cdr:to>
    <cdr:grpSp>
      <cdr:nvGrpSpPr>
        <cdr:cNvPr id="15" name="Group 14">
          <a:extLst xmlns:a="http://schemas.openxmlformats.org/drawingml/2006/main">
            <a:ext uri="{FF2B5EF4-FFF2-40B4-BE49-F238E27FC236}">
              <a16:creationId xmlns:a16="http://schemas.microsoft.com/office/drawing/2014/main" id="{026F2467-A0DA-4F5B-A4CD-FBF66F333E47}"/>
            </a:ext>
          </a:extLst>
        </cdr:cNvPr>
        <cdr:cNvGrpSpPr/>
      </cdr:nvGrpSpPr>
      <cdr:grpSpPr>
        <a:xfrm xmlns:a="http://schemas.openxmlformats.org/drawingml/2006/main">
          <a:off x="4106504" y="149260"/>
          <a:ext cx="363031" cy="1798120"/>
          <a:chOff x="-17567" y="0"/>
          <a:chExt cx="49183" cy="1949053515"/>
        </a:xfrm>
      </cdr:grpSpPr>
      <cdr:sp macro="" textlink="">
        <cdr:nvSpPr>
          <cdr:cNvPr id="16" name="TextBox 2">
            <a:extLst xmlns:a="http://schemas.openxmlformats.org/drawingml/2006/main">
              <a:ext uri="{FF2B5EF4-FFF2-40B4-BE49-F238E27FC236}">
                <a16:creationId xmlns:a16="http://schemas.microsoft.com/office/drawing/2014/main" id="{75171E1B-0F6C-4E4B-8A8C-BAE98FE455E9}"/>
              </a:ext>
            </a:extLst>
          </cdr:cNvPr>
          <cdr:cNvSpPr txBox="1"/>
        </cdr:nvSpPr>
        <cdr:spPr>
          <a:xfrm xmlns:a="http://schemas.openxmlformats.org/drawingml/2006/main" rot="5400000">
            <a:off x="-125111269" y="134691684"/>
            <a:ext cx="250236588" cy="49183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FR22</a:t>
            </a:r>
          </a:p>
        </cdr:txBody>
      </cdr:sp>
      <cdr:cxnSp macro="">
        <cdr:nvCxnSpPr>
          <cdr:cNvPr id="17" name="Straight Connector 16">
            <a:extLst xmlns:a="http://schemas.openxmlformats.org/drawingml/2006/main">
              <a:ext uri="{FF2B5EF4-FFF2-40B4-BE49-F238E27FC236}">
                <a16:creationId xmlns:a16="http://schemas.microsoft.com/office/drawing/2014/main" id="{E2A80A9D-19A7-48E7-AFF7-CC6E0D913187}"/>
              </a:ext>
            </a:extLst>
          </cdr:cNvPr>
          <cdr:cNvCxnSpPr/>
        </cdr:nvCxnSpPr>
        <cdr:spPr>
          <a:xfrm xmlns:a="http://schemas.openxmlformats.org/drawingml/2006/main" flipV="1">
            <a:off x="5091" y="0"/>
            <a:ext cx="0" cy="1949053515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0.63326</cdr:x>
      <cdr:y>0.06301</cdr:y>
    </cdr:from>
    <cdr:to>
      <cdr:x>0.67999</cdr:x>
      <cdr:y>0.77307</cdr:y>
    </cdr:to>
    <cdr:grpSp>
      <cdr:nvGrpSpPr>
        <cdr:cNvPr id="18" name="Group 17">
          <a:extLst xmlns:a="http://schemas.openxmlformats.org/drawingml/2006/main">
            <a:ext uri="{FF2B5EF4-FFF2-40B4-BE49-F238E27FC236}">
              <a16:creationId xmlns:a16="http://schemas.microsoft.com/office/drawing/2014/main" id="{7EAB626C-7E3F-4617-AA7D-23288D7E6911}"/>
            </a:ext>
          </a:extLst>
        </cdr:cNvPr>
        <cdr:cNvGrpSpPr/>
      </cdr:nvGrpSpPr>
      <cdr:grpSpPr>
        <a:xfrm xmlns:a="http://schemas.openxmlformats.org/drawingml/2006/main">
          <a:off x="5585353" y="158785"/>
          <a:ext cx="412159" cy="1789351"/>
          <a:chOff x="-2602" y="0"/>
          <a:chExt cx="10882" cy="1940759479179"/>
        </a:xfrm>
      </cdr:grpSpPr>
      <cdr:sp macro="" textlink="">
        <cdr:nvSpPr>
          <cdr:cNvPr id="19" name="TextBox 2">
            <a:extLst xmlns:a="http://schemas.openxmlformats.org/drawingml/2006/main">
              <a:ext uri="{FF2B5EF4-FFF2-40B4-BE49-F238E27FC236}">
                <a16:creationId xmlns:a16="http://schemas.microsoft.com/office/drawing/2014/main" id="{036E7B0B-0268-414D-9876-1D778E72E256}"/>
              </a:ext>
            </a:extLst>
          </cdr:cNvPr>
          <cdr:cNvSpPr txBox="1"/>
        </cdr:nvSpPr>
        <cdr:spPr>
          <a:xfrm xmlns:a="http://schemas.openxmlformats.org/drawingml/2006/main" rot="5400000">
            <a:off x="-124585660785" y="134144299930"/>
            <a:ext cx="249171327248" cy="10882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FR25</a:t>
            </a:r>
          </a:p>
        </cdr:txBody>
      </cdr:sp>
      <cdr:cxnSp macro="">
        <cdr:nvCxnSpPr>
          <cdr:cNvPr id="20" name="Straight Connector 19">
            <a:extLst xmlns:a="http://schemas.openxmlformats.org/drawingml/2006/main">
              <a:ext uri="{FF2B5EF4-FFF2-40B4-BE49-F238E27FC236}">
                <a16:creationId xmlns:a16="http://schemas.microsoft.com/office/drawing/2014/main" id="{5089438E-927B-4A7E-901B-513F9631E5C8}"/>
              </a:ext>
            </a:extLst>
          </cdr:cNvPr>
          <cdr:cNvCxnSpPr/>
        </cdr:nvCxnSpPr>
        <cdr:spPr>
          <a:xfrm xmlns:a="http://schemas.openxmlformats.org/drawingml/2006/main" flipV="1">
            <a:off x="2059" y="0"/>
            <a:ext cx="0" cy="194075947917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0.74003</cdr:x>
      <cdr:y>0.05661</cdr:y>
    </cdr:from>
    <cdr:to>
      <cdr:x>0.78676</cdr:x>
      <cdr:y>0.76667</cdr:y>
    </cdr:to>
    <cdr:grpSp>
      <cdr:nvGrpSpPr>
        <cdr:cNvPr id="2" name="Group 1">
          <a:extLst xmlns:a="http://schemas.openxmlformats.org/drawingml/2006/main">
            <a:ext uri="{FF2B5EF4-FFF2-40B4-BE49-F238E27FC236}">
              <a16:creationId xmlns:a16="http://schemas.microsoft.com/office/drawing/2014/main" id="{94A9ADF3-4037-4B81-822D-417D05DA19D2}"/>
            </a:ext>
          </a:extLst>
        </cdr:cNvPr>
        <cdr:cNvGrpSpPr/>
      </cdr:nvGrpSpPr>
      <cdr:grpSpPr>
        <a:xfrm xmlns:a="http://schemas.openxmlformats.org/drawingml/2006/main">
          <a:off x="6527065" y="142657"/>
          <a:ext cx="412158" cy="1789351"/>
          <a:chOff x="6708775" y="217501"/>
          <a:chExt cx="398367" cy="1947837"/>
        </a:xfrm>
      </cdr:grpSpPr>
      <cdr:cxnSp macro="">
        <cdr:nvCxnSpPr>
          <cdr:cNvPr id="33" name="Straight Connector 32">
            <a:extLst xmlns:a="http://schemas.openxmlformats.org/drawingml/2006/main">
              <a:ext uri="{FF2B5EF4-FFF2-40B4-BE49-F238E27FC236}">
                <a16:creationId xmlns:a16="http://schemas.microsoft.com/office/drawing/2014/main" id="{B8D086FA-6A4B-4905-84A9-5EE7A93A11D6}"/>
              </a:ext>
            </a:extLst>
          </cdr:cNvPr>
          <cdr:cNvCxnSpPr/>
        </cdr:nvCxnSpPr>
        <cdr:spPr>
          <a:xfrm xmlns:a="http://schemas.openxmlformats.org/drawingml/2006/main" flipV="1">
            <a:off x="6924864" y="217501"/>
            <a:ext cx="0" cy="1947837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34" name="TextBox 2">
            <a:extLst xmlns:a="http://schemas.openxmlformats.org/drawingml/2006/main">
              <a:ext uri="{FF2B5EF4-FFF2-40B4-BE49-F238E27FC236}">
                <a16:creationId xmlns:a16="http://schemas.microsoft.com/office/drawing/2014/main" id="{A639057A-F300-4640-8628-63B405E6221C}"/>
              </a:ext>
            </a:extLst>
          </cdr:cNvPr>
          <cdr:cNvSpPr txBox="1"/>
        </cdr:nvSpPr>
        <cdr:spPr>
          <a:xfrm xmlns:a="http://schemas.openxmlformats.org/drawingml/2006/main" rot="5400000">
            <a:off x="6782919" y="167157"/>
            <a:ext cx="250080" cy="39836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FR28</a:t>
            </a:r>
          </a:p>
        </cdr:txBody>
      </cdr:sp>
    </cdr:grpSp>
  </cdr:relSizeAnchor>
  <cdr:relSizeAnchor xmlns:cdr="http://schemas.openxmlformats.org/drawingml/2006/chartDrawing">
    <cdr:from>
      <cdr:x>0.81933</cdr:x>
      <cdr:y>0.06212</cdr:y>
    </cdr:from>
    <cdr:to>
      <cdr:x>0.86606</cdr:x>
      <cdr:y>0.77218</cdr:y>
    </cdr:to>
    <cdr:grpSp>
      <cdr:nvGrpSpPr>
        <cdr:cNvPr id="22" name="Group 21">
          <a:extLst xmlns:a="http://schemas.openxmlformats.org/drawingml/2006/main">
            <a:ext uri="{FF2B5EF4-FFF2-40B4-BE49-F238E27FC236}">
              <a16:creationId xmlns:a16="http://schemas.microsoft.com/office/drawing/2014/main" id="{38D93A77-2C43-4B0C-9D83-66105F150123}"/>
            </a:ext>
          </a:extLst>
        </cdr:cNvPr>
        <cdr:cNvGrpSpPr/>
      </cdr:nvGrpSpPr>
      <cdr:grpSpPr>
        <a:xfrm xmlns:a="http://schemas.openxmlformats.org/drawingml/2006/main">
          <a:off x="7226491" y="156542"/>
          <a:ext cx="412158" cy="1789352"/>
          <a:chOff x="0" y="0"/>
          <a:chExt cx="398367" cy="1947837"/>
        </a:xfrm>
      </cdr:grpSpPr>
      <cdr:cxnSp macro="">
        <cdr:nvCxnSpPr>
          <cdr:cNvPr id="23" name="Straight Connector 22">
            <a:extLst xmlns:a="http://schemas.openxmlformats.org/drawingml/2006/main">
              <a:ext uri="{FF2B5EF4-FFF2-40B4-BE49-F238E27FC236}">
                <a16:creationId xmlns:a16="http://schemas.microsoft.com/office/drawing/2014/main" id="{81533958-220C-42FD-9849-8C91FE8EDB70}"/>
              </a:ext>
            </a:extLst>
          </cdr:cNvPr>
          <cdr:cNvCxnSpPr/>
        </cdr:nvCxnSpPr>
        <cdr:spPr>
          <a:xfrm xmlns:a="http://schemas.openxmlformats.org/drawingml/2006/main" flipV="1">
            <a:off x="216089" y="0"/>
            <a:ext cx="0" cy="1947837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24" name="TextBox 2">
            <a:extLst xmlns:a="http://schemas.openxmlformats.org/drawingml/2006/main">
              <a:ext uri="{FF2B5EF4-FFF2-40B4-BE49-F238E27FC236}">
                <a16:creationId xmlns:a16="http://schemas.microsoft.com/office/drawing/2014/main" id="{A0C6E215-E7D2-4D45-A4AD-40E95E121604}"/>
              </a:ext>
            </a:extLst>
          </cdr:cNvPr>
          <cdr:cNvSpPr txBox="1"/>
        </cdr:nvSpPr>
        <cdr:spPr>
          <a:xfrm xmlns:a="http://schemas.openxmlformats.org/drawingml/2006/main" rot="5400000">
            <a:off x="74144" y="-50344"/>
            <a:ext cx="250080" cy="39836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FR31</a:t>
            </a:r>
          </a:p>
        </cdr:txBody>
      </cdr:sp>
    </cdr:grpSp>
  </cdr:relSizeAnchor>
  <cdr:relSizeAnchor xmlns:cdr="http://schemas.openxmlformats.org/drawingml/2006/chartDrawing">
    <cdr:from>
      <cdr:x>0.06084</cdr:x>
      <cdr:y>0.6665</cdr:y>
    </cdr:from>
    <cdr:to>
      <cdr:x>0.09531</cdr:x>
      <cdr:y>0.76377</cdr:y>
    </cdr:to>
    <cdr:sp macro="" textlink="">
      <cdr:nvSpPr>
        <cdr:cNvPr id="25" name="TextBox 2">
          <a:extLst xmlns:a="http://schemas.openxmlformats.org/drawingml/2006/main">
            <a:ext uri="{FF2B5EF4-FFF2-40B4-BE49-F238E27FC236}">
              <a16:creationId xmlns:a16="http://schemas.microsoft.com/office/drawing/2014/main" id="{013FDF3E-E499-49A9-9D40-A04467651EA9}"/>
            </a:ext>
          </a:extLst>
        </cdr:cNvPr>
        <cdr:cNvSpPr txBox="1"/>
      </cdr:nvSpPr>
      <cdr:spPr>
        <a:xfrm xmlns:a="http://schemas.openxmlformats.org/drawingml/2006/main" rot="5400000">
          <a:off x="566027" y="1650124"/>
          <a:ext cx="245122" cy="304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NZ" sz="1000"/>
            <a:t>FR10</a:t>
          </a:r>
        </a:p>
        <a:p xmlns:a="http://schemas.openxmlformats.org/drawingml/2006/main">
          <a:endParaRPr lang="en-NZ" sz="10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0.10916</cdr:x>
      <cdr:y>0.65567</cdr:y>
    </cdr:from>
    <cdr:to>
      <cdr:x>0.15589</cdr:x>
      <cdr:y>0.74683</cdr:y>
    </cdr:to>
    <cdr:sp macro="" textlink="">
      <cdr:nvSpPr>
        <cdr:cNvPr id="24" name="TextBox 2">
          <a:extLst xmlns:a="http://schemas.openxmlformats.org/drawingml/2006/main">
            <a:ext uri="{FF2B5EF4-FFF2-40B4-BE49-F238E27FC236}">
              <a16:creationId xmlns:a16="http://schemas.microsoft.com/office/drawing/2014/main" id="{A0C6E215-E7D2-4D45-A4AD-40E95E121604}"/>
            </a:ext>
          </a:extLst>
        </cdr:cNvPr>
        <cdr:cNvSpPr txBox="1"/>
      </cdr:nvSpPr>
      <cdr:spPr>
        <a:xfrm xmlns:a="http://schemas.openxmlformats.org/drawingml/2006/main" rot="5400000">
          <a:off x="600755" y="1640979"/>
          <a:ext cx="229724" cy="2523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NZ" sz="1000"/>
            <a:t>FR10</a:t>
          </a:r>
        </a:p>
      </cdr:txBody>
    </cdr:sp>
  </cdr:relSizeAnchor>
  <cdr:relSizeAnchor xmlns:cdr="http://schemas.openxmlformats.org/drawingml/2006/chartDrawing">
    <cdr:from>
      <cdr:x>0.26293</cdr:x>
      <cdr:y>0.08219</cdr:y>
    </cdr:from>
    <cdr:to>
      <cdr:x>0.31294</cdr:x>
      <cdr:y>0.77622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986FE203-724C-4826-8054-A6A8D1A0F2D5}"/>
            </a:ext>
          </a:extLst>
        </cdr:cNvPr>
        <cdr:cNvGrpSpPr/>
      </cdr:nvGrpSpPr>
      <cdr:grpSpPr>
        <a:xfrm xmlns:a="http://schemas.openxmlformats.org/drawingml/2006/main">
          <a:off x="1419822" y="207119"/>
          <a:ext cx="270054" cy="1748955"/>
          <a:chOff x="2295" y="0"/>
          <a:chExt cx="26378" cy="1949055634"/>
        </a:xfrm>
      </cdr:grpSpPr>
      <cdr:sp macro="" textlink="">
        <cdr:nvSpPr>
          <cdr:cNvPr id="6" name="TextBox 2">
            <a:extLst xmlns:a="http://schemas.openxmlformats.org/drawingml/2006/main">
              <a:ext uri="{FF2B5EF4-FFF2-40B4-BE49-F238E27FC236}">
                <a16:creationId xmlns:a16="http://schemas.microsoft.com/office/drawing/2014/main" id="{0495573C-FB41-4481-8147-43A0689B4A7C}"/>
              </a:ext>
            </a:extLst>
          </cdr:cNvPr>
          <cdr:cNvSpPr txBox="1"/>
        </cdr:nvSpPr>
        <cdr:spPr>
          <a:xfrm xmlns:a="http://schemas.openxmlformats.org/drawingml/2006/main" rot="5400000">
            <a:off x="-125103400" y="1742416058"/>
            <a:ext cx="250237768" cy="26378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FR19</a:t>
            </a:r>
          </a:p>
        </cdr:txBody>
      </cdr:sp>
      <cdr:cxnSp macro="">
        <cdr:nvCxnSpPr>
          <cdr:cNvPr id="7" name="Straight Connector 6">
            <a:extLst xmlns:a="http://schemas.openxmlformats.org/drawingml/2006/main">
              <a:ext uri="{FF2B5EF4-FFF2-40B4-BE49-F238E27FC236}">
                <a16:creationId xmlns:a16="http://schemas.microsoft.com/office/drawing/2014/main" id="{4AB3B389-A100-4886-9442-594F544A8E1F}"/>
              </a:ext>
            </a:extLst>
          </cdr:cNvPr>
          <cdr:cNvCxnSpPr/>
        </cdr:nvCxnSpPr>
        <cdr:spPr>
          <a:xfrm xmlns:a="http://schemas.openxmlformats.org/drawingml/2006/main" flipV="1">
            <a:off x="11964" y="0"/>
            <a:ext cx="0" cy="1949055634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0.37791</cdr:x>
      <cdr:y>0.07965</cdr:y>
    </cdr:from>
    <cdr:to>
      <cdr:x>0.42464</cdr:x>
      <cdr:y>0.77368</cdr:y>
    </cdr:to>
    <cdr:grpSp>
      <cdr:nvGrpSpPr>
        <cdr:cNvPr id="2" name="Group 1">
          <a:extLst xmlns:a="http://schemas.openxmlformats.org/drawingml/2006/main">
            <a:ext uri="{FF2B5EF4-FFF2-40B4-BE49-F238E27FC236}">
              <a16:creationId xmlns:a16="http://schemas.microsoft.com/office/drawing/2014/main" id="{F2E8C937-9343-439F-83F1-3B91FCA03207}"/>
            </a:ext>
          </a:extLst>
        </cdr:cNvPr>
        <cdr:cNvGrpSpPr/>
      </cdr:nvGrpSpPr>
      <cdr:grpSpPr>
        <a:xfrm xmlns:a="http://schemas.openxmlformats.org/drawingml/2006/main">
          <a:off x="2040714" y="200718"/>
          <a:ext cx="252342" cy="1748956"/>
          <a:chOff x="5488560" y="212725"/>
          <a:chExt cx="398367" cy="1771650"/>
        </a:xfrm>
      </cdr:grpSpPr>
      <cdr:cxnSp macro="">
        <cdr:nvCxnSpPr>
          <cdr:cNvPr id="17" name="Straight Connector 16">
            <a:extLst xmlns:a="http://schemas.openxmlformats.org/drawingml/2006/main">
              <a:ext uri="{FF2B5EF4-FFF2-40B4-BE49-F238E27FC236}">
                <a16:creationId xmlns:a16="http://schemas.microsoft.com/office/drawing/2014/main" id="{07CD2EF1-395B-4952-B68F-DCF42DEA8C11}"/>
              </a:ext>
            </a:extLst>
          </cdr:cNvPr>
          <cdr:cNvCxnSpPr/>
        </cdr:nvCxnSpPr>
        <cdr:spPr>
          <a:xfrm xmlns:a="http://schemas.openxmlformats.org/drawingml/2006/main" flipV="1">
            <a:off x="5616260" y="212725"/>
            <a:ext cx="0" cy="177165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9" name="TextBox 2">
            <a:extLst xmlns:a="http://schemas.openxmlformats.org/drawingml/2006/main">
              <a:ext uri="{FF2B5EF4-FFF2-40B4-BE49-F238E27FC236}">
                <a16:creationId xmlns:a16="http://schemas.microsoft.com/office/drawing/2014/main" id="{9F4E31B6-3C16-4433-ACBD-10461EC1967A}"/>
              </a:ext>
            </a:extLst>
          </cdr:cNvPr>
          <cdr:cNvSpPr txBox="1"/>
        </cdr:nvSpPr>
        <cdr:spPr>
          <a:xfrm xmlns:a="http://schemas.openxmlformats.org/drawingml/2006/main" rot="5400000">
            <a:off x="5571392" y="1587220"/>
            <a:ext cx="232704" cy="39836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FR25</a:t>
            </a:r>
          </a:p>
        </cdr:txBody>
      </cdr:sp>
    </cdr:grpSp>
  </cdr:relSizeAnchor>
  <cdr:relSizeAnchor xmlns:cdr="http://schemas.openxmlformats.org/drawingml/2006/chartDrawing">
    <cdr:from>
      <cdr:x>0.47819</cdr:x>
      <cdr:y>0.08338</cdr:y>
    </cdr:from>
    <cdr:to>
      <cdr:x>0.52492</cdr:x>
      <cdr:y>0.77741</cdr:y>
    </cdr:to>
    <cdr:grpSp>
      <cdr:nvGrpSpPr>
        <cdr:cNvPr id="21" name="Group 20">
          <a:extLst xmlns:a="http://schemas.openxmlformats.org/drawingml/2006/main">
            <a:ext uri="{FF2B5EF4-FFF2-40B4-BE49-F238E27FC236}">
              <a16:creationId xmlns:a16="http://schemas.microsoft.com/office/drawing/2014/main" id="{6535262C-4DF6-43CF-B260-95512C0544CD}"/>
            </a:ext>
          </a:extLst>
        </cdr:cNvPr>
        <cdr:cNvGrpSpPr/>
      </cdr:nvGrpSpPr>
      <cdr:grpSpPr>
        <a:xfrm xmlns:a="http://schemas.openxmlformats.org/drawingml/2006/main">
          <a:off x="2582226" y="210118"/>
          <a:ext cx="252342" cy="1748955"/>
          <a:chOff x="98247" y="0"/>
          <a:chExt cx="398367" cy="1771650"/>
        </a:xfrm>
      </cdr:grpSpPr>
      <cdr:cxnSp macro="">
        <cdr:nvCxnSpPr>
          <cdr:cNvPr id="22" name="Straight Connector 21">
            <a:extLst xmlns:a="http://schemas.openxmlformats.org/drawingml/2006/main">
              <a:ext uri="{FF2B5EF4-FFF2-40B4-BE49-F238E27FC236}">
                <a16:creationId xmlns:a16="http://schemas.microsoft.com/office/drawing/2014/main" id="{3D68C425-43CF-4BF7-9EBC-C06B68B862A1}"/>
              </a:ext>
            </a:extLst>
          </cdr:cNvPr>
          <cdr:cNvCxnSpPr/>
        </cdr:nvCxnSpPr>
        <cdr:spPr>
          <a:xfrm xmlns:a="http://schemas.openxmlformats.org/drawingml/2006/main" flipV="1">
            <a:off x="202885" y="0"/>
            <a:ext cx="0" cy="177165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23" name="TextBox 2">
            <a:extLst xmlns:a="http://schemas.openxmlformats.org/drawingml/2006/main">
              <a:ext uri="{FF2B5EF4-FFF2-40B4-BE49-F238E27FC236}">
                <a16:creationId xmlns:a16="http://schemas.microsoft.com/office/drawing/2014/main" id="{0A62BEE8-AF73-4F00-81BB-C9FB9EA735EA}"/>
              </a:ext>
            </a:extLst>
          </cdr:cNvPr>
          <cdr:cNvSpPr txBox="1"/>
        </cdr:nvSpPr>
        <cdr:spPr>
          <a:xfrm xmlns:a="http://schemas.openxmlformats.org/drawingml/2006/main" rot="5400000">
            <a:off x="181079" y="-73305"/>
            <a:ext cx="232704" cy="39836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FR13</a:t>
            </a:r>
          </a:p>
        </cdr:txBody>
      </cdr:sp>
    </cdr:grpSp>
  </cdr:relSizeAnchor>
  <cdr:relSizeAnchor xmlns:cdr="http://schemas.openxmlformats.org/drawingml/2006/chartDrawing">
    <cdr:from>
      <cdr:x>0.60203</cdr:x>
      <cdr:y>0.0796</cdr:y>
    </cdr:from>
    <cdr:to>
      <cdr:x>0.64876</cdr:x>
      <cdr:y>0.77363</cdr:y>
    </cdr:to>
    <cdr:grpSp>
      <cdr:nvGrpSpPr>
        <cdr:cNvPr id="14" name="Group 13">
          <a:extLst xmlns:a="http://schemas.openxmlformats.org/drawingml/2006/main">
            <a:ext uri="{FF2B5EF4-FFF2-40B4-BE49-F238E27FC236}">
              <a16:creationId xmlns:a16="http://schemas.microsoft.com/office/drawing/2014/main" id="{4D967238-B53E-4234-8C15-FFACF69E95D9}"/>
            </a:ext>
          </a:extLst>
        </cdr:cNvPr>
        <cdr:cNvGrpSpPr/>
      </cdr:nvGrpSpPr>
      <cdr:grpSpPr>
        <a:xfrm xmlns:a="http://schemas.openxmlformats.org/drawingml/2006/main">
          <a:off x="3250962" y="200592"/>
          <a:ext cx="252342" cy="1748956"/>
          <a:chOff x="45111" y="0"/>
          <a:chExt cx="398367" cy="1771649"/>
        </a:xfrm>
      </cdr:grpSpPr>
      <cdr:cxnSp macro="">
        <cdr:nvCxnSpPr>
          <cdr:cNvPr id="15" name="Straight Connector 14">
            <a:extLst xmlns:a="http://schemas.openxmlformats.org/drawingml/2006/main">
              <a:ext uri="{FF2B5EF4-FFF2-40B4-BE49-F238E27FC236}">
                <a16:creationId xmlns:a16="http://schemas.microsoft.com/office/drawing/2014/main" id="{22013A9E-3260-4E11-B639-6E22064711B0}"/>
              </a:ext>
            </a:extLst>
          </cdr:cNvPr>
          <cdr:cNvCxnSpPr/>
        </cdr:nvCxnSpPr>
        <cdr:spPr>
          <a:xfrm xmlns:a="http://schemas.openxmlformats.org/drawingml/2006/main" flipV="1">
            <a:off x="164786" y="0"/>
            <a:ext cx="0" cy="177164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6" name="TextBox 2">
            <a:extLst xmlns:a="http://schemas.openxmlformats.org/drawingml/2006/main">
              <a:ext uri="{FF2B5EF4-FFF2-40B4-BE49-F238E27FC236}">
                <a16:creationId xmlns:a16="http://schemas.microsoft.com/office/drawing/2014/main" id="{575C80AD-566D-45B5-8A83-F406E0182525}"/>
              </a:ext>
            </a:extLst>
          </cdr:cNvPr>
          <cdr:cNvSpPr txBox="1"/>
        </cdr:nvSpPr>
        <cdr:spPr>
          <a:xfrm xmlns:a="http://schemas.openxmlformats.org/drawingml/2006/main" rot="5400000">
            <a:off x="127943" y="-73305"/>
            <a:ext cx="232704" cy="39836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FR8</a:t>
            </a:r>
          </a:p>
        </cdr:txBody>
      </cdr:sp>
    </cdr:grpSp>
  </cdr:relSizeAnchor>
  <cdr:relSizeAnchor xmlns:cdr="http://schemas.openxmlformats.org/drawingml/2006/chartDrawing">
    <cdr:from>
      <cdr:x>0.72602</cdr:x>
      <cdr:y>0.08464</cdr:y>
    </cdr:from>
    <cdr:to>
      <cdr:x>0.72602</cdr:x>
      <cdr:y>0.77867</cdr:y>
    </cdr:to>
    <cdr:cxnSp macro="">
      <cdr:nvCxnSpPr>
        <cdr:cNvPr id="26" name="Straight Connector 25">
          <a:extLst xmlns:a="http://schemas.openxmlformats.org/drawingml/2006/main">
            <a:ext uri="{FF2B5EF4-FFF2-40B4-BE49-F238E27FC236}">
              <a16:creationId xmlns:a16="http://schemas.microsoft.com/office/drawing/2014/main" id="{29F8686A-04FE-4D0E-823D-C2B4DE128D45}"/>
            </a:ext>
          </a:extLst>
        </cdr:cNvPr>
        <cdr:cNvCxnSpPr/>
      </cdr:nvCxnSpPr>
      <cdr:spPr>
        <a:xfrm xmlns:a="http://schemas.openxmlformats.org/drawingml/2006/main" flipV="1">
          <a:off x="3920518" y="213292"/>
          <a:ext cx="0" cy="1748956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0.8248</cdr:x>
      <cdr:y>0.08086</cdr:y>
    </cdr:from>
    <cdr:to>
      <cdr:x>0.8248</cdr:x>
      <cdr:y>0.77489</cdr:y>
    </cdr:to>
    <cdr:cxnSp macro="">
      <cdr:nvCxnSpPr>
        <cdr:cNvPr id="27" name="Straight Connector 26">
          <a:extLst xmlns:a="http://schemas.openxmlformats.org/drawingml/2006/main">
            <a:ext uri="{FF2B5EF4-FFF2-40B4-BE49-F238E27FC236}">
              <a16:creationId xmlns:a16="http://schemas.microsoft.com/office/drawing/2014/main" id="{29F8686A-04FE-4D0E-823D-C2B4DE128D45}"/>
            </a:ext>
          </a:extLst>
        </cdr:cNvPr>
        <cdr:cNvCxnSpPr/>
      </cdr:nvCxnSpPr>
      <cdr:spPr>
        <a:xfrm xmlns:a="http://schemas.openxmlformats.org/drawingml/2006/main" flipV="1">
          <a:off x="4453918" y="203767"/>
          <a:ext cx="0" cy="1748956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0.71144</cdr:x>
      <cdr:y>0.09197</cdr:y>
    </cdr:from>
    <cdr:to>
      <cdr:x>0.75817</cdr:x>
      <cdr:y>0.18313</cdr:y>
    </cdr:to>
    <cdr:sp macro="" textlink="">
      <cdr:nvSpPr>
        <cdr:cNvPr id="28" name="TextBox 2">
          <a:extLst xmlns:a="http://schemas.openxmlformats.org/drawingml/2006/main">
            <a:ext uri="{FF2B5EF4-FFF2-40B4-BE49-F238E27FC236}">
              <a16:creationId xmlns:a16="http://schemas.microsoft.com/office/drawing/2014/main" id="{18869C58-E676-48C1-A455-4B67F42EE3B1}"/>
            </a:ext>
          </a:extLst>
        </cdr:cNvPr>
        <cdr:cNvSpPr txBox="1"/>
      </cdr:nvSpPr>
      <cdr:spPr>
        <a:xfrm xmlns:a="http://schemas.openxmlformats.org/drawingml/2006/main" rot="5400000">
          <a:off x="3853059" y="220467"/>
          <a:ext cx="229723" cy="2523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NZ" sz="1000"/>
            <a:t>FR5</a:t>
          </a:r>
        </a:p>
      </cdr:txBody>
    </cdr:sp>
  </cdr:relSizeAnchor>
  <cdr:relSizeAnchor xmlns:cdr="http://schemas.openxmlformats.org/drawingml/2006/chartDrawing">
    <cdr:from>
      <cdr:x>0.81021</cdr:x>
      <cdr:y>0.09953</cdr:y>
    </cdr:from>
    <cdr:to>
      <cdr:x>0.85694</cdr:x>
      <cdr:y>0.19069</cdr:y>
    </cdr:to>
    <cdr:sp macro="" textlink="">
      <cdr:nvSpPr>
        <cdr:cNvPr id="29" name="TextBox 2">
          <a:extLst xmlns:a="http://schemas.openxmlformats.org/drawingml/2006/main">
            <a:ext uri="{FF2B5EF4-FFF2-40B4-BE49-F238E27FC236}">
              <a16:creationId xmlns:a16="http://schemas.microsoft.com/office/drawing/2014/main" id="{18869C58-E676-48C1-A455-4B67F42EE3B1}"/>
            </a:ext>
          </a:extLst>
        </cdr:cNvPr>
        <cdr:cNvSpPr txBox="1"/>
      </cdr:nvSpPr>
      <cdr:spPr>
        <a:xfrm xmlns:a="http://schemas.openxmlformats.org/drawingml/2006/main" rot="5400000">
          <a:off x="4386459" y="239517"/>
          <a:ext cx="229723" cy="2523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NZ" sz="1000"/>
            <a:t>FR28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14287</xdr:colOff>
      <xdr:row>1</xdr:row>
      <xdr:rowOff>4761</xdr:rowOff>
    </xdr:from>
    <xdr:to>
      <xdr:col>54</xdr:col>
      <xdr:colOff>299887</xdr:colOff>
      <xdr:row>14</xdr:row>
      <xdr:rowOff>48261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40</xdr:col>
      <xdr:colOff>19050</xdr:colOff>
      <xdr:row>208</xdr:row>
      <xdr:rowOff>14287</xdr:rowOff>
    </xdr:from>
    <xdr:to>
      <xdr:col>54</xdr:col>
      <xdr:colOff>304650</xdr:colOff>
      <xdr:row>221</xdr:row>
      <xdr:rowOff>57787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40</xdr:col>
      <xdr:colOff>0</xdr:colOff>
      <xdr:row>224</xdr:row>
      <xdr:rowOff>0</xdr:rowOff>
    </xdr:from>
    <xdr:to>
      <xdr:col>48</xdr:col>
      <xdr:colOff>523200</xdr:colOff>
      <xdr:row>237</xdr:row>
      <xdr:rowOff>43500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9534030-B3C1-4AFB-9437-35EE204CA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0.07649</cdr:x>
      <cdr:y>0.27948</cdr:y>
    </cdr:from>
    <cdr:to>
      <cdr:x>0.97571</cdr:x>
      <cdr:y>0.27948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1A5F2CA0-7F8F-4EAA-9928-B92FD57948B9}"/>
            </a:ext>
          </a:extLst>
        </cdr:cNvPr>
        <cdr:cNvCxnSpPr/>
      </cdr:nvCxnSpPr>
      <cdr:spPr>
        <a:xfrm xmlns:a="http://schemas.openxmlformats.org/drawingml/2006/main">
          <a:off x="652463" y="1012918"/>
          <a:ext cx="7670010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0.07761</cdr:x>
      <cdr:y>0.19716</cdr:y>
    </cdr:from>
    <cdr:to>
      <cdr:x>0.97413</cdr:x>
      <cdr:y>0.19716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2CDA6137-74DB-4E1C-B14D-C61AC730C24D}"/>
            </a:ext>
          </a:extLst>
        </cdr:cNvPr>
        <cdr:cNvCxnSpPr/>
      </cdr:nvCxnSpPr>
      <cdr:spPr>
        <a:xfrm xmlns:a="http://schemas.openxmlformats.org/drawingml/2006/main">
          <a:off x="661988" y="714546"/>
          <a:ext cx="7646951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0.78987</cdr:x>
      <cdr:y>0.01314</cdr:y>
    </cdr:from>
    <cdr:to>
      <cdr:x>0.78987</cdr:x>
      <cdr:y>0.77674</cdr:y>
    </cdr:to>
    <cdr:cxnSp macro="">
      <cdr:nvCxnSpPr>
        <cdr:cNvPr id="10" name="Straight Connector 9">
          <a:extLst xmlns:a="http://schemas.openxmlformats.org/drawingml/2006/main">
            <a:ext uri="{FF2B5EF4-FFF2-40B4-BE49-F238E27FC236}">
              <a16:creationId xmlns:a16="http://schemas.microsoft.com/office/drawing/2014/main" id="{D9C15161-D98B-4194-80D8-41BFCBB16499}"/>
            </a:ext>
          </a:extLst>
        </cdr:cNvPr>
        <cdr:cNvCxnSpPr/>
      </cdr:nvCxnSpPr>
      <cdr:spPr>
        <a:xfrm xmlns:a="http://schemas.openxmlformats.org/drawingml/2006/main" flipV="1">
          <a:off x="6966653" y="33114"/>
          <a:ext cx="0" cy="192427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0.79211</cdr:x>
      <cdr:y>0.62436</cdr:y>
    </cdr:from>
    <cdr:to>
      <cdr:x>0.80886</cdr:x>
      <cdr:y>0.74263</cdr:y>
    </cdr:to>
    <cdr:sp macro="" textlink="">
      <cdr:nvSpPr>
        <cdr:cNvPr id="11" name="TextBox 2">
          <a:extLst xmlns:a="http://schemas.openxmlformats.org/drawingml/2006/main">
            <a:ext uri="{FF2B5EF4-FFF2-40B4-BE49-F238E27FC236}">
              <a16:creationId xmlns:a16="http://schemas.microsoft.com/office/drawing/2014/main" id="{72934FEA-E35D-4349-B9B9-37E8F4B98760}"/>
            </a:ext>
          </a:extLst>
        </cdr:cNvPr>
        <cdr:cNvSpPr txBox="1"/>
      </cdr:nvSpPr>
      <cdr:spPr>
        <a:xfrm xmlns:a="http://schemas.openxmlformats.org/drawingml/2006/main" rot="5400000">
          <a:off x="6911258" y="1648527"/>
          <a:ext cx="298040" cy="14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NZ" sz="1000"/>
            <a:t>S+</a:t>
          </a:r>
          <a:r>
            <a:rPr lang="en-NZ" sz="1000" baseline="0"/>
            <a:t> = 13</a:t>
          </a:r>
          <a:endParaRPr lang="en-NZ" sz="1000"/>
        </a:p>
      </cdr:txBody>
    </cdr:sp>
  </cdr:relSizeAnchor>
  <cdr:relSizeAnchor xmlns:cdr="http://schemas.openxmlformats.org/drawingml/2006/chartDrawing">
    <cdr:from>
      <cdr:x>0.69271</cdr:x>
      <cdr:y>0.01576</cdr:y>
    </cdr:from>
    <cdr:to>
      <cdr:x>0.69271</cdr:x>
      <cdr:y>0.76918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58831F9A-BD36-4813-93EC-A3AFD508EC23}"/>
            </a:ext>
          </a:extLst>
        </cdr:cNvPr>
        <cdr:cNvCxnSpPr/>
      </cdr:nvCxnSpPr>
      <cdr:spPr>
        <a:xfrm xmlns:a="http://schemas.openxmlformats.org/drawingml/2006/main" flipV="1">
          <a:off x="6109702" y="39716"/>
          <a:ext cx="0" cy="1898623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0.69495</cdr:x>
      <cdr:y>0.61828</cdr:y>
    </cdr:from>
    <cdr:to>
      <cdr:x>0.7117</cdr:x>
      <cdr:y>0.73655</cdr:y>
    </cdr:to>
    <cdr:sp macro="" textlink="">
      <cdr:nvSpPr>
        <cdr:cNvPr id="7" name="TextBox 2">
          <a:extLst xmlns:a="http://schemas.openxmlformats.org/drawingml/2006/main">
            <a:ext uri="{FF2B5EF4-FFF2-40B4-BE49-F238E27FC236}">
              <a16:creationId xmlns:a16="http://schemas.microsoft.com/office/drawing/2014/main" id="{9DB82CB0-F7F9-4C18-949C-96B22C3B2FF1}"/>
            </a:ext>
          </a:extLst>
        </cdr:cNvPr>
        <cdr:cNvSpPr txBox="1"/>
      </cdr:nvSpPr>
      <cdr:spPr>
        <a:xfrm xmlns:a="http://schemas.openxmlformats.org/drawingml/2006/main" rot="5400000">
          <a:off x="6054306" y="1633207"/>
          <a:ext cx="298041" cy="14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NZ" sz="1000"/>
            <a:t>S+</a:t>
          </a:r>
          <a:r>
            <a:rPr lang="en-NZ" sz="1000" baseline="0"/>
            <a:t> = 14</a:t>
          </a:r>
          <a:endParaRPr lang="en-NZ" sz="1000"/>
        </a:p>
      </cdr:txBody>
    </cdr:sp>
  </cdr:relSizeAnchor>
  <cdr:relSizeAnchor xmlns:cdr="http://schemas.openxmlformats.org/drawingml/2006/chartDrawing">
    <cdr:from>
      <cdr:x>0.4698</cdr:x>
      <cdr:y>0.01462</cdr:y>
    </cdr:from>
    <cdr:to>
      <cdr:x>0.54528</cdr:x>
      <cdr:y>0.76918</cdr:y>
    </cdr:to>
    <cdr:grpSp>
      <cdr:nvGrpSpPr>
        <cdr:cNvPr id="2" name="Group 1">
          <a:extLst xmlns:a="http://schemas.openxmlformats.org/drawingml/2006/main">
            <a:ext uri="{FF2B5EF4-FFF2-40B4-BE49-F238E27FC236}">
              <a16:creationId xmlns:a16="http://schemas.microsoft.com/office/drawing/2014/main" id="{10A31C49-5501-4CA2-A04D-BC945160B064}"/>
            </a:ext>
          </a:extLst>
        </cdr:cNvPr>
        <cdr:cNvGrpSpPr/>
      </cdr:nvGrpSpPr>
      <cdr:grpSpPr>
        <a:xfrm xmlns:a="http://schemas.openxmlformats.org/drawingml/2006/main">
          <a:off x="4143658" y="36844"/>
          <a:ext cx="665706" cy="1901496"/>
          <a:chOff x="3211477" y="57161"/>
          <a:chExt cx="527807" cy="2986067"/>
        </a:xfrm>
      </cdr:grpSpPr>
      <cdr:cxnSp macro="">
        <cdr:nvCxnSpPr>
          <cdr:cNvPr id="8" name="Straight Connector 7">
            <a:extLst xmlns:a="http://schemas.openxmlformats.org/drawingml/2006/main">
              <a:ext uri="{FF2B5EF4-FFF2-40B4-BE49-F238E27FC236}">
                <a16:creationId xmlns:a16="http://schemas.microsoft.com/office/drawing/2014/main" id="{E1F79712-7B4A-45E2-9C37-B95C9E98880B}"/>
              </a:ext>
            </a:extLst>
          </cdr:cNvPr>
          <cdr:cNvCxnSpPr/>
        </cdr:nvCxnSpPr>
        <cdr:spPr>
          <a:xfrm xmlns:a="http://schemas.openxmlformats.org/drawingml/2006/main" flipV="1">
            <a:off x="3603597" y="57161"/>
            <a:ext cx="0" cy="2986067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9" name="TextBox 2">
            <a:extLst xmlns:a="http://schemas.openxmlformats.org/drawingml/2006/main">
              <a:ext uri="{FF2B5EF4-FFF2-40B4-BE49-F238E27FC236}">
                <a16:creationId xmlns:a16="http://schemas.microsoft.com/office/drawing/2014/main" id="{2A5189C7-B272-4DD7-93A2-C84E507CBDE0}"/>
              </a:ext>
            </a:extLst>
          </cdr:cNvPr>
          <cdr:cNvSpPr txBox="1"/>
        </cdr:nvSpPr>
        <cdr:spPr>
          <a:xfrm xmlns:a="http://schemas.openxmlformats.org/drawingml/2006/main" rot="5400000">
            <a:off x="3453528" y="2595410"/>
            <a:ext cx="428642" cy="142871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S+</a:t>
            </a:r>
            <a:r>
              <a:rPr lang="en-NZ" sz="1000" baseline="0"/>
              <a:t> = 15</a:t>
            </a:r>
            <a:endParaRPr lang="en-NZ" sz="1000"/>
          </a:p>
        </cdr:txBody>
      </cdr:sp>
      <cdr:cxnSp macro="">
        <cdr:nvCxnSpPr>
          <cdr:cNvPr id="12" name="Straight Connector 11">
            <a:extLst xmlns:a="http://schemas.openxmlformats.org/drawingml/2006/main">
              <a:ext uri="{FF2B5EF4-FFF2-40B4-BE49-F238E27FC236}">
                <a16:creationId xmlns:a16="http://schemas.microsoft.com/office/drawing/2014/main" id="{73F4A3AA-5A06-471A-9F34-F8E23BC8C46D}"/>
              </a:ext>
            </a:extLst>
          </cdr:cNvPr>
          <cdr:cNvCxnSpPr/>
        </cdr:nvCxnSpPr>
        <cdr:spPr>
          <a:xfrm xmlns:a="http://schemas.openxmlformats.org/drawingml/2006/main" flipV="1">
            <a:off x="3413045" y="57161"/>
            <a:ext cx="0" cy="2986067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3" name="TextBox 2">
            <a:extLst xmlns:a="http://schemas.openxmlformats.org/drawingml/2006/main">
              <a:ext uri="{FF2B5EF4-FFF2-40B4-BE49-F238E27FC236}">
                <a16:creationId xmlns:a16="http://schemas.microsoft.com/office/drawing/2014/main" id="{569324B4-599E-475E-B3C4-D812597FFEC0}"/>
              </a:ext>
            </a:extLst>
          </cdr:cNvPr>
          <cdr:cNvSpPr txBox="1"/>
        </cdr:nvSpPr>
        <cdr:spPr>
          <a:xfrm xmlns:a="http://schemas.openxmlformats.org/drawingml/2006/main" rot="5400000">
            <a:off x="3246420" y="2600176"/>
            <a:ext cx="446074" cy="15396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S+</a:t>
            </a:r>
            <a:r>
              <a:rPr lang="en-NZ" sz="1000" baseline="0"/>
              <a:t> = 20</a:t>
            </a:r>
            <a:endParaRPr lang="en-NZ" sz="1000"/>
          </a:p>
        </cdr:txBody>
      </cdr:sp>
      <cdr:cxnSp macro="">
        <cdr:nvCxnSpPr>
          <cdr:cNvPr id="14" name="Straight Connector 13">
            <a:extLst xmlns:a="http://schemas.openxmlformats.org/drawingml/2006/main">
              <a:ext uri="{FF2B5EF4-FFF2-40B4-BE49-F238E27FC236}">
                <a16:creationId xmlns:a16="http://schemas.microsoft.com/office/drawing/2014/main" id="{E098CC71-C95D-4F92-BECF-2F6C04859961}"/>
              </a:ext>
            </a:extLst>
          </cdr:cNvPr>
          <cdr:cNvCxnSpPr/>
        </cdr:nvCxnSpPr>
        <cdr:spPr>
          <a:xfrm xmlns:a="http://schemas.openxmlformats.org/drawingml/2006/main" flipV="1">
            <a:off x="3222578" y="57161"/>
            <a:ext cx="0" cy="2986067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5" name="TextBox 2">
            <a:extLst xmlns:a="http://schemas.openxmlformats.org/drawingml/2006/main">
              <a:ext uri="{FF2B5EF4-FFF2-40B4-BE49-F238E27FC236}">
                <a16:creationId xmlns:a16="http://schemas.microsoft.com/office/drawing/2014/main" id="{695CAD90-7D3A-4EF5-BD3C-761BD35DA1B2}"/>
              </a:ext>
            </a:extLst>
          </cdr:cNvPr>
          <cdr:cNvSpPr txBox="1"/>
        </cdr:nvSpPr>
        <cdr:spPr>
          <a:xfrm xmlns:a="http://schemas.openxmlformats.org/drawingml/2006/main" rot="5400000">
            <a:off x="3068592" y="2580452"/>
            <a:ext cx="428642" cy="142871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S+</a:t>
            </a:r>
            <a:r>
              <a:rPr lang="en-NZ" sz="1000" baseline="0"/>
              <a:t> = 30</a:t>
            </a:r>
            <a:endParaRPr lang="en-NZ" sz="1000"/>
          </a:p>
        </cdr:txBody>
      </cdr:sp>
    </cdr:grpSp>
  </cdr:relSizeAnchor>
  <cdr:relSizeAnchor xmlns:cdr="http://schemas.openxmlformats.org/drawingml/2006/chartDrawing">
    <cdr:from>
      <cdr:x>0.40014</cdr:x>
      <cdr:y>0.0184</cdr:y>
    </cdr:from>
    <cdr:to>
      <cdr:x>0.40014</cdr:x>
      <cdr:y>0.77296</cdr:y>
    </cdr:to>
    <cdr:cxnSp macro="">
      <cdr:nvCxnSpPr>
        <cdr:cNvPr id="16" name="Straight Connector 15">
          <a:extLst xmlns:a="http://schemas.openxmlformats.org/drawingml/2006/main">
            <a:ext uri="{FF2B5EF4-FFF2-40B4-BE49-F238E27FC236}">
              <a16:creationId xmlns:a16="http://schemas.microsoft.com/office/drawing/2014/main" id="{C3795AF4-B4BD-4375-8154-A5DE1D49798D}"/>
            </a:ext>
          </a:extLst>
        </cdr:cNvPr>
        <cdr:cNvCxnSpPr/>
      </cdr:nvCxnSpPr>
      <cdr:spPr>
        <a:xfrm xmlns:a="http://schemas.openxmlformats.org/drawingml/2006/main" flipV="1">
          <a:off x="3529235" y="46369"/>
          <a:ext cx="0" cy="190149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0.40249</cdr:x>
      <cdr:y>0.61566</cdr:y>
    </cdr:from>
    <cdr:to>
      <cdr:x>0.41924</cdr:x>
      <cdr:y>0.73393</cdr:y>
    </cdr:to>
    <cdr:sp macro="" textlink="">
      <cdr:nvSpPr>
        <cdr:cNvPr id="17" name="TextBox 2">
          <a:extLst xmlns:a="http://schemas.openxmlformats.org/drawingml/2006/main">
            <a:ext uri="{FF2B5EF4-FFF2-40B4-BE49-F238E27FC236}">
              <a16:creationId xmlns:a16="http://schemas.microsoft.com/office/drawing/2014/main" id="{265D6B9B-15B6-48C7-976B-BBE60086E2F2}"/>
            </a:ext>
          </a:extLst>
        </cdr:cNvPr>
        <cdr:cNvSpPr txBox="1"/>
      </cdr:nvSpPr>
      <cdr:spPr>
        <a:xfrm xmlns:a="http://schemas.openxmlformats.org/drawingml/2006/main" rot="5400000">
          <a:off x="3474812" y="1626605"/>
          <a:ext cx="298040" cy="14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NZ" sz="1000"/>
            <a:t>S+</a:t>
          </a:r>
          <a:r>
            <a:rPr lang="en-NZ" sz="1000" baseline="0"/>
            <a:t> = 55</a:t>
          </a:r>
          <a:endParaRPr lang="en-NZ" sz="1000"/>
        </a:p>
      </cdr:txBody>
    </cdr:sp>
  </cdr:relSizeAnchor>
  <cdr:relSizeAnchor xmlns:cdr="http://schemas.openxmlformats.org/drawingml/2006/chartDrawing">
    <cdr:from>
      <cdr:x>0.34765</cdr:x>
      <cdr:y>0.01314</cdr:y>
    </cdr:from>
    <cdr:to>
      <cdr:x>0.34765</cdr:x>
      <cdr:y>0.77296</cdr:y>
    </cdr:to>
    <cdr:cxnSp macro="">
      <cdr:nvCxnSpPr>
        <cdr:cNvPr id="18" name="Straight Connector 17">
          <a:extLst xmlns:a="http://schemas.openxmlformats.org/drawingml/2006/main">
            <a:ext uri="{FF2B5EF4-FFF2-40B4-BE49-F238E27FC236}">
              <a16:creationId xmlns:a16="http://schemas.microsoft.com/office/drawing/2014/main" id="{28C66E69-C7FB-4411-B2A8-1FF09015A9C6}"/>
            </a:ext>
          </a:extLst>
        </cdr:cNvPr>
        <cdr:cNvCxnSpPr/>
      </cdr:nvCxnSpPr>
      <cdr:spPr>
        <a:xfrm xmlns:a="http://schemas.openxmlformats.org/drawingml/2006/main" flipV="1">
          <a:off x="3066273" y="33114"/>
          <a:ext cx="0" cy="191475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0.35015</cdr:x>
      <cdr:y>0.59297</cdr:y>
    </cdr:from>
    <cdr:to>
      <cdr:x>0.3669</cdr:x>
      <cdr:y>0.71124</cdr:y>
    </cdr:to>
    <cdr:sp macro="" textlink="">
      <cdr:nvSpPr>
        <cdr:cNvPr id="19" name="TextBox 2">
          <a:extLst xmlns:a="http://schemas.openxmlformats.org/drawingml/2006/main">
            <a:ext uri="{FF2B5EF4-FFF2-40B4-BE49-F238E27FC236}">
              <a16:creationId xmlns:a16="http://schemas.microsoft.com/office/drawing/2014/main" id="{D45886CE-11D4-4F57-AE58-4AFECC208A78}"/>
            </a:ext>
          </a:extLst>
        </cdr:cNvPr>
        <cdr:cNvSpPr txBox="1"/>
      </cdr:nvSpPr>
      <cdr:spPr>
        <a:xfrm xmlns:a="http://schemas.openxmlformats.org/drawingml/2006/main" rot="5400000">
          <a:off x="3013175" y="1569430"/>
          <a:ext cx="298040" cy="14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NZ" sz="1000"/>
            <a:t>S+</a:t>
          </a:r>
          <a:r>
            <a:rPr lang="en-NZ" sz="1000" baseline="0"/>
            <a:t> = 155</a:t>
          </a:r>
          <a:endParaRPr lang="en-NZ" sz="1000"/>
        </a:p>
      </cdr:txBody>
    </cdr:sp>
  </cdr:relSizeAnchor>
  <cdr:relSizeAnchor xmlns:cdr="http://schemas.openxmlformats.org/drawingml/2006/chartDrawing">
    <cdr:from>
      <cdr:x>0.09586</cdr:x>
      <cdr:y>0.63604</cdr:y>
    </cdr:from>
    <cdr:to>
      <cdr:x>0.11261</cdr:x>
      <cdr:y>0.75431</cdr:y>
    </cdr:to>
    <cdr:sp macro="" textlink="">
      <cdr:nvSpPr>
        <cdr:cNvPr id="21" name="TextBox 2">
          <a:extLst xmlns:a="http://schemas.openxmlformats.org/drawingml/2006/main">
            <a:ext uri="{FF2B5EF4-FFF2-40B4-BE49-F238E27FC236}">
              <a16:creationId xmlns:a16="http://schemas.microsoft.com/office/drawing/2014/main" id="{4418AE88-7FE5-49BE-8206-0875BEB57479}"/>
            </a:ext>
          </a:extLst>
        </cdr:cNvPr>
        <cdr:cNvSpPr txBox="1"/>
      </cdr:nvSpPr>
      <cdr:spPr>
        <a:xfrm xmlns:a="http://schemas.openxmlformats.org/drawingml/2006/main" rot="5400000">
          <a:off x="770324" y="1677962"/>
          <a:ext cx="298040" cy="14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NZ" sz="1000"/>
            <a:t>S+</a:t>
          </a:r>
          <a:r>
            <a:rPr lang="en-NZ" sz="1000" baseline="0"/>
            <a:t> = 255</a:t>
          </a:r>
        </a:p>
        <a:p xmlns:a="http://schemas.openxmlformats.org/drawingml/2006/main">
          <a:pPr algn="r"/>
          <a:r>
            <a:rPr lang="en-NZ" sz="1000" baseline="0"/>
            <a:t>FR2</a:t>
          </a:r>
          <a:endParaRPr lang="en-NZ" sz="10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0.21398</cdr:x>
      <cdr:y>0.03137</cdr:y>
    </cdr:from>
    <cdr:to>
      <cdr:x>0.24845</cdr:x>
      <cdr:y>0.7696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2D86ABC-7F2E-42D8-8667-57DF8EFBEA40}"/>
            </a:ext>
          </a:extLst>
        </cdr:cNvPr>
        <cdr:cNvGrpSpPr/>
      </cdr:nvGrpSpPr>
      <cdr:grpSpPr>
        <a:xfrm xmlns:a="http://schemas.openxmlformats.org/drawingml/2006/main">
          <a:off x="1887304" y="79052"/>
          <a:ext cx="304025" cy="1860340"/>
          <a:chOff x="-50022" y="0"/>
          <a:chExt cx="143460" cy="3338479"/>
        </a:xfrm>
      </cdr:grpSpPr>
      <cdr:sp macro="" textlink="">
        <cdr:nvSpPr>
          <cdr:cNvPr id="6" name="TextBox 2">
            <a:extLst xmlns:a="http://schemas.openxmlformats.org/drawingml/2006/main">
              <a:ext uri="{FF2B5EF4-FFF2-40B4-BE49-F238E27FC236}">
                <a16:creationId xmlns:a16="http://schemas.microsoft.com/office/drawing/2014/main" id="{680AF206-1D13-4479-8027-29E63D2F52F4}"/>
              </a:ext>
            </a:extLst>
          </cdr:cNvPr>
          <cdr:cNvSpPr txBox="1"/>
        </cdr:nvSpPr>
        <cdr:spPr>
          <a:xfrm xmlns:a="http://schemas.openxmlformats.org/drawingml/2006/main" rot="5400000">
            <a:off x="-198235" y="2963050"/>
            <a:ext cx="439885" cy="14346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FR13</a:t>
            </a:r>
          </a:p>
          <a:p xmlns:a="http://schemas.openxmlformats.org/drawingml/2006/main">
            <a:endParaRPr lang="en-NZ" sz="1000"/>
          </a:p>
        </cdr:txBody>
      </cdr:sp>
      <cdr:cxnSp macro="">
        <cdr:nvCxnSpPr>
          <cdr:cNvPr id="7" name="Straight Connector 6">
            <a:extLst xmlns:a="http://schemas.openxmlformats.org/drawingml/2006/main">
              <a:ext uri="{FF2B5EF4-FFF2-40B4-BE49-F238E27FC236}">
                <a16:creationId xmlns:a16="http://schemas.microsoft.com/office/drawing/2014/main" id="{472C22FC-9D70-41FE-9907-7FEE312522D1}"/>
              </a:ext>
            </a:extLst>
          </cdr:cNvPr>
          <cdr:cNvCxnSpPr/>
        </cdr:nvCxnSpPr>
        <cdr:spPr>
          <a:xfrm xmlns:a="http://schemas.openxmlformats.org/drawingml/2006/main" flipV="1">
            <a:off x="15933" y="0"/>
            <a:ext cx="0" cy="333847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0.42634</cdr:x>
      <cdr:y>0.04732</cdr:y>
    </cdr:from>
    <cdr:to>
      <cdr:x>0.45022</cdr:x>
      <cdr:y>0.77389</cdr:y>
    </cdr:to>
    <cdr:grpSp>
      <cdr:nvGrpSpPr>
        <cdr:cNvPr id="11" name="Group 10">
          <a:extLst xmlns:a="http://schemas.openxmlformats.org/drawingml/2006/main">
            <a:ext uri="{FF2B5EF4-FFF2-40B4-BE49-F238E27FC236}">
              <a16:creationId xmlns:a16="http://schemas.microsoft.com/office/drawing/2014/main" id="{11F35CA8-5259-4039-815E-FBBC5C8277A6}"/>
            </a:ext>
          </a:extLst>
        </cdr:cNvPr>
        <cdr:cNvGrpSpPr/>
      </cdr:nvGrpSpPr>
      <cdr:grpSpPr>
        <a:xfrm xmlns:a="http://schemas.openxmlformats.org/drawingml/2006/main">
          <a:off x="3760319" y="119246"/>
          <a:ext cx="210621" cy="1830957"/>
          <a:chOff x="-1126" y="0"/>
          <a:chExt cx="51302" cy="3859622"/>
        </a:xfrm>
      </cdr:grpSpPr>
      <cdr:sp macro="" textlink="">
        <cdr:nvSpPr>
          <cdr:cNvPr id="12" name="TextBox 2">
            <a:extLst xmlns:a="http://schemas.openxmlformats.org/drawingml/2006/main">
              <a:ext uri="{FF2B5EF4-FFF2-40B4-BE49-F238E27FC236}">
                <a16:creationId xmlns:a16="http://schemas.microsoft.com/office/drawing/2014/main" id="{32CD6C9F-C163-4628-A0E4-5BD0A054FDE2}"/>
              </a:ext>
            </a:extLst>
          </cdr:cNvPr>
          <cdr:cNvSpPr txBox="1"/>
        </cdr:nvSpPr>
        <cdr:spPr>
          <a:xfrm xmlns:a="http://schemas.openxmlformats.org/drawingml/2006/main" rot="5400000">
            <a:off x="-260667" y="3451636"/>
            <a:ext cx="570384" cy="51302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FR16</a:t>
            </a:r>
          </a:p>
          <a:p xmlns:a="http://schemas.openxmlformats.org/drawingml/2006/main">
            <a:endParaRPr lang="en-NZ" sz="1000"/>
          </a:p>
        </cdr:txBody>
      </cdr:sp>
      <cdr:cxnSp macro="">
        <cdr:nvCxnSpPr>
          <cdr:cNvPr id="13" name="Straight Connector 12">
            <a:extLst xmlns:a="http://schemas.openxmlformats.org/drawingml/2006/main">
              <a:ext uri="{FF2B5EF4-FFF2-40B4-BE49-F238E27FC236}">
                <a16:creationId xmlns:a16="http://schemas.microsoft.com/office/drawing/2014/main" id="{FC2CC8FE-E8A1-4182-AA0F-CB709577F375}"/>
              </a:ext>
            </a:extLst>
          </cdr:cNvPr>
          <cdr:cNvCxnSpPr/>
        </cdr:nvCxnSpPr>
        <cdr:spPr>
          <a:xfrm xmlns:a="http://schemas.openxmlformats.org/drawingml/2006/main" flipV="1">
            <a:off x="10804" y="0"/>
            <a:ext cx="0" cy="3859622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0.4773</cdr:x>
      <cdr:y>0.05429</cdr:y>
    </cdr:from>
    <cdr:to>
      <cdr:x>0.5086</cdr:x>
      <cdr:y>0.77393</cdr:y>
    </cdr:to>
    <cdr:grpSp>
      <cdr:nvGrpSpPr>
        <cdr:cNvPr id="10" name="Group 9">
          <a:extLst xmlns:a="http://schemas.openxmlformats.org/drawingml/2006/main">
            <a:ext uri="{FF2B5EF4-FFF2-40B4-BE49-F238E27FC236}">
              <a16:creationId xmlns:a16="http://schemas.microsoft.com/office/drawing/2014/main" id="{B423B901-7A02-4065-A9CB-6961A18BDAA1}"/>
            </a:ext>
          </a:extLst>
        </cdr:cNvPr>
        <cdr:cNvGrpSpPr/>
      </cdr:nvGrpSpPr>
      <cdr:grpSpPr>
        <a:xfrm xmlns:a="http://schemas.openxmlformats.org/drawingml/2006/main">
          <a:off x="4209786" y="136811"/>
          <a:ext cx="276066" cy="1813493"/>
          <a:chOff x="880" y="0"/>
          <a:chExt cx="23597" cy="5227759"/>
        </a:xfrm>
      </cdr:grpSpPr>
      <cdr:sp macro="" textlink="">
        <cdr:nvSpPr>
          <cdr:cNvPr id="14" name="TextBox 2">
            <a:extLst xmlns:a="http://schemas.openxmlformats.org/drawingml/2006/main">
              <a:ext uri="{FF2B5EF4-FFF2-40B4-BE49-F238E27FC236}">
                <a16:creationId xmlns:a16="http://schemas.microsoft.com/office/drawing/2014/main" id="{792D8A36-E0EE-4FB5-B59A-A0C8CB74DA33}"/>
              </a:ext>
            </a:extLst>
          </cdr:cNvPr>
          <cdr:cNvSpPr txBox="1"/>
        </cdr:nvSpPr>
        <cdr:spPr>
          <a:xfrm xmlns:a="http://schemas.openxmlformats.org/drawingml/2006/main" rot="5400000">
            <a:off x="-375040" y="434579"/>
            <a:ext cx="775438" cy="2359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FR19</a:t>
            </a:r>
          </a:p>
          <a:p xmlns:a="http://schemas.openxmlformats.org/drawingml/2006/main">
            <a:endParaRPr lang="en-NZ" sz="1000"/>
          </a:p>
        </cdr:txBody>
      </cdr:sp>
      <cdr:cxnSp macro="">
        <cdr:nvCxnSpPr>
          <cdr:cNvPr id="15" name="Straight Connector 14">
            <a:extLst xmlns:a="http://schemas.openxmlformats.org/drawingml/2006/main">
              <a:ext uri="{FF2B5EF4-FFF2-40B4-BE49-F238E27FC236}">
                <a16:creationId xmlns:a16="http://schemas.microsoft.com/office/drawing/2014/main" id="{199DCB09-72CD-46E7-9F58-7F9A7F024C4B}"/>
              </a:ext>
            </a:extLst>
          </cdr:cNvPr>
          <cdr:cNvCxnSpPr/>
        </cdr:nvCxnSpPr>
        <cdr:spPr>
          <a:xfrm xmlns:a="http://schemas.openxmlformats.org/drawingml/2006/main" flipV="1">
            <a:off x="10787" y="0"/>
            <a:ext cx="0" cy="522775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0.66551</cdr:x>
      <cdr:y>0.05051</cdr:y>
    </cdr:from>
    <cdr:to>
      <cdr:x>0.69858</cdr:x>
      <cdr:y>0.77422</cdr:y>
    </cdr:to>
    <cdr:grpSp>
      <cdr:nvGrpSpPr>
        <cdr:cNvPr id="2" name="Group 1">
          <a:extLst xmlns:a="http://schemas.openxmlformats.org/drawingml/2006/main">
            <a:ext uri="{FF2B5EF4-FFF2-40B4-BE49-F238E27FC236}">
              <a16:creationId xmlns:a16="http://schemas.microsoft.com/office/drawing/2014/main" id="{34249055-26FB-468A-8508-12390E707C05}"/>
            </a:ext>
          </a:extLst>
        </cdr:cNvPr>
        <cdr:cNvGrpSpPr/>
      </cdr:nvGrpSpPr>
      <cdr:grpSpPr>
        <a:xfrm xmlns:a="http://schemas.openxmlformats.org/drawingml/2006/main">
          <a:off x="5869798" y="127285"/>
          <a:ext cx="291678" cy="1823749"/>
          <a:chOff x="7518135" y="188900"/>
          <a:chExt cx="280602" cy="2847980"/>
        </a:xfrm>
      </cdr:grpSpPr>
      <cdr:cxnSp macro="">
        <cdr:nvCxnSpPr>
          <cdr:cNvPr id="19" name="Straight Connector 18">
            <a:extLst xmlns:a="http://schemas.openxmlformats.org/drawingml/2006/main">
              <a:ext uri="{FF2B5EF4-FFF2-40B4-BE49-F238E27FC236}">
                <a16:creationId xmlns:a16="http://schemas.microsoft.com/office/drawing/2014/main" id="{C099759A-E0D0-4575-B7C4-685FA4678528}"/>
              </a:ext>
            </a:extLst>
          </cdr:cNvPr>
          <cdr:cNvCxnSpPr/>
        </cdr:nvCxnSpPr>
        <cdr:spPr>
          <a:xfrm xmlns:a="http://schemas.openxmlformats.org/drawingml/2006/main" flipV="1">
            <a:off x="7631418" y="188900"/>
            <a:ext cx="0" cy="284798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20" name="TextBox 2">
            <a:extLst xmlns:a="http://schemas.openxmlformats.org/drawingml/2006/main">
              <a:ext uri="{FF2B5EF4-FFF2-40B4-BE49-F238E27FC236}">
                <a16:creationId xmlns:a16="http://schemas.microsoft.com/office/drawing/2014/main" id="{6644E93E-490D-4D97-82AD-0B12C71E3A5F}"/>
              </a:ext>
            </a:extLst>
          </cdr:cNvPr>
          <cdr:cNvSpPr txBox="1"/>
        </cdr:nvSpPr>
        <cdr:spPr>
          <a:xfrm xmlns:a="http://schemas.openxmlformats.org/drawingml/2006/main" rot="5400000">
            <a:off x="7444350" y="2629735"/>
            <a:ext cx="428172" cy="280602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FR22</a:t>
            </a:r>
          </a:p>
          <a:p xmlns:a="http://schemas.openxmlformats.org/drawingml/2006/main">
            <a:endParaRPr lang="en-NZ" sz="1000"/>
          </a:p>
        </cdr:txBody>
      </cdr:sp>
    </cdr:grpSp>
  </cdr:relSizeAnchor>
  <cdr:relSizeAnchor xmlns:cdr="http://schemas.openxmlformats.org/drawingml/2006/chartDrawing">
    <cdr:from>
      <cdr:x>0.78434</cdr:x>
      <cdr:y>0.05051</cdr:y>
    </cdr:from>
    <cdr:to>
      <cdr:x>0.81659</cdr:x>
      <cdr:y>0.79844</cdr:y>
    </cdr:to>
    <cdr:grpSp>
      <cdr:nvGrpSpPr>
        <cdr:cNvPr id="16" name="Group 15">
          <a:extLst xmlns:a="http://schemas.openxmlformats.org/drawingml/2006/main">
            <a:ext uri="{FF2B5EF4-FFF2-40B4-BE49-F238E27FC236}">
              <a16:creationId xmlns:a16="http://schemas.microsoft.com/office/drawing/2014/main" id="{931CD7A9-A9DB-4CA4-9698-E46C3187BE97}"/>
            </a:ext>
          </a:extLst>
        </cdr:cNvPr>
        <cdr:cNvGrpSpPr/>
      </cdr:nvGrpSpPr>
      <cdr:grpSpPr>
        <a:xfrm xmlns:a="http://schemas.openxmlformats.org/drawingml/2006/main">
          <a:off x="6917879" y="127285"/>
          <a:ext cx="284445" cy="1884784"/>
          <a:chOff x="26659" y="0"/>
          <a:chExt cx="325044" cy="3893993"/>
        </a:xfrm>
      </cdr:grpSpPr>
      <cdr:cxnSp macro="">
        <cdr:nvCxnSpPr>
          <cdr:cNvPr id="17" name="Straight Connector 16">
            <a:extLst xmlns:a="http://schemas.openxmlformats.org/drawingml/2006/main">
              <a:ext uri="{FF2B5EF4-FFF2-40B4-BE49-F238E27FC236}">
                <a16:creationId xmlns:a16="http://schemas.microsoft.com/office/drawing/2014/main" id="{219DF82F-26C7-4505-8FE6-EB18500DD4DF}"/>
              </a:ext>
            </a:extLst>
          </cdr:cNvPr>
          <cdr:cNvCxnSpPr/>
        </cdr:nvCxnSpPr>
        <cdr:spPr>
          <a:xfrm xmlns:a="http://schemas.openxmlformats.org/drawingml/2006/main" flipV="1">
            <a:off x="164246" y="0"/>
            <a:ext cx="0" cy="3753243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8" name="TextBox 2">
            <a:extLst xmlns:a="http://schemas.openxmlformats.org/drawingml/2006/main">
              <a:ext uri="{FF2B5EF4-FFF2-40B4-BE49-F238E27FC236}">
                <a16:creationId xmlns:a16="http://schemas.microsoft.com/office/drawing/2014/main" id="{D84B04D9-49EC-4879-9D80-06566A12D48D}"/>
              </a:ext>
            </a:extLst>
          </cdr:cNvPr>
          <cdr:cNvSpPr txBox="1"/>
        </cdr:nvSpPr>
        <cdr:spPr>
          <a:xfrm xmlns:a="http://schemas.openxmlformats.org/drawingml/2006/main" rot="5400000">
            <a:off x="-211676" y="3330614"/>
            <a:ext cx="801714" cy="325044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FR25</a:t>
            </a:r>
          </a:p>
          <a:p xmlns:a="http://schemas.openxmlformats.org/drawingml/2006/main">
            <a:endParaRPr lang="en-NZ" sz="1000"/>
          </a:p>
        </cdr:txBody>
      </cdr:sp>
    </cdr:grpSp>
  </cdr:relSizeAnchor>
  <cdr:relSizeAnchor xmlns:cdr="http://schemas.openxmlformats.org/drawingml/2006/chartDrawing">
    <cdr:from>
      <cdr:x>0.06084</cdr:x>
      <cdr:y>0.65516</cdr:y>
    </cdr:from>
    <cdr:to>
      <cdr:x>0.09531</cdr:x>
      <cdr:y>0.75243</cdr:y>
    </cdr:to>
    <cdr:sp macro="" textlink="">
      <cdr:nvSpPr>
        <cdr:cNvPr id="21" name="TextBox 2">
          <a:extLst xmlns:a="http://schemas.openxmlformats.org/drawingml/2006/main">
            <a:ext uri="{FF2B5EF4-FFF2-40B4-BE49-F238E27FC236}">
              <a16:creationId xmlns:a16="http://schemas.microsoft.com/office/drawing/2014/main" id="{3163F691-BA8C-4BFA-A6BF-12D12735A788}"/>
            </a:ext>
          </a:extLst>
        </cdr:cNvPr>
        <cdr:cNvSpPr txBox="1"/>
      </cdr:nvSpPr>
      <cdr:spPr>
        <a:xfrm xmlns:a="http://schemas.openxmlformats.org/drawingml/2006/main" rot="5400000">
          <a:off x="566027" y="1621549"/>
          <a:ext cx="245122" cy="304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NZ" sz="1000"/>
            <a:t>FR10</a:t>
          </a:r>
        </a:p>
        <a:p xmlns:a="http://schemas.openxmlformats.org/drawingml/2006/main">
          <a:endParaRPr lang="en-NZ" sz="1000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0.07481</cdr:x>
      <cdr:y>0.19669</cdr:y>
    </cdr:from>
    <cdr:to>
      <cdr:x>0.98314</cdr:x>
      <cdr:y>0.19669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7726C019-7872-4642-8641-116E2FF1D3E9}"/>
            </a:ext>
          </a:extLst>
        </cdr:cNvPr>
        <cdr:cNvCxnSpPr/>
      </cdr:nvCxnSpPr>
      <cdr:spPr>
        <a:xfrm xmlns:a="http://schemas.openxmlformats.org/drawingml/2006/main">
          <a:off x="659815" y="495659"/>
          <a:ext cx="8011470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0.07589</cdr:x>
      <cdr:y>0.26961</cdr:y>
    </cdr:from>
    <cdr:to>
      <cdr:x>0.98327</cdr:x>
      <cdr:y>0.26961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3E1A9EFE-D38F-409B-AEFD-83182AEAF96D}"/>
            </a:ext>
          </a:extLst>
        </cdr:cNvPr>
        <cdr:cNvCxnSpPr/>
      </cdr:nvCxnSpPr>
      <cdr:spPr>
        <a:xfrm xmlns:a="http://schemas.openxmlformats.org/drawingml/2006/main">
          <a:off x="669340" y="679419"/>
          <a:ext cx="8003091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0.70783</cdr:x>
      <cdr:y>0.01078</cdr:y>
    </cdr:from>
    <cdr:to>
      <cdr:x>0.72553</cdr:x>
      <cdr:y>0.76918</cdr:y>
    </cdr:to>
    <cdr:grpSp>
      <cdr:nvGrpSpPr>
        <cdr:cNvPr id="41" name="Group 40">
          <a:extLst xmlns:a="http://schemas.openxmlformats.org/drawingml/2006/main">
            <a:ext uri="{FF2B5EF4-FFF2-40B4-BE49-F238E27FC236}">
              <a16:creationId xmlns:a16="http://schemas.microsoft.com/office/drawing/2014/main" id="{ED67CC11-BA9E-4978-95A8-59770D4D528C}"/>
            </a:ext>
          </a:extLst>
        </cdr:cNvPr>
        <cdr:cNvGrpSpPr/>
      </cdr:nvGrpSpPr>
      <cdr:grpSpPr>
        <a:xfrm xmlns:a="http://schemas.openxmlformats.org/drawingml/2006/main">
          <a:off x="6243061" y="27166"/>
          <a:ext cx="156114" cy="1911168"/>
          <a:chOff x="8881317" y="42869"/>
          <a:chExt cx="225435" cy="3348014"/>
        </a:xfrm>
      </cdr:grpSpPr>
      <cdr:cxnSp macro="">
        <cdr:nvCxnSpPr>
          <cdr:cNvPr id="6" name="Straight Connector 5">
            <a:extLst xmlns:a="http://schemas.openxmlformats.org/drawingml/2006/main">
              <a:ext uri="{FF2B5EF4-FFF2-40B4-BE49-F238E27FC236}">
                <a16:creationId xmlns:a16="http://schemas.microsoft.com/office/drawing/2014/main" id="{A02BFBD7-F5D9-430F-A03B-63378B3132CB}"/>
              </a:ext>
            </a:extLst>
          </cdr:cNvPr>
          <cdr:cNvCxnSpPr/>
        </cdr:nvCxnSpPr>
        <cdr:spPr>
          <a:xfrm xmlns:a="http://schemas.openxmlformats.org/drawingml/2006/main" flipV="1">
            <a:off x="8881317" y="42869"/>
            <a:ext cx="0" cy="3348014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7" name="TextBox 2">
            <a:extLst xmlns:a="http://schemas.openxmlformats.org/drawingml/2006/main">
              <a:ext uri="{FF2B5EF4-FFF2-40B4-BE49-F238E27FC236}">
                <a16:creationId xmlns:a16="http://schemas.microsoft.com/office/drawing/2014/main" id="{3A098EC6-1DFF-486F-9F2C-F9C8804111B4}"/>
              </a:ext>
            </a:extLst>
          </cdr:cNvPr>
          <cdr:cNvSpPr txBox="1"/>
        </cdr:nvSpPr>
        <cdr:spPr>
          <a:xfrm xmlns:a="http://schemas.openxmlformats.org/drawingml/2006/main" rot="5400000">
            <a:off x="8787022" y="2853233"/>
            <a:ext cx="428647" cy="210812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S+ = 12</a:t>
            </a:r>
          </a:p>
        </cdr:txBody>
      </cdr:sp>
    </cdr:grpSp>
  </cdr:relSizeAnchor>
  <cdr:relSizeAnchor xmlns:cdr="http://schemas.openxmlformats.org/drawingml/2006/chartDrawing">
    <cdr:from>
      <cdr:x>0.09082</cdr:x>
      <cdr:y>0.58027</cdr:y>
    </cdr:from>
    <cdr:to>
      <cdr:x>0.11933</cdr:x>
      <cdr:y>0.75406</cdr:y>
    </cdr:to>
    <cdr:sp macro="" textlink="">
      <cdr:nvSpPr>
        <cdr:cNvPr id="10" name="TextBox 2">
          <a:extLst xmlns:a="http://schemas.openxmlformats.org/drawingml/2006/main">
            <a:ext uri="{FF2B5EF4-FFF2-40B4-BE49-F238E27FC236}">
              <a16:creationId xmlns:a16="http://schemas.microsoft.com/office/drawing/2014/main" id="{6759E2DB-1AC0-4C45-BC76-3B298A8BD84D}"/>
            </a:ext>
          </a:extLst>
        </cdr:cNvPr>
        <cdr:cNvSpPr txBox="1"/>
      </cdr:nvSpPr>
      <cdr:spPr>
        <a:xfrm xmlns:a="http://schemas.openxmlformats.org/drawingml/2006/main" rot="5400000">
          <a:off x="707778" y="1555506"/>
          <a:ext cx="437966" cy="2515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NZ" sz="1000"/>
            <a:t>S+</a:t>
          </a:r>
          <a:r>
            <a:rPr lang="en-NZ" sz="1000" baseline="0"/>
            <a:t> = 255</a:t>
          </a:r>
        </a:p>
        <a:p xmlns:a="http://schemas.openxmlformats.org/drawingml/2006/main">
          <a:pPr algn="r"/>
          <a:r>
            <a:rPr lang="en-NZ" sz="1000" baseline="0"/>
            <a:t>FR2</a:t>
          </a:r>
          <a:endParaRPr lang="en-NZ" sz="1000"/>
        </a:p>
      </cdr:txBody>
    </cdr:sp>
  </cdr:relSizeAnchor>
  <cdr:relSizeAnchor xmlns:cdr="http://schemas.openxmlformats.org/drawingml/2006/chartDrawing">
    <cdr:from>
      <cdr:x>0.25257</cdr:x>
      <cdr:y>0.01992</cdr:y>
    </cdr:from>
    <cdr:to>
      <cdr:x>0.3174</cdr:x>
      <cdr:y>0.78808</cdr:y>
    </cdr:to>
    <cdr:grpSp>
      <cdr:nvGrpSpPr>
        <cdr:cNvPr id="2" name="Group 1">
          <a:extLst xmlns:a="http://schemas.openxmlformats.org/drawingml/2006/main">
            <a:ext uri="{FF2B5EF4-FFF2-40B4-BE49-F238E27FC236}">
              <a16:creationId xmlns:a16="http://schemas.microsoft.com/office/drawing/2014/main" id="{3268745C-F88B-402B-A188-A7668D361E49}"/>
            </a:ext>
          </a:extLst>
        </cdr:cNvPr>
        <cdr:cNvGrpSpPr/>
      </cdr:nvGrpSpPr>
      <cdr:grpSpPr>
        <a:xfrm xmlns:a="http://schemas.openxmlformats.org/drawingml/2006/main">
          <a:off x="2227667" y="50198"/>
          <a:ext cx="571801" cy="1935764"/>
          <a:chOff x="3199120" y="9542"/>
          <a:chExt cx="756799" cy="3479805"/>
        </a:xfrm>
      </cdr:grpSpPr>
      <cdr:cxnSp macro="">
        <cdr:nvCxnSpPr>
          <cdr:cNvPr id="11" name="Straight Connector 10">
            <a:extLst xmlns:a="http://schemas.openxmlformats.org/drawingml/2006/main">
              <a:ext uri="{FF2B5EF4-FFF2-40B4-BE49-F238E27FC236}">
                <a16:creationId xmlns:a16="http://schemas.microsoft.com/office/drawing/2014/main" id="{9DF7E700-CE23-4B23-BE3D-266428C65075}"/>
              </a:ext>
            </a:extLst>
          </cdr:cNvPr>
          <cdr:cNvCxnSpPr/>
        </cdr:nvCxnSpPr>
        <cdr:spPr>
          <a:xfrm xmlns:a="http://schemas.openxmlformats.org/drawingml/2006/main" flipV="1">
            <a:off x="3255341" y="9542"/>
            <a:ext cx="0" cy="3376607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2" name="TextBox 2">
            <a:extLst xmlns:a="http://schemas.openxmlformats.org/drawingml/2006/main">
              <a:ext uri="{FF2B5EF4-FFF2-40B4-BE49-F238E27FC236}">
                <a16:creationId xmlns:a16="http://schemas.microsoft.com/office/drawing/2014/main" id="{5AAA27B6-AFF2-42F5-9330-CA0B8CB95811}"/>
              </a:ext>
            </a:extLst>
          </cdr:cNvPr>
          <cdr:cNvSpPr txBox="1"/>
        </cdr:nvSpPr>
        <cdr:spPr>
          <a:xfrm xmlns:a="http://schemas.openxmlformats.org/drawingml/2006/main" rot="5400000">
            <a:off x="3099925" y="3133267"/>
            <a:ext cx="438152" cy="239761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FR4</a:t>
            </a:r>
          </a:p>
        </cdr:txBody>
      </cdr:sp>
      <cdr:cxnSp macro="">
        <cdr:nvCxnSpPr>
          <cdr:cNvPr id="13" name="Straight Connector 12">
            <a:extLst xmlns:a="http://schemas.openxmlformats.org/drawingml/2006/main">
              <a:ext uri="{FF2B5EF4-FFF2-40B4-BE49-F238E27FC236}">
                <a16:creationId xmlns:a16="http://schemas.microsoft.com/office/drawing/2014/main" id="{FC683180-E942-492C-B162-EAE1F9E712AD}"/>
              </a:ext>
            </a:extLst>
          </cdr:cNvPr>
          <cdr:cNvCxnSpPr/>
        </cdr:nvCxnSpPr>
        <cdr:spPr>
          <a:xfrm xmlns:a="http://schemas.openxmlformats.org/drawingml/2006/main" flipV="1">
            <a:off x="3421993" y="9542"/>
            <a:ext cx="0" cy="3376607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4" name="TextBox 2">
            <a:extLst xmlns:a="http://schemas.openxmlformats.org/drawingml/2006/main">
              <a:ext uri="{FF2B5EF4-FFF2-40B4-BE49-F238E27FC236}">
                <a16:creationId xmlns:a16="http://schemas.microsoft.com/office/drawing/2014/main" id="{8817E9EE-051B-4AD2-AB4F-857E66843E97}"/>
              </a:ext>
            </a:extLst>
          </cdr:cNvPr>
          <cdr:cNvSpPr txBox="1"/>
        </cdr:nvSpPr>
        <cdr:spPr>
          <a:xfrm xmlns:a="http://schemas.openxmlformats.org/drawingml/2006/main" rot="5400000">
            <a:off x="3269940" y="3150448"/>
            <a:ext cx="438152" cy="239644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FR6</a:t>
            </a:r>
          </a:p>
        </cdr:txBody>
      </cdr:sp>
      <cdr:cxnSp macro="">
        <cdr:nvCxnSpPr>
          <cdr:cNvPr id="15" name="Straight Connector 14">
            <a:extLst xmlns:a="http://schemas.openxmlformats.org/drawingml/2006/main">
              <a:ext uri="{FF2B5EF4-FFF2-40B4-BE49-F238E27FC236}">
                <a16:creationId xmlns:a16="http://schemas.microsoft.com/office/drawing/2014/main" id="{5721DE0E-9FB7-4744-AE94-71114D93DD4D}"/>
              </a:ext>
            </a:extLst>
          </cdr:cNvPr>
          <cdr:cNvCxnSpPr/>
        </cdr:nvCxnSpPr>
        <cdr:spPr>
          <a:xfrm xmlns:a="http://schemas.openxmlformats.org/drawingml/2006/main" flipV="1">
            <a:off x="3588644" y="9542"/>
            <a:ext cx="0" cy="3376607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6" name="TextBox 2">
            <a:extLst xmlns:a="http://schemas.openxmlformats.org/drawingml/2006/main">
              <a:ext uri="{FF2B5EF4-FFF2-40B4-BE49-F238E27FC236}">
                <a16:creationId xmlns:a16="http://schemas.microsoft.com/office/drawing/2014/main" id="{CF689144-F6A3-4DF9-A3C4-9A328EEF7D7B}"/>
              </a:ext>
            </a:extLst>
          </cdr:cNvPr>
          <cdr:cNvSpPr txBox="1"/>
        </cdr:nvSpPr>
        <cdr:spPr>
          <a:xfrm xmlns:a="http://schemas.openxmlformats.org/drawingml/2006/main" rot="5400000">
            <a:off x="3439956" y="3150390"/>
            <a:ext cx="438152" cy="239761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FR8</a:t>
            </a:r>
          </a:p>
        </cdr:txBody>
      </cdr:sp>
      <cdr:cxnSp macro="">
        <cdr:nvCxnSpPr>
          <cdr:cNvPr id="17" name="Straight Connector 16">
            <a:extLst xmlns:a="http://schemas.openxmlformats.org/drawingml/2006/main">
              <a:ext uri="{FF2B5EF4-FFF2-40B4-BE49-F238E27FC236}">
                <a16:creationId xmlns:a16="http://schemas.microsoft.com/office/drawing/2014/main" id="{E94A8C6F-F4E4-4B13-A262-578699162DEA}"/>
              </a:ext>
            </a:extLst>
          </cdr:cNvPr>
          <cdr:cNvCxnSpPr/>
        </cdr:nvCxnSpPr>
        <cdr:spPr>
          <a:xfrm xmlns:a="http://schemas.openxmlformats.org/drawingml/2006/main" flipV="1">
            <a:off x="3755179" y="19067"/>
            <a:ext cx="0" cy="3376607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8" name="TextBox 2">
            <a:extLst xmlns:a="http://schemas.openxmlformats.org/drawingml/2006/main">
              <a:ext uri="{FF2B5EF4-FFF2-40B4-BE49-F238E27FC236}">
                <a16:creationId xmlns:a16="http://schemas.microsoft.com/office/drawing/2014/main" id="{DA051700-3361-4AAE-A06B-E74CCB060971}"/>
              </a:ext>
            </a:extLst>
          </cdr:cNvPr>
          <cdr:cNvSpPr txBox="1"/>
        </cdr:nvSpPr>
        <cdr:spPr>
          <a:xfrm xmlns:a="http://schemas.openxmlformats.org/drawingml/2006/main" rot="5400000">
            <a:off x="3616962" y="3047655"/>
            <a:ext cx="438152" cy="239762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FR10</a:t>
            </a:r>
          </a:p>
        </cdr:txBody>
      </cdr:sp>
    </cdr:grpSp>
  </cdr:relSizeAnchor>
  <cdr:relSizeAnchor xmlns:cdr="http://schemas.openxmlformats.org/drawingml/2006/chartDrawing">
    <cdr:from>
      <cdr:x>0.43143</cdr:x>
      <cdr:y>0.00939</cdr:y>
    </cdr:from>
    <cdr:to>
      <cdr:x>0.44981</cdr:x>
      <cdr:y>0.76918</cdr:y>
    </cdr:to>
    <cdr:grpSp>
      <cdr:nvGrpSpPr>
        <cdr:cNvPr id="35" name="Group 34">
          <a:extLst xmlns:a="http://schemas.openxmlformats.org/drawingml/2006/main">
            <a:ext uri="{FF2B5EF4-FFF2-40B4-BE49-F238E27FC236}">
              <a16:creationId xmlns:a16="http://schemas.microsoft.com/office/drawing/2014/main" id="{5F64A29F-944B-49E8-9677-AEF047725842}"/>
            </a:ext>
          </a:extLst>
        </cdr:cNvPr>
        <cdr:cNvGrpSpPr/>
      </cdr:nvGrpSpPr>
      <cdr:grpSpPr>
        <a:xfrm xmlns:a="http://schemas.openxmlformats.org/drawingml/2006/main">
          <a:off x="3805213" y="23663"/>
          <a:ext cx="162111" cy="1914671"/>
          <a:chOff x="5284449" y="52373"/>
          <a:chExt cx="210812" cy="3341691"/>
        </a:xfrm>
      </cdr:grpSpPr>
      <cdr:sp macro="" textlink="">
        <cdr:nvSpPr>
          <cdr:cNvPr id="19" name="TextBox 2">
            <a:extLst xmlns:a="http://schemas.openxmlformats.org/drawingml/2006/main">
              <a:ext uri="{FF2B5EF4-FFF2-40B4-BE49-F238E27FC236}">
                <a16:creationId xmlns:a16="http://schemas.microsoft.com/office/drawing/2014/main" id="{C8555B65-859F-4B0C-B947-6FC3079EC8B1}"/>
              </a:ext>
            </a:extLst>
          </cdr:cNvPr>
          <cdr:cNvSpPr txBox="1"/>
        </cdr:nvSpPr>
        <cdr:spPr>
          <a:xfrm xmlns:a="http://schemas.openxmlformats.org/drawingml/2006/main" rot="5400000">
            <a:off x="5175531" y="2713108"/>
            <a:ext cx="428648" cy="210812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S+ = 155</a:t>
            </a:r>
          </a:p>
        </cdr:txBody>
      </cdr:sp>
      <cdr:cxnSp macro="">
        <cdr:nvCxnSpPr>
          <cdr:cNvPr id="20" name="Straight Connector 19">
            <a:extLst xmlns:a="http://schemas.openxmlformats.org/drawingml/2006/main">
              <a:ext uri="{FF2B5EF4-FFF2-40B4-BE49-F238E27FC236}">
                <a16:creationId xmlns:a16="http://schemas.microsoft.com/office/drawing/2014/main" id="{94AFE02D-908F-452C-AD31-E39E0F1A78F7}"/>
              </a:ext>
            </a:extLst>
          </cdr:cNvPr>
          <cdr:cNvCxnSpPr/>
        </cdr:nvCxnSpPr>
        <cdr:spPr>
          <a:xfrm xmlns:a="http://schemas.openxmlformats.org/drawingml/2006/main" flipV="1">
            <a:off x="5288986" y="52373"/>
            <a:ext cx="0" cy="3341691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0.45808</cdr:x>
      <cdr:y>0.01676</cdr:y>
    </cdr:from>
    <cdr:to>
      <cdr:x>0.47689</cdr:x>
      <cdr:y>0.77296</cdr:y>
    </cdr:to>
    <cdr:grpSp>
      <cdr:nvGrpSpPr>
        <cdr:cNvPr id="36" name="Group 35">
          <a:extLst xmlns:a="http://schemas.openxmlformats.org/drawingml/2006/main">
            <a:ext uri="{FF2B5EF4-FFF2-40B4-BE49-F238E27FC236}">
              <a16:creationId xmlns:a16="http://schemas.microsoft.com/office/drawing/2014/main" id="{5BE7DC50-0BA0-4B8D-9BA7-D920A65FC17E}"/>
            </a:ext>
          </a:extLst>
        </cdr:cNvPr>
        <cdr:cNvGrpSpPr/>
      </cdr:nvGrpSpPr>
      <cdr:grpSpPr>
        <a:xfrm xmlns:a="http://schemas.openxmlformats.org/drawingml/2006/main">
          <a:off x="4040266" y="42235"/>
          <a:ext cx="165904" cy="1905624"/>
          <a:chOff x="5654230" y="76193"/>
          <a:chExt cx="764849" cy="3341652"/>
        </a:xfrm>
      </cdr:grpSpPr>
      <cdr:sp macro="" textlink="">
        <cdr:nvSpPr>
          <cdr:cNvPr id="22" name="TextBox 2">
            <a:extLst xmlns:a="http://schemas.openxmlformats.org/drawingml/2006/main">
              <a:ext uri="{FF2B5EF4-FFF2-40B4-BE49-F238E27FC236}">
                <a16:creationId xmlns:a16="http://schemas.microsoft.com/office/drawing/2014/main" id="{EED920DF-2AEF-4D96-9C06-1473F8C4A4F5}"/>
              </a:ext>
            </a:extLst>
          </cdr:cNvPr>
          <cdr:cNvSpPr txBox="1"/>
        </cdr:nvSpPr>
        <cdr:spPr>
          <a:xfrm xmlns:a="http://schemas.openxmlformats.org/drawingml/2006/main" rot="5400000">
            <a:off x="6099349" y="2845471"/>
            <a:ext cx="428648" cy="210812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S+ = 55</a:t>
            </a:r>
          </a:p>
        </cdr:txBody>
      </cdr:sp>
      <cdr:cxnSp macro="">
        <cdr:nvCxnSpPr>
          <cdr:cNvPr id="23" name="Straight Connector 22">
            <a:extLst xmlns:a="http://schemas.openxmlformats.org/drawingml/2006/main">
              <a:ext uri="{FF2B5EF4-FFF2-40B4-BE49-F238E27FC236}">
                <a16:creationId xmlns:a16="http://schemas.microsoft.com/office/drawing/2014/main" id="{C7C9A53B-8813-4546-9D00-B0E62A3142DB}"/>
              </a:ext>
            </a:extLst>
          </cdr:cNvPr>
          <cdr:cNvCxnSpPr/>
        </cdr:nvCxnSpPr>
        <cdr:spPr>
          <a:xfrm xmlns:a="http://schemas.openxmlformats.org/drawingml/2006/main" flipV="1">
            <a:off x="5654230" y="76193"/>
            <a:ext cx="0" cy="3341652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0.49414</cdr:x>
      <cdr:y>0.01437</cdr:y>
    </cdr:from>
    <cdr:to>
      <cdr:x>0.51051</cdr:x>
      <cdr:y>0.77296</cdr:y>
    </cdr:to>
    <cdr:grpSp>
      <cdr:nvGrpSpPr>
        <cdr:cNvPr id="37" name="Group 36">
          <a:extLst xmlns:a="http://schemas.openxmlformats.org/drawingml/2006/main">
            <a:ext uri="{FF2B5EF4-FFF2-40B4-BE49-F238E27FC236}">
              <a16:creationId xmlns:a16="http://schemas.microsoft.com/office/drawing/2014/main" id="{782E80AB-7626-4CBE-BA46-A62063ACD4B7}"/>
            </a:ext>
          </a:extLst>
        </cdr:cNvPr>
        <cdr:cNvGrpSpPr/>
      </cdr:nvGrpSpPr>
      <cdr:grpSpPr>
        <a:xfrm xmlns:a="http://schemas.openxmlformats.org/drawingml/2006/main">
          <a:off x="4358315" y="36212"/>
          <a:ext cx="144383" cy="1911647"/>
          <a:chOff x="6110874" y="57145"/>
          <a:chExt cx="665572" cy="3341652"/>
        </a:xfrm>
      </cdr:grpSpPr>
      <cdr:sp macro="" textlink="">
        <cdr:nvSpPr>
          <cdr:cNvPr id="24" name="TextBox 2">
            <a:extLst xmlns:a="http://schemas.openxmlformats.org/drawingml/2006/main">
              <a:ext uri="{FF2B5EF4-FFF2-40B4-BE49-F238E27FC236}">
                <a16:creationId xmlns:a16="http://schemas.microsoft.com/office/drawing/2014/main" id="{9FFCE2F4-CF53-412A-A178-343CF0415B91}"/>
              </a:ext>
            </a:extLst>
          </cdr:cNvPr>
          <cdr:cNvSpPr txBox="1"/>
        </cdr:nvSpPr>
        <cdr:spPr>
          <a:xfrm xmlns:a="http://schemas.openxmlformats.org/drawingml/2006/main" rot="5400000">
            <a:off x="6456716" y="2829242"/>
            <a:ext cx="428648" cy="210813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S+ = 30</a:t>
            </a:r>
          </a:p>
        </cdr:txBody>
      </cdr:sp>
      <cdr:cxnSp macro="">
        <cdr:nvCxnSpPr>
          <cdr:cNvPr id="25" name="Straight Connector 24">
            <a:extLst xmlns:a="http://schemas.openxmlformats.org/drawingml/2006/main">
              <a:ext uri="{FF2B5EF4-FFF2-40B4-BE49-F238E27FC236}">
                <a16:creationId xmlns:a16="http://schemas.microsoft.com/office/drawing/2014/main" id="{5DF381FC-BECA-4E65-8E8A-BB80810F0F17}"/>
              </a:ext>
            </a:extLst>
          </cdr:cNvPr>
          <cdr:cNvCxnSpPr/>
        </cdr:nvCxnSpPr>
        <cdr:spPr>
          <a:xfrm xmlns:a="http://schemas.openxmlformats.org/drawingml/2006/main" flipV="1">
            <a:off x="6110874" y="57145"/>
            <a:ext cx="0" cy="3341652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0.51513</cdr:x>
      <cdr:y>0.01299</cdr:y>
    </cdr:from>
    <cdr:to>
      <cdr:x>0.54807</cdr:x>
      <cdr:y>0.77296</cdr:y>
    </cdr:to>
    <cdr:grpSp>
      <cdr:nvGrpSpPr>
        <cdr:cNvPr id="38" name="Group 37">
          <a:extLst xmlns:a="http://schemas.openxmlformats.org/drawingml/2006/main">
            <a:ext uri="{FF2B5EF4-FFF2-40B4-BE49-F238E27FC236}">
              <a16:creationId xmlns:a16="http://schemas.microsoft.com/office/drawing/2014/main" id="{33B596E1-69D8-4215-8FB1-F029A25C92B3}"/>
            </a:ext>
          </a:extLst>
        </cdr:cNvPr>
        <cdr:cNvGrpSpPr/>
      </cdr:nvGrpSpPr>
      <cdr:grpSpPr>
        <a:xfrm xmlns:a="http://schemas.openxmlformats.org/drawingml/2006/main">
          <a:off x="4543447" y="32735"/>
          <a:ext cx="290530" cy="1915124"/>
          <a:chOff x="6380514" y="57145"/>
          <a:chExt cx="384423" cy="3341652"/>
        </a:xfrm>
      </cdr:grpSpPr>
      <cdr:sp macro="" textlink="">
        <cdr:nvSpPr>
          <cdr:cNvPr id="28" name="TextBox 2">
            <a:extLst xmlns:a="http://schemas.openxmlformats.org/drawingml/2006/main">
              <a:ext uri="{FF2B5EF4-FFF2-40B4-BE49-F238E27FC236}">
                <a16:creationId xmlns:a16="http://schemas.microsoft.com/office/drawing/2014/main" id="{09702FAA-F6CC-46F8-A4C4-B02297B230A8}"/>
              </a:ext>
            </a:extLst>
          </cdr:cNvPr>
          <cdr:cNvSpPr txBox="1"/>
        </cdr:nvSpPr>
        <cdr:spPr>
          <a:xfrm xmlns:a="http://schemas.openxmlformats.org/drawingml/2006/main" rot="5400000">
            <a:off x="6264184" y="2836926"/>
            <a:ext cx="428648" cy="1959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S+ = 20</a:t>
            </a:r>
          </a:p>
        </cdr:txBody>
      </cdr:sp>
      <cdr:cxnSp macro="">
        <cdr:nvCxnSpPr>
          <cdr:cNvPr id="29" name="Straight Connector 28">
            <a:extLst xmlns:a="http://schemas.openxmlformats.org/drawingml/2006/main">
              <a:ext uri="{FF2B5EF4-FFF2-40B4-BE49-F238E27FC236}">
                <a16:creationId xmlns:a16="http://schemas.microsoft.com/office/drawing/2014/main" id="{93BC5BF4-A0B5-4C0E-B056-7E709E2298B1}"/>
              </a:ext>
            </a:extLst>
          </cdr:cNvPr>
          <cdr:cNvCxnSpPr/>
        </cdr:nvCxnSpPr>
        <cdr:spPr>
          <a:xfrm xmlns:a="http://schemas.openxmlformats.org/drawingml/2006/main" flipV="1">
            <a:off x="6384836" y="57145"/>
            <a:ext cx="0" cy="3341652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30" name="TextBox 2">
            <a:extLst xmlns:a="http://schemas.openxmlformats.org/drawingml/2006/main">
              <a:ext uri="{FF2B5EF4-FFF2-40B4-BE49-F238E27FC236}">
                <a16:creationId xmlns:a16="http://schemas.microsoft.com/office/drawing/2014/main" id="{D2DACB35-BD1A-42B1-89CE-C2C405CB40A6}"/>
              </a:ext>
            </a:extLst>
          </cdr:cNvPr>
          <cdr:cNvSpPr txBox="1"/>
        </cdr:nvSpPr>
        <cdr:spPr>
          <a:xfrm xmlns:a="http://schemas.openxmlformats.org/drawingml/2006/main" rot="5400000">
            <a:off x="6441179" y="2832581"/>
            <a:ext cx="428648" cy="218868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S+ = 15</a:t>
            </a:r>
          </a:p>
        </cdr:txBody>
      </cdr:sp>
      <cdr:cxnSp macro="">
        <cdr:nvCxnSpPr>
          <cdr:cNvPr id="31" name="Straight Connector 30">
            <a:extLst xmlns:a="http://schemas.openxmlformats.org/drawingml/2006/main">
              <a:ext uri="{FF2B5EF4-FFF2-40B4-BE49-F238E27FC236}">
                <a16:creationId xmlns:a16="http://schemas.microsoft.com/office/drawing/2014/main" id="{34CC5B12-76EB-48FB-BE7F-66E721AA7C68}"/>
              </a:ext>
            </a:extLst>
          </cdr:cNvPr>
          <cdr:cNvCxnSpPr/>
        </cdr:nvCxnSpPr>
        <cdr:spPr>
          <a:xfrm xmlns:a="http://schemas.openxmlformats.org/drawingml/2006/main" flipV="1">
            <a:off x="6554913" y="57145"/>
            <a:ext cx="0" cy="3341652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0.60849</cdr:x>
      <cdr:y>0</cdr:y>
    </cdr:from>
    <cdr:to>
      <cdr:x>0.64399</cdr:x>
      <cdr:y>0.76918</cdr:y>
    </cdr:to>
    <cdr:grpSp>
      <cdr:nvGrpSpPr>
        <cdr:cNvPr id="40" name="Group 39">
          <a:extLst xmlns:a="http://schemas.openxmlformats.org/drawingml/2006/main">
            <a:ext uri="{FF2B5EF4-FFF2-40B4-BE49-F238E27FC236}">
              <a16:creationId xmlns:a16="http://schemas.microsoft.com/office/drawing/2014/main" id="{37CA6E99-82E9-42A6-A541-3BEAC7A10110}"/>
            </a:ext>
          </a:extLst>
        </cdr:cNvPr>
        <cdr:cNvGrpSpPr/>
      </cdr:nvGrpSpPr>
      <cdr:grpSpPr>
        <a:xfrm xmlns:a="http://schemas.openxmlformats.org/drawingml/2006/main">
          <a:off x="5366882" y="0"/>
          <a:ext cx="313110" cy="1938334"/>
          <a:chOff x="7613407" y="52373"/>
          <a:chExt cx="414386" cy="3346424"/>
        </a:xfrm>
      </cdr:grpSpPr>
      <cdr:sp macro="" textlink="">
        <cdr:nvSpPr>
          <cdr:cNvPr id="8" name="TextBox 2">
            <a:extLst xmlns:a="http://schemas.openxmlformats.org/drawingml/2006/main">
              <a:ext uri="{FF2B5EF4-FFF2-40B4-BE49-F238E27FC236}">
                <a16:creationId xmlns:a16="http://schemas.microsoft.com/office/drawing/2014/main" id="{AE3811B0-495D-4D0E-9025-66D4D2367818}"/>
              </a:ext>
            </a:extLst>
          </cdr:cNvPr>
          <cdr:cNvSpPr txBox="1"/>
        </cdr:nvSpPr>
        <cdr:spPr>
          <a:xfrm xmlns:a="http://schemas.openxmlformats.org/drawingml/2006/main" rot="5400000">
            <a:off x="7708063" y="2847940"/>
            <a:ext cx="428647" cy="210812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S+ = 13</a:t>
            </a:r>
          </a:p>
        </cdr:txBody>
      </cdr:sp>
      <cdr:cxnSp macro="">
        <cdr:nvCxnSpPr>
          <cdr:cNvPr id="9" name="Straight Connector 8">
            <a:extLst xmlns:a="http://schemas.openxmlformats.org/drawingml/2006/main">
              <a:ext uri="{FF2B5EF4-FFF2-40B4-BE49-F238E27FC236}">
                <a16:creationId xmlns:a16="http://schemas.microsoft.com/office/drawing/2014/main" id="{A17D79F0-96B5-4A68-980C-39AB6B4CFD5B}"/>
              </a:ext>
            </a:extLst>
          </cdr:cNvPr>
          <cdr:cNvCxnSpPr/>
        </cdr:nvCxnSpPr>
        <cdr:spPr>
          <a:xfrm xmlns:a="http://schemas.openxmlformats.org/drawingml/2006/main" flipV="1">
            <a:off x="7807528" y="52373"/>
            <a:ext cx="0" cy="3341652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grpSp>
        <cdr:nvGrpSpPr>
          <cdr:cNvPr id="39" name="Group 38">
            <a:extLst xmlns:a="http://schemas.openxmlformats.org/drawingml/2006/main">
              <a:ext uri="{FF2B5EF4-FFF2-40B4-BE49-F238E27FC236}">
                <a16:creationId xmlns:a16="http://schemas.microsoft.com/office/drawing/2014/main" id="{A45461EA-28AC-4C06-BB50-9EC58F30DC11}"/>
              </a:ext>
            </a:extLst>
          </cdr:cNvPr>
          <cdr:cNvGrpSpPr/>
        </cdr:nvGrpSpPr>
        <cdr:grpSpPr>
          <a:xfrm xmlns:a="http://schemas.openxmlformats.org/drawingml/2006/main">
            <a:off x="7613407" y="57145"/>
            <a:ext cx="210812" cy="3341652"/>
            <a:chOff x="7613407" y="57145"/>
            <a:chExt cx="210812" cy="3341652"/>
          </a:xfrm>
        </cdr:grpSpPr>
        <cdr:sp macro="" textlink="">
          <cdr:nvSpPr>
            <cdr:cNvPr id="32" name="TextBox 2">
              <a:extLst xmlns:a="http://schemas.openxmlformats.org/drawingml/2006/main">
                <a:ext uri="{FF2B5EF4-FFF2-40B4-BE49-F238E27FC236}">
                  <a16:creationId xmlns:a16="http://schemas.microsoft.com/office/drawing/2014/main" id="{9B198025-2730-4A75-AD22-8CDAE12CC5C7}"/>
                </a:ext>
              </a:extLst>
            </cdr:cNvPr>
            <cdr:cNvSpPr txBox="1"/>
          </cdr:nvSpPr>
          <cdr:spPr>
            <a:xfrm xmlns:a="http://schemas.openxmlformats.org/drawingml/2006/main" rot="5400000">
              <a:off x="7504489" y="2847940"/>
              <a:ext cx="428647" cy="210812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lIns="0" tIns="0" rIns="0" bIns="0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NZ" sz="1000"/>
                <a:t>S+ = 14</a:t>
              </a:r>
            </a:p>
          </cdr:txBody>
        </cdr:sp>
        <cdr:cxnSp macro="">
          <cdr:nvCxnSpPr>
            <cdr:cNvPr id="33" name="Straight Connector 32">
              <a:extLst xmlns:a="http://schemas.openxmlformats.org/drawingml/2006/main">
                <a:ext uri="{FF2B5EF4-FFF2-40B4-BE49-F238E27FC236}">
                  <a16:creationId xmlns:a16="http://schemas.microsoft.com/office/drawing/2014/main" id="{0DF9FEF4-DA67-47D3-8DAE-62E92A3B10AF}"/>
                </a:ext>
              </a:extLst>
            </cdr:cNvPr>
            <cdr:cNvCxnSpPr/>
          </cdr:nvCxnSpPr>
          <cdr:spPr>
            <a:xfrm xmlns:a="http://schemas.openxmlformats.org/drawingml/2006/main" flipV="1">
              <a:off x="7629049" y="57145"/>
              <a:ext cx="0" cy="3341652"/>
            </a:xfrm>
            <a:prstGeom xmlns:a="http://schemas.openxmlformats.org/drawingml/2006/main" prst="line">
              <a:avLst/>
            </a:prstGeom>
            <a:ln xmlns:a="http://schemas.openxmlformats.org/drawingml/2006/main">
              <a:solidFill>
                <a:schemeClr val="tx1"/>
              </a:solidFill>
              <a:prstDash val="dash"/>
            </a:ln>
          </cdr:spPr>
          <cdr:style>
            <a:lnRef xmlns:a="http://schemas.openxmlformats.org/drawingml/2006/main" idx="1">
              <a:schemeClr val="accent1"/>
            </a:lnRef>
            <a:fillRef xmlns:a="http://schemas.openxmlformats.org/drawingml/2006/main" idx="0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tx1"/>
            </a:fontRef>
          </cdr:style>
        </cdr:cxnSp>
      </cdr:grpSp>
    </cdr:grp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0.70961</cdr:x>
      <cdr:y>0.03515</cdr:y>
    </cdr:from>
    <cdr:to>
      <cdr:x>0.74763</cdr:x>
      <cdr:y>0.77338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2D86ABC-7F2E-42D8-8667-57DF8EFBEA40}"/>
            </a:ext>
          </a:extLst>
        </cdr:cNvPr>
        <cdr:cNvGrpSpPr/>
      </cdr:nvGrpSpPr>
      <cdr:grpSpPr>
        <a:xfrm xmlns:a="http://schemas.openxmlformats.org/drawingml/2006/main">
          <a:off x="3831894" y="88578"/>
          <a:ext cx="205308" cy="1860340"/>
          <a:chOff x="15933" y="0"/>
          <a:chExt cx="158256" cy="3338479"/>
        </a:xfrm>
      </cdr:grpSpPr>
      <cdr:sp macro="" textlink="">
        <cdr:nvSpPr>
          <cdr:cNvPr id="6" name="TextBox 2">
            <a:extLst xmlns:a="http://schemas.openxmlformats.org/drawingml/2006/main">
              <a:ext uri="{FF2B5EF4-FFF2-40B4-BE49-F238E27FC236}">
                <a16:creationId xmlns:a16="http://schemas.microsoft.com/office/drawing/2014/main" id="{680AF206-1D13-4479-8027-29E63D2F52F4}"/>
              </a:ext>
            </a:extLst>
          </cdr:cNvPr>
          <cdr:cNvSpPr txBox="1"/>
        </cdr:nvSpPr>
        <cdr:spPr>
          <a:xfrm xmlns:a="http://schemas.openxmlformats.org/drawingml/2006/main" rot="5400000">
            <a:off x="-117483" y="228151"/>
            <a:ext cx="439884" cy="14346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FR13</a:t>
            </a:r>
          </a:p>
          <a:p xmlns:a="http://schemas.openxmlformats.org/drawingml/2006/main">
            <a:endParaRPr lang="en-NZ" sz="1000"/>
          </a:p>
        </cdr:txBody>
      </cdr:sp>
      <cdr:cxnSp macro="">
        <cdr:nvCxnSpPr>
          <cdr:cNvPr id="7" name="Straight Connector 6">
            <a:extLst xmlns:a="http://schemas.openxmlformats.org/drawingml/2006/main">
              <a:ext uri="{FF2B5EF4-FFF2-40B4-BE49-F238E27FC236}">
                <a16:creationId xmlns:a16="http://schemas.microsoft.com/office/drawing/2014/main" id="{472C22FC-9D70-41FE-9907-7FEE312522D1}"/>
              </a:ext>
            </a:extLst>
          </cdr:cNvPr>
          <cdr:cNvCxnSpPr/>
        </cdr:nvCxnSpPr>
        <cdr:spPr>
          <a:xfrm xmlns:a="http://schemas.openxmlformats.org/drawingml/2006/main" flipV="1">
            <a:off x="15933" y="0"/>
            <a:ext cx="0" cy="333847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0.37509</cdr:x>
      <cdr:y>0.04354</cdr:y>
    </cdr:from>
    <cdr:to>
      <cdr:x>0.40929</cdr:x>
      <cdr:y>0.77011</cdr:y>
    </cdr:to>
    <cdr:grpSp>
      <cdr:nvGrpSpPr>
        <cdr:cNvPr id="11" name="Group 10">
          <a:extLst xmlns:a="http://schemas.openxmlformats.org/drawingml/2006/main">
            <a:ext uri="{FF2B5EF4-FFF2-40B4-BE49-F238E27FC236}">
              <a16:creationId xmlns:a16="http://schemas.microsoft.com/office/drawing/2014/main" id="{11F35CA8-5259-4039-815E-FBBC5C8277A6}"/>
            </a:ext>
          </a:extLst>
        </cdr:cNvPr>
        <cdr:cNvGrpSpPr/>
      </cdr:nvGrpSpPr>
      <cdr:grpSpPr>
        <a:xfrm xmlns:a="http://schemas.openxmlformats.org/drawingml/2006/main">
          <a:off x="2025486" y="109721"/>
          <a:ext cx="184680" cy="1830956"/>
          <a:chOff x="10804" y="0"/>
          <a:chExt cx="73477" cy="3859622"/>
        </a:xfrm>
      </cdr:grpSpPr>
      <cdr:sp macro="" textlink="">
        <cdr:nvSpPr>
          <cdr:cNvPr id="12" name="TextBox 2">
            <a:extLst xmlns:a="http://schemas.openxmlformats.org/drawingml/2006/main">
              <a:ext uri="{FF2B5EF4-FFF2-40B4-BE49-F238E27FC236}">
                <a16:creationId xmlns:a16="http://schemas.microsoft.com/office/drawing/2014/main" id="{32CD6C9F-C163-4628-A0E4-5BD0A054FDE2}"/>
              </a:ext>
            </a:extLst>
          </cdr:cNvPr>
          <cdr:cNvSpPr txBox="1"/>
        </cdr:nvSpPr>
        <cdr:spPr>
          <a:xfrm xmlns:a="http://schemas.openxmlformats.org/drawingml/2006/main" rot="5400000">
            <a:off x="-226562" y="3511874"/>
            <a:ext cx="570384" cy="51302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FR16</a:t>
            </a:r>
          </a:p>
          <a:p xmlns:a="http://schemas.openxmlformats.org/drawingml/2006/main">
            <a:endParaRPr lang="en-NZ" sz="1000"/>
          </a:p>
        </cdr:txBody>
      </cdr:sp>
      <cdr:cxnSp macro="">
        <cdr:nvCxnSpPr>
          <cdr:cNvPr id="13" name="Straight Connector 12">
            <a:extLst xmlns:a="http://schemas.openxmlformats.org/drawingml/2006/main">
              <a:ext uri="{FF2B5EF4-FFF2-40B4-BE49-F238E27FC236}">
                <a16:creationId xmlns:a16="http://schemas.microsoft.com/office/drawing/2014/main" id="{FC2CC8FE-E8A1-4182-AA0F-CB709577F375}"/>
              </a:ext>
            </a:extLst>
          </cdr:cNvPr>
          <cdr:cNvCxnSpPr/>
        </cdr:nvCxnSpPr>
        <cdr:spPr>
          <a:xfrm xmlns:a="http://schemas.openxmlformats.org/drawingml/2006/main" flipV="1">
            <a:off x="10804" y="0"/>
            <a:ext cx="0" cy="3859622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0.54182</cdr:x>
      <cdr:y>0.05051</cdr:y>
    </cdr:from>
    <cdr:to>
      <cdr:x>0.57489</cdr:x>
      <cdr:y>0.77422</cdr:y>
    </cdr:to>
    <cdr:grpSp>
      <cdr:nvGrpSpPr>
        <cdr:cNvPr id="2" name="Group 1">
          <a:extLst xmlns:a="http://schemas.openxmlformats.org/drawingml/2006/main">
            <a:ext uri="{FF2B5EF4-FFF2-40B4-BE49-F238E27FC236}">
              <a16:creationId xmlns:a16="http://schemas.microsoft.com/office/drawing/2014/main" id="{34249055-26FB-468A-8508-12390E707C05}"/>
            </a:ext>
          </a:extLst>
        </cdr:cNvPr>
        <cdr:cNvGrpSpPr/>
      </cdr:nvGrpSpPr>
      <cdr:grpSpPr>
        <a:xfrm xmlns:a="http://schemas.openxmlformats.org/drawingml/2006/main">
          <a:off x="2925828" y="127285"/>
          <a:ext cx="178578" cy="1823749"/>
          <a:chOff x="7622903" y="188900"/>
          <a:chExt cx="280602" cy="2847980"/>
        </a:xfrm>
      </cdr:grpSpPr>
      <cdr:cxnSp macro="">
        <cdr:nvCxnSpPr>
          <cdr:cNvPr id="19" name="Straight Connector 18">
            <a:extLst xmlns:a="http://schemas.openxmlformats.org/drawingml/2006/main">
              <a:ext uri="{FF2B5EF4-FFF2-40B4-BE49-F238E27FC236}">
                <a16:creationId xmlns:a16="http://schemas.microsoft.com/office/drawing/2014/main" id="{C099759A-E0D0-4575-B7C4-685FA4678528}"/>
              </a:ext>
            </a:extLst>
          </cdr:cNvPr>
          <cdr:cNvCxnSpPr/>
        </cdr:nvCxnSpPr>
        <cdr:spPr>
          <a:xfrm xmlns:a="http://schemas.openxmlformats.org/drawingml/2006/main" flipV="1">
            <a:off x="7631418" y="188900"/>
            <a:ext cx="0" cy="284798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20" name="TextBox 2">
            <a:extLst xmlns:a="http://schemas.openxmlformats.org/drawingml/2006/main">
              <a:ext uri="{FF2B5EF4-FFF2-40B4-BE49-F238E27FC236}">
                <a16:creationId xmlns:a16="http://schemas.microsoft.com/office/drawing/2014/main" id="{6644E93E-490D-4D97-82AD-0B12C71E3A5F}"/>
              </a:ext>
            </a:extLst>
          </cdr:cNvPr>
          <cdr:cNvSpPr txBox="1"/>
        </cdr:nvSpPr>
        <cdr:spPr>
          <a:xfrm xmlns:a="http://schemas.openxmlformats.org/drawingml/2006/main" rot="5400000">
            <a:off x="7549118" y="2644611"/>
            <a:ext cx="428172" cy="280602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FR22</a:t>
            </a:r>
          </a:p>
          <a:p xmlns:a="http://schemas.openxmlformats.org/drawingml/2006/main">
            <a:endParaRPr lang="en-NZ" sz="1000"/>
          </a:p>
        </cdr:txBody>
      </cdr:sp>
    </cdr:grp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609599</xdr:colOff>
      <xdr:row>4</xdr:row>
      <xdr:rowOff>4762</xdr:rowOff>
    </xdr:from>
    <xdr:to>
      <xdr:col>54</xdr:col>
      <xdr:colOff>285599</xdr:colOff>
      <xdr:row>17</xdr:row>
      <xdr:rowOff>48262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40</xdr:col>
      <xdr:colOff>26892</xdr:colOff>
      <xdr:row>239</xdr:row>
      <xdr:rowOff>93849</xdr:rowOff>
    </xdr:from>
    <xdr:to>
      <xdr:col>54</xdr:col>
      <xdr:colOff>312492</xdr:colOff>
      <xdr:row>252</xdr:row>
      <xdr:rowOff>137349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40</xdr:col>
      <xdr:colOff>0</xdr:colOff>
      <xdr:row>254</xdr:row>
      <xdr:rowOff>0</xdr:rowOff>
    </xdr:from>
    <xdr:to>
      <xdr:col>48</xdr:col>
      <xdr:colOff>523200</xdr:colOff>
      <xdr:row>267</xdr:row>
      <xdr:rowOff>43500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7C24B77-CB8F-4423-A2B3-59183262CB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0.06434</cdr:x>
      <cdr:y>0.1919</cdr:y>
    </cdr:from>
    <cdr:to>
      <cdr:x>0.96586</cdr:x>
      <cdr:y>0.1919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896C1B59-33EC-4FFC-BFCF-3468C481CA9D}"/>
            </a:ext>
          </a:extLst>
        </cdr:cNvPr>
        <cdr:cNvCxnSpPr/>
      </cdr:nvCxnSpPr>
      <cdr:spPr>
        <a:xfrm xmlns:a="http://schemas.openxmlformats.org/drawingml/2006/main">
          <a:off x="666751" y="766763"/>
          <a:ext cx="9342658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0.06434</cdr:x>
      <cdr:y>0.26897</cdr:y>
    </cdr:from>
    <cdr:to>
      <cdr:x>0.96633</cdr:x>
      <cdr:y>0.26897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6B489679-14AF-4D28-ACFD-CECFD16202DE}"/>
            </a:ext>
          </a:extLst>
        </cdr:cNvPr>
        <cdr:cNvCxnSpPr/>
      </cdr:nvCxnSpPr>
      <cdr:spPr>
        <a:xfrm xmlns:a="http://schemas.openxmlformats.org/drawingml/2006/main">
          <a:off x="666751" y="1074738"/>
          <a:ext cx="9347572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0.52377</cdr:x>
      <cdr:y>0.01073</cdr:y>
    </cdr:from>
    <cdr:to>
      <cdr:x>0.54232</cdr:x>
      <cdr:y>0.70871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A53768C6-052E-47D6-B558-280A0F164283}"/>
            </a:ext>
          </a:extLst>
        </cdr:cNvPr>
        <cdr:cNvGrpSpPr/>
      </cdr:nvGrpSpPr>
      <cdr:grpSpPr>
        <a:xfrm xmlns:a="http://schemas.openxmlformats.org/drawingml/2006/main">
          <a:off x="4619616" y="27040"/>
          <a:ext cx="163632" cy="1758898"/>
          <a:chOff x="4981591" y="23824"/>
          <a:chExt cx="198574" cy="3228956"/>
        </a:xfrm>
      </cdr:grpSpPr>
      <cdr:cxnSp macro="">
        <cdr:nvCxnSpPr>
          <cdr:cNvPr id="6" name="Straight Connector 5">
            <a:extLst xmlns:a="http://schemas.openxmlformats.org/drawingml/2006/main">
              <a:ext uri="{FF2B5EF4-FFF2-40B4-BE49-F238E27FC236}">
                <a16:creationId xmlns:a16="http://schemas.microsoft.com/office/drawing/2014/main" id="{0D095027-D1D8-4EB0-B0C9-18998606CD4B}"/>
              </a:ext>
            </a:extLst>
          </cdr:cNvPr>
          <cdr:cNvCxnSpPr/>
        </cdr:nvCxnSpPr>
        <cdr:spPr>
          <a:xfrm xmlns:a="http://schemas.openxmlformats.org/drawingml/2006/main" flipV="1">
            <a:off x="4981591" y="23824"/>
            <a:ext cx="0" cy="3228956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3" name="TextBox 12">
            <a:extLst xmlns:a="http://schemas.openxmlformats.org/drawingml/2006/main">
              <a:ext uri="{FF2B5EF4-FFF2-40B4-BE49-F238E27FC236}">
                <a16:creationId xmlns:a16="http://schemas.microsoft.com/office/drawing/2014/main" id="{A4CFD583-A055-4221-8311-D7E447B86DFC}"/>
              </a:ext>
            </a:extLst>
          </cdr:cNvPr>
          <cdr:cNvSpPr txBox="1"/>
        </cdr:nvSpPr>
        <cdr:spPr>
          <a:xfrm xmlns:a="http://schemas.openxmlformats.org/drawingml/2006/main" rot="5400000">
            <a:off x="4894452" y="2609552"/>
            <a:ext cx="428622" cy="14280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none" lIns="0" tIns="0" rIns="0" bIns="0" rtlCol="0"/>
          <a:lstStyle xmlns:a="http://schemas.openxmlformats.org/drawingml/2006/main"/>
          <a:p xmlns:a="http://schemas.openxmlformats.org/drawingml/2006/main">
            <a:r>
              <a:rPr lang="en-NZ" sz="1000"/>
              <a:t>S+ = 155</a:t>
            </a:r>
          </a:p>
        </cdr:txBody>
      </cdr:sp>
    </cdr:grpSp>
  </cdr:relSizeAnchor>
  <cdr:relSizeAnchor xmlns:cdr="http://schemas.openxmlformats.org/drawingml/2006/chartDrawing">
    <cdr:from>
      <cdr:x>0.55833</cdr:x>
      <cdr:y>0.01152</cdr:y>
    </cdr:from>
    <cdr:to>
      <cdr:x>0.57556</cdr:x>
      <cdr:y>0.70871</cdr:y>
    </cdr:to>
    <cdr:grpSp>
      <cdr:nvGrpSpPr>
        <cdr:cNvPr id="24" name="Group 23">
          <a:extLst xmlns:a="http://schemas.openxmlformats.org/drawingml/2006/main">
            <a:ext uri="{FF2B5EF4-FFF2-40B4-BE49-F238E27FC236}">
              <a16:creationId xmlns:a16="http://schemas.microsoft.com/office/drawing/2014/main" id="{D2AA9E20-246F-4412-99E3-620ACA2494A0}"/>
            </a:ext>
          </a:extLst>
        </cdr:cNvPr>
        <cdr:cNvGrpSpPr/>
      </cdr:nvGrpSpPr>
      <cdr:grpSpPr>
        <a:xfrm xmlns:a="http://schemas.openxmlformats.org/drawingml/2006/main">
          <a:off x="4924438" y="29030"/>
          <a:ext cx="152010" cy="1756908"/>
          <a:chOff x="5318084" y="46031"/>
          <a:chExt cx="174284" cy="3228996"/>
        </a:xfrm>
      </cdr:grpSpPr>
      <cdr:cxnSp macro="">
        <cdr:nvCxnSpPr>
          <cdr:cNvPr id="7" name="Straight Connector 6">
            <a:extLst xmlns:a="http://schemas.openxmlformats.org/drawingml/2006/main">
              <a:ext uri="{FF2B5EF4-FFF2-40B4-BE49-F238E27FC236}">
                <a16:creationId xmlns:a16="http://schemas.microsoft.com/office/drawing/2014/main" id="{118A7C41-02F4-4DD0-BABC-8C1B67542033}"/>
              </a:ext>
            </a:extLst>
          </cdr:cNvPr>
          <cdr:cNvCxnSpPr/>
        </cdr:nvCxnSpPr>
        <cdr:spPr>
          <a:xfrm xmlns:a="http://schemas.openxmlformats.org/drawingml/2006/main" flipV="1">
            <a:off x="5318084" y="46031"/>
            <a:ext cx="0" cy="3228996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4" name="TextBox 1">
            <a:extLst xmlns:a="http://schemas.openxmlformats.org/drawingml/2006/main">
              <a:ext uri="{FF2B5EF4-FFF2-40B4-BE49-F238E27FC236}">
                <a16:creationId xmlns:a16="http://schemas.microsoft.com/office/drawing/2014/main" id="{A946F327-DB94-4318-A86E-655A1EA0338E}"/>
              </a:ext>
            </a:extLst>
          </cdr:cNvPr>
          <cdr:cNvSpPr txBox="1"/>
        </cdr:nvSpPr>
        <cdr:spPr>
          <a:xfrm xmlns:a="http://schemas.openxmlformats.org/drawingml/2006/main" rot="5400000">
            <a:off x="5206602" y="2730143"/>
            <a:ext cx="428623" cy="142908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S+ = 55</a:t>
            </a:r>
          </a:p>
        </cdr:txBody>
      </cdr:sp>
    </cdr:grpSp>
  </cdr:relSizeAnchor>
  <cdr:relSizeAnchor xmlns:cdr="http://schemas.openxmlformats.org/drawingml/2006/chartDrawing">
    <cdr:from>
      <cdr:x>0.60079</cdr:x>
      <cdr:y>0.00755</cdr:y>
    </cdr:from>
    <cdr:to>
      <cdr:x>0.65136</cdr:x>
      <cdr:y>0.70871</cdr:y>
    </cdr:to>
    <cdr:grpSp>
      <cdr:nvGrpSpPr>
        <cdr:cNvPr id="25" name="Group 24">
          <a:extLst xmlns:a="http://schemas.openxmlformats.org/drawingml/2006/main">
            <a:ext uri="{FF2B5EF4-FFF2-40B4-BE49-F238E27FC236}">
              <a16:creationId xmlns:a16="http://schemas.microsoft.com/office/drawing/2014/main" id="{47D238CC-53B5-4A35-AEA7-31E50B908EF6}"/>
            </a:ext>
          </a:extLst>
        </cdr:cNvPr>
        <cdr:cNvGrpSpPr/>
      </cdr:nvGrpSpPr>
      <cdr:grpSpPr>
        <a:xfrm xmlns:a="http://schemas.openxmlformats.org/drawingml/2006/main">
          <a:off x="5298969" y="19027"/>
          <a:ext cx="446026" cy="1766912"/>
          <a:chOff x="5721316" y="30168"/>
          <a:chExt cx="524066" cy="3235309"/>
        </a:xfrm>
      </cdr:grpSpPr>
      <cdr:cxnSp macro="">
        <cdr:nvCxnSpPr>
          <cdr:cNvPr id="8" name="Straight Connector 7">
            <a:extLst xmlns:a="http://schemas.openxmlformats.org/drawingml/2006/main">
              <a:ext uri="{FF2B5EF4-FFF2-40B4-BE49-F238E27FC236}">
                <a16:creationId xmlns:a16="http://schemas.microsoft.com/office/drawing/2014/main" id="{AEE03691-FC61-49B4-8B4B-2CA21B12B7F0}"/>
              </a:ext>
            </a:extLst>
          </cdr:cNvPr>
          <cdr:cNvCxnSpPr/>
        </cdr:nvCxnSpPr>
        <cdr:spPr>
          <a:xfrm xmlns:a="http://schemas.openxmlformats.org/drawingml/2006/main" flipV="1">
            <a:off x="5721316" y="30168"/>
            <a:ext cx="0" cy="3228956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9" name="Straight Connector 8">
            <a:extLst xmlns:a="http://schemas.openxmlformats.org/drawingml/2006/main">
              <a:ext uri="{FF2B5EF4-FFF2-40B4-BE49-F238E27FC236}">
                <a16:creationId xmlns:a16="http://schemas.microsoft.com/office/drawing/2014/main" id="{61EF1CBD-6035-4735-A2E5-88EA15541238}"/>
              </a:ext>
            </a:extLst>
          </cdr:cNvPr>
          <cdr:cNvCxnSpPr/>
        </cdr:nvCxnSpPr>
        <cdr:spPr>
          <a:xfrm xmlns:a="http://schemas.openxmlformats.org/drawingml/2006/main" flipV="1">
            <a:off x="5895936" y="33324"/>
            <a:ext cx="0" cy="3228996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10" name="Straight Connector 9">
            <a:extLst xmlns:a="http://schemas.openxmlformats.org/drawingml/2006/main">
              <a:ext uri="{FF2B5EF4-FFF2-40B4-BE49-F238E27FC236}">
                <a16:creationId xmlns:a16="http://schemas.microsoft.com/office/drawing/2014/main" id="{6AD16269-E251-4B99-BB88-0BBBBB551376}"/>
              </a:ext>
            </a:extLst>
          </cdr:cNvPr>
          <cdr:cNvCxnSpPr/>
        </cdr:nvCxnSpPr>
        <cdr:spPr>
          <a:xfrm xmlns:a="http://schemas.openxmlformats.org/drawingml/2006/main" flipV="1">
            <a:off x="6061125" y="36521"/>
            <a:ext cx="0" cy="3228956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5" name="TextBox 1">
            <a:extLst xmlns:a="http://schemas.openxmlformats.org/drawingml/2006/main">
              <a:ext uri="{FF2B5EF4-FFF2-40B4-BE49-F238E27FC236}">
                <a16:creationId xmlns:a16="http://schemas.microsoft.com/office/drawing/2014/main" id="{A2EB9BF8-5A39-4FB4-B401-364856C61822}"/>
              </a:ext>
            </a:extLst>
          </cdr:cNvPr>
          <cdr:cNvSpPr txBox="1"/>
        </cdr:nvSpPr>
        <cdr:spPr>
          <a:xfrm xmlns:a="http://schemas.openxmlformats.org/drawingml/2006/main" rot="5400000">
            <a:off x="5605557" y="2722783"/>
            <a:ext cx="428624" cy="142806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S+ = 30</a:t>
            </a:r>
          </a:p>
        </cdr:txBody>
      </cdr:sp>
      <cdr:sp macro="" textlink="">
        <cdr:nvSpPr>
          <cdr:cNvPr id="16" name="TextBox 1">
            <a:extLst xmlns:a="http://schemas.openxmlformats.org/drawingml/2006/main">
              <a:ext uri="{FF2B5EF4-FFF2-40B4-BE49-F238E27FC236}">
                <a16:creationId xmlns:a16="http://schemas.microsoft.com/office/drawing/2014/main" id="{3C0CCDD0-B41C-4B96-AA27-BE692C4FE476}"/>
              </a:ext>
            </a:extLst>
          </cdr:cNvPr>
          <cdr:cNvSpPr txBox="1"/>
        </cdr:nvSpPr>
        <cdr:spPr>
          <a:xfrm xmlns:a="http://schemas.openxmlformats.org/drawingml/2006/main" rot="5400000">
            <a:off x="5777016" y="2722733"/>
            <a:ext cx="428624" cy="142908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S+ = 20</a:t>
            </a:r>
          </a:p>
        </cdr:txBody>
      </cdr:sp>
      <cdr:sp macro="" textlink="">
        <cdr:nvSpPr>
          <cdr:cNvPr id="17" name="TextBox 1">
            <a:extLst xmlns:a="http://schemas.openxmlformats.org/drawingml/2006/main">
              <a:ext uri="{FF2B5EF4-FFF2-40B4-BE49-F238E27FC236}">
                <a16:creationId xmlns:a16="http://schemas.microsoft.com/office/drawing/2014/main" id="{F0C5C95F-49BF-45E1-92CD-095E896825C8}"/>
              </a:ext>
            </a:extLst>
          </cdr:cNvPr>
          <cdr:cNvSpPr txBox="1"/>
        </cdr:nvSpPr>
        <cdr:spPr>
          <a:xfrm xmlns:a="http://schemas.openxmlformats.org/drawingml/2006/main" rot="5400000">
            <a:off x="5959616" y="2722732"/>
            <a:ext cx="428624" cy="142909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S+ = 15</a:t>
            </a:r>
          </a:p>
        </cdr:txBody>
      </cdr:sp>
    </cdr:grpSp>
  </cdr:relSizeAnchor>
  <cdr:relSizeAnchor xmlns:cdr="http://schemas.openxmlformats.org/drawingml/2006/chartDrawing">
    <cdr:from>
      <cdr:x>0.73867</cdr:x>
      <cdr:y>0.00755</cdr:y>
    </cdr:from>
    <cdr:to>
      <cdr:x>0.75614</cdr:x>
      <cdr:y>0.70871</cdr:y>
    </cdr:to>
    <cdr:grpSp>
      <cdr:nvGrpSpPr>
        <cdr:cNvPr id="29" name="Group 28">
          <a:extLst xmlns:a="http://schemas.openxmlformats.org/drawingml/2006/main">
            <a:ext uri="{FF2B5EF4-FFF2-40B4-BE49-F238E27FC236}">
              <a16:creationId xmlns:a16="http://schemas.microsoft.com/office/drawing/2014/main" id="{1C241D85-6D6C-4BA8-B35C-2828E6D48054}"/>
            </a:ext>
          </a:extLst>
        </cdr:cNvPr>
        <cdr:cNvGrpSpPr/>
      </cdr:nvGrpSpPr>
      <cdr:grpSpPr>
        <a:xfrm xmlns:a="http://schemas.openxmlformats.org/drawingml/2006/main">
          <a:off x="6515091" y="19026"/>
          <a:ext cx="154052" cy="1766912"/>
          <a:chOff x="6778619" y="30168"/>
          <a:chExt cx="181166" cy="3228956"/>
        </a:xfrm>
      </cdr:grpSpPr>
      <cdr:cxnSp macro="">
        <cdr:nvCxnSpPr>
          <cdr:cNvPr id="11" name="Straight Connector 10">
            <a:extLst xmlns:a="http://schemas.openxmlformats.org/drawingml/2006/main">
              <a:ext uri="{FF2B5EF4-FFF2-40B4-BE49-F238E27FC236}">
                <a16:creationId xmlns:a16="http://schemas.microsoft.com/office/drawing/2014/main" id="{816F7716-9223-4E22-8C70-9F6D8C482AE8}"/>
              </a:ext>
            </a:extLst>
          </cdr:cNvPr>
          <cdr:cNvCxnSpPr/>
        </cdr:nvCxnSpPr>
        <cdr:spPr>
          <a:xfrm xmlns:a="http://schemas.openxmlformats.org/drawingml/2006/main" flipV="1">
            <a:off x="6778619" y="30168"/>
            <a:ext cx="0" cy="3228956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8" name="TextBox 1">
            <a:extLst xmlns:a="http://schemas.openxmlformats.org/drawingml/2006/main">
              <a:ext uri="{FF2B5EF4-FFF2-40B4-BE49-F238E27FC236}">
                <a16:creationId xmlns:a16="http://schemas.microsoft.com/office/drawing/2014/main" id="{6EEF05CC-98E3-4E42-872B-7DAAB72EE557}"/>
              </a:ext>
            </a:extLst>
          </cdr:cNvPr>
          <cdr:cNvSpPr txBox="1"/>
        </cdr:nvSpPr>
        <cdr:spPr>
          <a:xfrm xmlns:a="http://schemas.openxmlformats.org/drawingml/2006/main" rot="5400000">
            <a:off x="6674019" y="2723041"/>
            <a:ext cx="428623" cy="142909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S+ = 14</a:t>
            </a:r>
          </a:p>
        </cdr:txBody>
      </cdr:sp>
    </cdr:grpSp>
  </cdr:relSizeAnchor>
  <cdr:relSizeAnchor xmlns:cdr="http://schemas.openxmlformats.org/drawingml/2006/chartDrawing">
    <cdr:from>
      <cdr:x>0.85854</cdr:x>
      <cdr:y>0.01072</cdr:y>
    </cdr:from>
    <cdr:to>
      <cdr:x>0.87638</cdr:x>
      <cdr:y>0.70871</cdr:y>
    </cdr:to>
    <cdr:grpSp>
      <cdr:nvGrpSpPr>
        <cdr:cNvPr id="32" name="Group 31">
          <a:extLst xmlns:a="http://schemas.openxmlformats.org/drawingml/2006/main">
            <a:ext uri="{FF2B5EF4-FFF2-40B4-BE49-F238E27FC236}">
              <a16:creationId xmlns:a16="http://schemas.microsoft.com/office/drawing/2014/main" id="{3ADE9501-3451-44B4-93F4-B5C20D73B129}"/>
            </a:ext>
          </a:extLst>
        </cdr:cNvPr>
        <cdr:cNvGrpSpPr/>
      </cdr:nvGrpSpPr>
      <cdr:grpSpPr>
        <a:xfrm xmlns:a="http://schemas.openxmlformats.org/drawingml/2006/main">
          <a:off x="7572355" y="27014"/>
          <a:ext cx="157295" cy="1758924"/>
          <a:chOff x="8191489" y="33324"/>
          <a:chExt cx="165578" cy="3228996"/>
        </a:xfrm>
      </cdr:grpSpPr>
      <cdr:cxnSp macro="">
        <cdr:nvCxnSpPr>
          <cdr:cNvPr id="12" name="Straight Connector 11">
            <a:extLst xmlns:a="http://schemas.openxmlformats.org/drawingml/2006/main">
              <a:ext uri="{FF2B5EF4-FFF2-40B4-BE49-F238E27FC236}">
                <a16:creationId xmlns:a16="http://schemas.microsoft.com/office/drawing/2014/main" id="{09C31232-2710-4355-9CB9-DD9A45C2D4C1}"/>
              </a:ext>
            </a:extLst>
          </cdr:cNvPr>
          <cdr:cNvCxnSpPr/>
        </cdr:nvCxnSpPr>
        <cdr:spPr>
          <a:xfrm xmlns:a="http://schemas.openxmlformats.org/drawingml/2006/main" flipV="1">
            <a:off x="8191489" y="33324"/>
            <a:ext cx="0" cy="3228996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9" name="TextBox 1">
            <a:extLst xmlns:a="http://schemas.openxmlformats.org/drawingml/2006/main">
              <a:ext uri="{FF2B5EF4-FFF2-40B4-BE49-F238E27FC236}">
                <a16:creationId xmlns:a16="http://schemas.microsoft.com/office/drawing/2014/main" id="{CAC368B7-634B-45E0-9334-33078ED64DF1}"/>
              </a:ext>
            </a:extLst>
          </cdr:cNvPr>
          <cdr:cNvSpPr txBox="1"/>
        </cdr:nvSpPr>
        <cdr:spPr>
          <a:xfrm xmlns:a="http://schemas.openxmlformats.org/drawingml/2006/main" rot="5400000">
            <a:off x="8071354" y="2731927"/>
            <a:ext cx="428621" cy="14280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S+ = 13</a:t>
            </a:r>
          </a:p>
        </cdr:txBody>
      </cdr:sp>
    </cdr:grpSp>
  </cdr:relSizeAnchor>
  <cdr:relSizeAnchor xmlns:cdr="http://schemas.openxmlformats.org/drawingml/2006/chartDrawing">
    <cdr:from>
      <cdr:x>0.31897</cdr:x>
      <cdr:y>0.00715</cdr:y>
    </cdr:from>
    <cdr:to>
      <cdr:x>0.3877</cdr:x>
      <cdr:y>0.71249</cdr:y>
    </cdr:to>
    <cdr:grpSp>
      <cdr:nvGrpSpPr>
        <cdr:cNvPr id="2" name="Group 1">
          <a:extLst xmlns:a="http://schemas.openxmlformats.org/drawingml/2006/main">
            <a:ext uri="{FF2B5EF4-FFF2-40B4-BE49-F238E27FC236}">
              <a16:creationId xmlns:a16="http://schemas.microsoft.com/office/drawing/2014/main" id="{38F9B074-DEE4-498A-9B72-41C0ADD3E2E4}"/>
            </a:ext>
          </a:extLst>
        </cdr:cNvPr>
        <cdr:cNvGrpSpPr/>
      </cdr:nvGrpSpPr>
      <cdr:grpSpPr>
        <a:xfrm xmlns:a="http://schemas.openxmlformats.org/drawingml/2006/main">
          <a:off x="2813312" y="18018"/>
          <a:ext cx="606163" cy="1777445"/>
          <a:chOff x="3003567" y="47629"/>
          <a:chExt cx="647700" cy="3228956"/>
        </a:xfrm>
      </cdr:grpSpPr>
      <cdr:cxnSp macro="">
        <cdr:nvCxnSpPr>
          <cdr:cNvPr id="20" name="Straight Connector 19">
            <a:extLst xmlns:a="http://schemas.openxmlformats.org/drawingml/2006/main">
              <a:ext uri="{FF2B5EF4-FFF2-40B4-BE49-F238E27FC236}">
                <a16:creationId xmlns:a16="http://schemas.microsoft.com/office/drawing/2014/main" id="{9DE7AA15-7E9E-4012-9956-EF8ABD0C23C8}"/>
              </a:ext>
            </a:extLst>
          </cdr:cNvPr>
          <cdr:cNvCxnSpPr/>
        </cdr:nvCxnSpPr>
        <cdr:spPr>
          <a:xfrm xmlns:a="http://schemas.openxmlformats.org/drawingml/2006/main" flipV="1">
            <a:off x="3003567" y="47629"/>
            <a:ext cx="0" cy="3228956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21" name="TextBox 2">
            <a:extLst xmlns:a="http://schemas.openxmlformats.org/drawingml/2006/main">
              <a:ext uri="{FF2B5EF4-FFF2-40B4-BE49-F238E27FC236}">
                <a16:creationId xmlns:a16="http://schemas.microsoft.com/office/drawing/2014/main" id="{C7E2C8F0-0350-47D4-AF3A-D06AC9A4C621}"/>
              </a:ext>
            </a:extLst>
          </cdr:cNvPr>
          <cdr:cNvSpPr txBox="1"/>
        </cdr:nvSpPr>
        <cdr:spPr>
          <a:xfrm xmlns:a="http://schemas.openxmlformats.org/drawingml/2006/main" rot="5400000">
            <a:off x="2879726" y="2908319"/>
            <a:ext cx="428623" cy="14280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</a:t>
            </a:r>
            <a:r>
              <a:rPr lang="en-NZ" sz="1000" baseline="0"/>
              <a:t>4</a:t>
            </a:r>
            <a:endParaRPr lang="en-NZ" sz="1000"/>
          </a:p>
        </cdr:txBody>
      </cdr:sp>
      <cdr:cxnSp macro="">
        <cdr:nvCxnSpPr>
          <cdr:cNvPr id="22" name="Straight Connector 21">
            <a:extLst xmlns:a="http://schemas.openxmlformats.org/drawingml/2006/main">
              <a:ext uri="{FF2B5EF4-FFF2-40B4-BE49-F238E27FC236}">
                <a16:creationId xmlns:a16="http://schemas.microsoft.com/office/drawing/2014/main" id="{2FFB6789-1644-4881-8621-CDE3CBEBA769}"/>
              </a:ext>
            </a:extLst>
          </cdr:cNvPr>
          <cdr:cNvCxnSpPr/>
        </cdr:nvCxnSpPr>
        <cdr:spPr>
          <a:xfrm xmlns:a="http://schemas.openxmlformats.org/drawingml/2006/main" flipV="1">
            <a:off x="3174974" y="47629"/>
            <a:ext cx="0" cy="3228956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23" name="TextBox 2">
            <a:extLst xmlns:a="http://schemas.openxmlformats.org/drawingml/2006/main">
              <a:ext uri="{FF2B5EF4-FFF2-40B4-BE49-F238E27FC236}">
                <a16:creationId xmlns:a16="http://schemas.microsoft.com/office/drawing/2014/main" id="{12479F56-DC4C-4D62-885F-2BE75FA21405}"/>
              </a:ext>
            </a:extLst>
          </cdr:cNvPr>
          <cdr:cNvSpPr txBox="1"/>
        </cdr:nvSpPr>
        <cdr:spPr>
          <a:xfrm xmlns:a="http://schemas.openxmlformats.org/drawingml/2006/main" rot="5400000">
            <a:off x="3051185" y="2908267"/>
            <a:ext cx="428623" cy="142909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FR6</a:t>
            </a:r>
          </a:p>
        </cdr:txBody>
      </cdr:sp>
      <cdr:cxnSp macro="">
        <cdr:nvCxnSpPr>
          <cdr:cNvPr id="26" name="Straight Connector 25">
            <a:extLst xmlns:a="http://schemas.openxmlformats.org/drawingml/2006/main">
              <a:ext uri="{FF2B5EF4-FFF2-40B4-BE49-F238E27FC236}">
                <a16:creationId xmlns:a16="http://schemas.microsoft.com/office/drawing/2014/main" id="{543157F4-7702-46D7-B7F2-8F048962CDCE}"/>
              </a:ext>
            </a:extLst>
          </cdr:cNvPr>
          <cdr:cNvCxnSpPr/>
        </cdr:nvCxnSpPr>
        <cdr:spPr>
          <a:xfrm xmlns:a="http://schemas.openxmlformats.org/drawingml/2006/main" flipV="1">
            <a:off x="3336951" y="47629"/>
            <a:ext cx="0" cy="3228956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27" name="TextBox 2">
            <a:extLst xmlns:a="http://schemas.openxmlformats.org/drawingml/2006/main">
              <a:ext uri="{FF2B5EF4-FFF2-40B4-BE49-F238E27FC236}">
                <a16:creationId xmlns:a16="http://schemas.microsoft.com/office/drawing/2014/main" id="{7D799BCB-C06B-4A22-AFB1-E9E55C0FA7B4}"/>
              </a:ext>
            </a:extLst>
          </cdr:cNvPr>
          <cdr:cNvSpPr txBox="1"/>
        </cdr:nvSpPr>
        <cdr:spPr>
          <a:xfrm xmlns:a="http://schemas.openxmlformats.org/drawingml/2006/main" rot="5400000">
            <a:off x="3203576" y="2908319"/>
            <a:ext cx="428623" cy="14280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</a:t>
            </a:r>
            <a:r>
              <a:rPr lang="en-NZ" sz="1000" baseline="0"/>
              <a:t>8</a:t>
            </a:r>
            <a:endParaRPr lang="en-NZ" sz="1000"/>
          </a:p>
        </cdr:txBody>
      </cdr:sp>
      <cdr:cxnSp macro="">
        <cdr:nvCxnSpPr>
          <cdr:cNvPr id="30" name="Straight Connector 29">
            <a:extLst xmlns:a="http://schemas.openxmlformats.org/drawingml/2006/main">
              <a:ext uri="{FF2B5EF4-FFF2-40B4-BE49-F238E27FC236}">
                <a16:creationId xmlns:a16="http://schemas.microsoft.com/office/drawing/2014/main" id="{78B21433-089D-43CC-9229-8D96CAA422BA}"/>
              </a:ext>
            </a:extLst>
          </cdr:cNvPr>
          <cdr:cNvCxnSpPr/>
        </cdr:nvCxnSpPr>
        <cdr:spPr>
          <a:xfrm xmlns:a="http://schemas.openxmlformats.org/drawingml/2006/main" flipV="1">
            <a:off x="3498824" y="47629"/>
            <a:ext cx="0" cy="3228956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31" name="TextBox 2">
            <a:extLst xmlns:a="http://schemas.openxmlformats.org/drawingml/2006/main">
              <a:ext uri="{FF2B5EF4-FFF2-40B4-BE49-F238E27FC236}">
                <a16:creationId xmlns:a16="http://schemas.microsoft.com/office/drawing/2014/main" id="{226B3565-29F8-4387-A7D6-CEC8E0C0C21D}"/>
              </a:ext>
            </a:extLst>
          </cdr:cNvPr>
          <cdr:cNvSpPr txBox="1"/>
        </cdr:nvSpPr>
        <cdr:spPr>
          <a:xfrm xmlns:a="http://schemas.openxmlformats.org/drawingml/2006/main" rot="5400000">
            <a:off x="3365501" y="2908267"/>
            <a:ext cx="428623" cy="142909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</a:t>
            </a:r>
            <a:r>
              <a:rPr lang="en-NZ" sz="1000" baseline="0"/>
              <a:t>10</a:t>
            </a:r>
            <a:endParaRPr lang="en-NZ" sz="1000"/>
          </a:p>
        </cdr:txBody>
      </cdr:sp>
    </cdr:grpSp>
  </cdr:relSizeAnchor>
  <cdr:relSizeAnchor xmlns:cdr="http://schemas.openxmlformats.org/drawingml/2006/chartDrawing">
    <cdr:from>
      <cdr:x>0.11044</cdr:x>
      <cdr:y>0.57945</cdr:y>
    </cdr:from>
    <cdr:to>
      <cdr:x>0.12423</cdr:x>
      <cdr:y>0.68672</cdr:y>
    </cdr:to>
    <cdr:sp macro="" textlink="">
      <cdr:nvSpPr>
        <cdr:cNvPr id="28" name="TextBox 2">
          <a:extLst xmlns:a="http://schemas.openxmlformats.org/drawingml/2006/main">
            <a:ext uri="{FF2B5EF4-FFF2-40B4-BE49-F238E27FC236}">
              <a16:creationId xmlns:a16="http://schemas.microsoft.com/office/drawing/2014/main" id="{DB697591-A073-4083-A546-2C143A28AEAE}"/>
            </a:ext>
          </a:extLst>
        </cdr:cNvPr>
        <cdr:cNvSpPr txBox="1"/>
      </cdr:nvSpPr>
      <cdr:spPr>
        <a:xfrm xmlns:a="http://schemas.openxmlformats.org/drawingml/2006/main" rot="5400000">
          <a:off x="899711" y="1534550"/>
          <a:ext cx="270320" cy="1216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NZ" sz="1000"/>
            <a:t>S+</a:t>
          </a:r>
          <a:r>
            <a:rPr lang="en-NZ" sz="1000" baseline="0"/>
            <a:t> = 255</a:t>
          </a:r>
        </a:p>
        <a:p xmlns:a="http://schemas.openxmlformats.org/drawingml/2006/main">
          <a:pPr algn="r"/>
          <a:r>
            <a:rPr lang="en-NZ" sz="1000" baseline="0"/>
            <a:t>FR2</a:t>
          </a:r>
          <a:endParaRPr lang="en-NZ" sz="10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0.19508</cdr:x>
      <cdr:y>0.02258</cdr:y>
    </cdr:from>
    <cdr:to>
      <cdr:x>0.22721</cdr:x>
      <cdr:y>0.77296</cdr:y>
    </cdr:to>
    <cdr:grpSp>
      <cdr:nvGrpSpPr>
        <cdr:cNvPr id="6" name="Group 5">
          <a:extLst xmlns:a="http://schemas.openxmlformats.org/drawingml/2006/main">
            <a:ext uri="{FF2B5EF4-FFF2-40B4-BE49-F238E27FC236}">
              <a16:creationId xmlns:a16="http://schemas.microsoft.com/office/drawing/2014/main" id="{DC15AA82-CF49-4CED-8A19-813A1E1FC0C2}"/>
            </a:ext>
          </a:extLst>
        </cdr:cNvPr>
        <cdr:cNvGrpSpPr/>
      </cdr:nvGrpSpPr>
      <cdr:grpSpPr>
        <a:xfrm xmlns:a="http://schemas.openxmlformats.org/drawingml/2006/main">
          <a:off x="1720606" y="56902"/>
          <a:ext cx="283386" cy="1890957"/>
          <a:chOff x="-30524" y="0"/>
          <a:chExt cx="134366" cy="3859673"/>
        </a:xfrm>
      </cdr:grpSpPr>
      <cdr:sp macro="" textlink="">
        <cdr:nvSpPr>
          <cdr:cNvPr id="7" name="TextBox 2">
            <a:extLst xmlns:a="http://schemas.openxmlformats.org/drawingml/2006/main">
              <a:ext uri="{FF2B5EF4-FFF2-40B4-BE49-F238E27FC236}">
                <a16:creationId xmlns:a16="http://schemas.microsoft.com/office/drawing/2014/main" id="{15B2D4E0-CED3-4E9C-A181-98CF00F5094A}"/>
              </a:ext>
            </a:extLst>
          </cdr:cNvPr>
          <cdr:cNvSpPr txBox="1"/>
        </cdr:nvSpPr>
        <cdr:spPr>
          <a:xfrm xmlns:a="http://schemas.openxmlformats.org/drawingml/2006/main" rot="5400000">
            <a:off x="-217620" y="3461136"/>
            <a:ext cx="508557" cy="134366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FR13</a:t>
            </a:r>
          </a:p>
          <a:p xmlns:a="http://schemas.openxmlformats.org/drawingml/2006/main">
            <a:endParaRPr lang="en-NZ" sz="1000"/>
          </a:p>
        </cdr:txBody>
      </cdr:sp>
      <cdr:cxnSp macro="">
        <cdr:nvCxnSpPr>
          <cdr:cNvPr id="8" name="Straight Connector 7">
            <a:extLst xmlns:a="http://schemas.openxmlformats.org/drawingml/2006/main">
              <a:ext uri="{FF2B5EF4-FFF2-40B4-BE49-F238E27FC236}">
                <a16:creationId xmlns:a16="http://schemas.microsoft.com/office/drawing/2014/main" id="{FFEE7D7F-22B5-4F80-B4C7-F1FEF20DE906}"/>
              </a:ext>
            </a:extLst>
          </cdr:cNvPr>
          <cdr:cNvCxnSpPr/>
        </cdr:nvCxnSpPr>
        <cdr:spPr>
          <a:xfrm xmlns:a="http://schemas.openxmlformats.org/drawingml/2006/main" flipV="1">
            <a:off x="14401" y="0"/>
            <a:ext cx="0" cy="3859673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0.36671</cdr:x>
      <cdr:y>0.01562</cdr:y>
    </cdr:from>
    <cdr:to>
      <cdr:x>0.40212</cdr:x>
      <cdr:y>0.76918</cdr:y>
    </cdr:to>
    <cdr:grpSp>
      <cdr:nvGrpSpPr>
        <cdr:cNvPr id="9" name="Group 8">
          <a:extLst xmlns:a="http://schemas.openxmlformats.org/drawingml/2006/main">
            <a:ext uri="{FF2B5EF4-FFF2-40B4-BE49-F238E27FC236}">
              <a16:creationId xmlns:a16="http://schemas.microsoft.com/office/drawing/2014/main" id="{DF476A43-1181-4A0A-8350-C4653B3CC60E}"/>
            </a:ext>
          </a:extLst>
        </cdr:cNvPr>
        <cdr:cNvGrpSpPr/>
      </cdr:nvGrpSpPr>
      <cdr:grpSpPr>
        <a:xfrm xmlns:a="http://schemas.openxmlformats.org/drawingml/2006/main">
          <a:off x="3234382" y="39362"/>
          <a:ext cx="312316" cy="1898972"/>
          <a:chOff x="-20022" y="0"/>
          <a:chExt cx="75543" cy="5760590"/>
        </a:xfrm>
      </cdr:grpSpPr>
      <cdr:sp macro="" textlink="">
        <cdr:nvSpPr>
          <cdr:cNvPr id="10" name="TextBox 2">
            <a:extLst xmlns:a="http://schemas.openxmlformats.org/drawingml/2006/main">
              <a:ext uri="{FF2B5EF4-FFF2-40B4-BE49-F238E27FC236}">
                <a16:creationId xmlns:a16="http://schemas.microsoft.com/office/drawing/2014/main" id="{EB4ADAB3-31C0-4405-AF3A-361CF1528859}"/>
              </a:ext>
            </a:extLst>
          </cdr:cNvPr>
          <cdr:cNvSpPr txBox="1"/>
        </cdr:nvSpPr>
        <cdr:spPr>
          <a:xfrm xmlns:a="http://schemas.openxmlformats.org/drawingml/2006/main" rot="5400000">
            <a:off x="-361762" y="5228269"/>
            <a:ext cx="759024" cy="75543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FR16</a:t>
            </a:r>
          </a:p>
          <a:p xmlns:a="http://schemas.openxmlformats.org/drawingml/2006/main">
            <a:endParaRPr lang="en-NZ" sz="1000"/>
          </a:p>
        </cdr:txBody>
      </cdr:sp>
      <cdr:cxnSp macro="">
        <cdr:nvCxnSpPr>
          <cdr:cNvPr id="11" name="Straight Connector 10">
            <a:extLst xmlns:a="http://schemas.openxmlformats.org/drawingml/2006/main">
              <a:ext uri="{FF2B5EF4-FFF2-40B4-BE49-F238E27FC236}">
                <a16:creationId xmlns:a16="http://schemas.microsoft.com/office/drawing/2014/main" id="{E9736BC6-7B89-4E5A-920B-01D07BDB7747}"/>
              </a:ext>
            </a:extLst>
          </cdr:cNvPr>
          <cdr:cNvCxnSpPr/>
        </cdr:nvCxnSpPr>
        <cdr:spPr>
          <a:xfrm xmlns:a="http://schemas.openxmlformats.org/drawingml/2006/main" flipV="1">
            <a:off x="9882" y="0"/>
            <a:ext cx="0" cy="576059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0.41108</cdr:x>
      <cdr:y>0.02526</cdr:y>
    </cdr:from>
    <cdr:to>
      <cdr:x>0.44094</cdr:x>
      <cdr:y>0.77296</cdr:y>
    </cdr:to>
    <cdr:grpSp>
      <cdr:nvGrpSpPr>
        <cdr:cNvPr id="12" name="Group 11">
          <a:extLst xmlns:a="http://schemas.openxmlformats.org/drawingml/2006/main">
            <a:ext uri="{FF2B5EF4-FFF2-40B4-BE49-F238E27FC236}">
              <a16:creationId xmlns:a16="http://schemas.microsoft.com/office/drawing/2014/main" id="{183641A0-601C-44F3-878B-8039CDC5BEA1}"/>
            </a:ext>
          </a:extLst>
        </cdr:cNvPr>
        <cdr:cNvGrpSpPr/>
      </cdr:nvGrpSpPr>
      <cdr:grpSpPr>
        <a:xfrm xmlns:a="http://schemas.openxmlformats.org/drawingml/2006/main">
          <a:off x="3625726" y="63655"/>
          <a:ext cx="263365" cy="1884204"/>
          <a:chOff x="-4202" y="0"/>
          <a:chExt cx="24068" cy="12903435"/>
        </a:xfrm>
      </cdr:grpSpPr>
      <cdr:sp macro="" textlink="">
        <cdr:nvSpPr>
          <cdr:cNvPr id="13" name="TextBox 2">
            <a:extLst xmlns:a="http://schemas.openxmlformats.org/drawingml/2006/main">
              <a:ext uri="{FF2B5EF4-FFF2-40B4-BE49-F238E27FC236}">
                <a16:creationId xmlns:a16="http://schemas.microsoft.com/office/drawing/2014/main" id="{DFE4AC2D-08F3-443C-B4F8-01D610E7416A}"/>
              </a:ext>
            </a:extLst>
          </cdr:cNvPr>
          <cdr:cNvSpPr txBox="1"/>
        </cdr:nvSpPr>
        <cdr:spPr>
          <a:xfrm xmlns:a="http://schemas.openxmlformats.org/drawingml/2006/main" rot="5400000">
            <a:off x="-842256" y="11783642"/>
            <a:ext cx="1700176" cy="24068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FR19</a:t>
            </a:r>
          </a:p>
          <a:p xmlns:a="http://schemas.openxmlformats.org/drawingml/2006/main">
            <a:endParaRPr lang="en-NZ" sz="1000"/>
          </a:p>
        </cdr:txBody>
      </cdr:sp>
      <cdr:cxnSp macro="">
        <cdr:nvCxnSpPr>
          <cdr:cNvPr id="14" name="Straight Connector 13">
            <a:extLst xmlns:a="http://schemas.openxmlformats.org/drawingml/2006/main">
              <a:ext uri="{FF2B5EF4-FFF2-40B4-BE49-F238E27FC236}">
                <a16:creationId xmlns:a16="http://schemas.microsoft.com/office/drawing/2014/main" id="{0EF8C903-9458-4F4E-B637-51EF88C6ECE9}"/>
              </a:ext>
            </a:extLst>
          </cdr:cNvPr>
          <cdr:cNvCxnSpPr/>
        </cdr:nvCxnSpPr>
        <cdr:spPr>
          <a:xfrm xmlns:a="http://schemas.openxmlformats.org/drawingml/2006/main" flipV="1">
            <a:off x="3148" y="0"/>
            <a:ext cx="0" cy="12903435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0.47143</cdr:x>
      <cdr:y>0.01355</cdr:y>
    </cdr:from>
    <cdr:to>
      <cdr:x>0.50253</cdr:x>
      <cdr:y>0.81071</cdr:y>
    </cdr:to>
    <cdr:grpSp>
      <cdr:nvGrpSpPr>
        <cdr:cNvPr id="15" name="Group 14">
          <a:extLst xmlns:a="http://schemas.openxmlformats.org/drawingml/2006/main">
            <a:ext uri="{FF2B5EF4-FFF2-40B4-BE49-F238E27FC236}">
              <a16:creationId xmlns:a16="http://schemas.microsoft.com/office/drawing/2014/main" id="{86CA38A5-43C7-44BC-925D-7EED71497613}"/>
            </a:ext>
          </a:extLst>
        </cdr:cNvPr>
        <cdr:cNvGrpSpPr/>
      </cdr:nvGrpSpPr>
      <cdr:grpSpPr>
        <a:xfrm xmlns:a="http://schemas.openxmlformats.org/drawingml/2006/main">
          <a:off x="4158013" y="34146"/>
          <a:ext cx="274302" cy="2008843"/>
          <a:chOff x="-652" y="0"/>
          <a:chExt cx="2683" cy="70438220"/>
        </a:xfrm>
      </cdr:grpSpPr>
      <cdr:sp macro="" textlink="">
        <cdr:nvSpPr>
          <cdr:cNvPr id="16" name="TextBox 2">
            <a:extLst xmlns:a="http://schemas.openxmlformats.org/drawingml/2006/main">
              <a:ext uri="{FF2B5EF4-FFF2-40B4-BE49-F238E27FC236}">
                <a16:creationId xmlns:a16="http://schemas.microsoft.com/office/drawing/2014/main" id="{21B82010-D959-401A-A5E8-C5AC0872B47F}"/>
              </a:ext>
            </a:extLst>
          </cdr:cNvPr>
          <cdr:cNvSpPr txBox="1"/>
        </cdr:nvSpPr>
        <cdr:spPr>
          <a:xfrm xmlns:a="http://schemas.openxmlformats.org/drawingml/2006/main" rot="5400000">
            <a:off x="-6342959" y="64093229"/>
            <a:ext cx="12687298" cy="2683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FR22</a:t>
            </a:r>
          </a:p>
          <a:p xmlns:a="http://schemas.openxmlformats.org/drawingml/2006/main">
            <a:endParaRPr lang="en-NZ" sz="1000"/>
          </a:p>
        </cdr:txBody>
      </cdr:sp>
      <cdr:cxnSp macro="">
        <cdr:nvCxnSpPr>
          <cdr:cNvPr id="17" name="Straight Connector 16">
            <a:extLst xmlns:a="http://schemas.openxmlformats.org/drawingml/2006/main">
              <a:ext uri="{FF2B5EF4-FFF2-40B4-BE49-F238E27FC236}">
                <a16:creationId xmlns:a16="http://schemas.microsoft.com/office/drawing/2014/main" id="{1E535725-7E49-4D6C-8F36-1942D978AF9E}"/>
              </a:ext>
            </a:extLst>
          </cdr:cNvPr>
          <cdr:cNvCxnSpPr/>
        </cdr:nvCxnSpPr>
        <cdr:spPr>
          <a:xfrm xmlns:a="http://schemas.openxmlformats.org/drawingml/2006/main" flipV="1">
            <a:off x="351" y="0"/>
            <a:ext cx="0" cy="67102427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0.58651</cdr:x>
      <cdr:y>0.02857</cdr:y>
    </cdr:from>
    <cdr:to>
      <cdr:x>0.6194</cdr:x>
      <cdr:y>0.78455</cdr:y>
    </cdr:to>
    <cdr:grpSp>
      <cdr:nvGrpSpPr>
        <cdr:cNvPr id="18" name="Group 17">
          <a:extLst xmlns:a="http://schemas.openxmlformats.org/drawingml/2006/main">
            <a:ext uri="{FF2B5EF4-FFF2-40B4-BE49-F238E27FC236}">
              <a16:creationId xmlns:a16="http://schemas.microsoft.com/office/drawing/2014/main" id="{5D7D3A33-1D9F-4C0F-9D39-0836E8699302}"/>
            </a:ext>
          </a:extLst>
        </cdr:cNvPr>
        <cdr:cNvGrpSpPr/>
      </cdr:nvGrpSpPr>
      <cdr:grpSpPr>
        <a:xfrm xmlns:a="http://schemas.openxmlformats.org/drawingml/2006/main">
          <a:off x="5173018" y="71996"/>
          <a:ext cx="290090" cy="1905070"/>
          <a:chOff x="-10" y="0"/>
          <a:chExt cx="35" cy="1771566534"/>
        </a:xfrm>
      </cdr:grpSpPr>
      <cdr:sp macro="" textlink="">
        <cdr:nvSpPr>
          <cdr:cNvPr id="19" name="TextBox 2">
            <a:extLst xmlns:a="http://schemas.openxmlformats.org/drawingml/2006/main">
              <a:ext uri="{FF2B5EF4-FFF2-40B4-BE49-F238E27FC236}">
                <a16:creationId xmlns:a16="http://schemas.microsoft.com/office/drawing/2014/main" id="{45B870D5-B089-4DE8-9106-38191E28BEBA}"/>
              </a:ext>
            </a:extLst>
          </cdr:cNvPr>
          <cdr:cNvSpPr txBox="1"/>
        </cdr:nvSpPr>
        <cdr:spPr>
          <a:xfrm xmlns:a="http://schemas.openxmlformats.org/drawingml/2006/main" rot="5400000">
            <a:off x="-146445433" y="1625121076"/>
            <a:ext cx="292890881" cy="3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FR25</a:t>
            </a:r>
          </a:p>
          <a:p xmlns:a="http://schemas.openxmlformats.org/drawingml/2006/main">
            <a:endParaRPr lang="en-NZ" sz="1000"/>
          </a:p>
        </cdr:txBody>
      </cdr:sp>
      <cdr:cxnSp macro="">
        <cdr:nvCxnSpPr>
          <cdr:cNvPr id="20" name="Straight Connector 19">
            <a:extLst xmlns:a="http://schemas.openxmlformats.org/drawingml/2006/main">
              <a:ext uri="{FF2B5EF4-FFF2-40B4-BE49-F238E27FC236}">
                <a16:creationId xmlns:a16="http://schemas.microsoft.com/office/drawing/2014/main" id="{2C0B76C4-A8F6-4C5A-BCBF-226E8DDEC653}"/>
              </a:ext>
            </a:extLst>
          </cdr:cNvPr>
          <cdr:cNvCxnSpPr/>
        </cdr:nvCxnSpPr>
        <cdr:spPr>
          <a:xfrm xmlns:a="http://schemas.openxmlformats.org/drawingml/2006/main" flipV="1">
            <a:off x="4" y="0"/>
            <a:ext cx="0" cy="1744399892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0.64862</cdr:x>
      <cdr:y>0.02539</cdr:y>
    </cdr:from>
    <cdr:to>
      <cdr:x>0.67587</cdr:x>
      <cdr:y>0.77654</cdr:y>
    </cdr:to>
    <cdr:grpSp>
      <cdr:nvGrpSpPr>
        <cdr:cNvPr id="2" name="Group 1">
          <a:extLst xmlns:a="http://schemas.openxmlformats.org/drawingml/2006/main">
            <a:ext uri="{FF2B5EF4-FFF2-40B4-BE49-F238E27FC236}">
              <a16:creationId xmlns:a16="http://schemas.microsoft.com/office/drawing/2014/main" id="{9F3701B1-2C6C-4339-A2BC-23B0A56BBA7A}"/>
            </a:ext>
          </a:extLst>
        </cdr:cNvPr>
        <cdr:cNvGrpSpPr/>
      </cdr:nvGrpSpPr>
      <cdr:grpSpPr>
        <a:xfrm xmlns:a="http://schemas.openxmlformats.org/drawingml/2006/main">
          <a:off x="5720828" y="63983"/>
          <a:ext cx="240345" cy="1892898"/>
          <a:chOff x="7698695" y="141300"/>
          <a:chExt cx="248915" cy="2545761"/>
        </a:xfrm>
      </cdr:grpSpPr>
      <cdr:cxnSp macro="">
        <cdr:nvCxnSpPr>
          <cdr:cNvPr id="24" name="Straight Connector 23">
            <a:extLst xmlns:a="http://schemas.openxmlformats.org/drawingml/2006/main">
              <a:ext uri="{FF2B5EF4-FFF2-40B4-BE49-F238E27FC236}">
                <a16:creationId xmlns:a16="http://schemas.microsoft.com/office/drawing/2014/main" id="{C3C0D801-FA80-478A-99CC-E22AD00D91C5}"/>
              </a:ext>
            </a:extLst>
          </cdr:cNvPr>
          <cdr:cNvCxnSpPr/>
        </cdr:nvCxnSpPr>
        <cdr:spPr>
          <a:xfrm xmlns:a="http://schemas.openxmlformats.org/drawingml/2006/main" flipV="1">
            <a:off x="7772951" y="141300"/>
            <a:ext cx="0" cy="253362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25" name="TextBox 2">
            <a:extLst xmlns:a="http://schemas.openxmlformats.org/drawingml/2006/main">
              <a:ext uri="{FF2B5EF4-FFF2-40B4-BE49-F238E27FC236}">
                <a16:creationId xmlns:a16="http://schemas.microsoft.com/office/drawing/2014/main" id="{6BE2452E-AD2B-49BB-A219-9FD40C345AC7}"/>
              </a:ext>
            </a:extLst>
          </cdr:cNvPr>
          <cdr:cNvSpPr txBox="1"/>
        </cdr:nvSpPr>
        <cdr:spPr>
          <a:xfrm xmlns:a="http://schemas.openxmlformats.org/drawingml/2006/main" rot="5400000">
            <a:off x="7631338" y="2370789"/>
            <a:ext cx="383629" cy="24891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FR28</a:t>
            </a:r>
          </a:p>
          <a:p xmlns:a="http://schemas.openxmlformats.org/drawingml/2006/main">
            <a:endParaRPr lang="en-NZ" sz="1000"/>
          </a:p>
        </cdr:txBody>
      </cdr:sp>
    </cdr:grpSp>
  </cdr:relSizeAnchor>
  <cdr:relSizeAnchor xmlns:cdr="http://schemas.openxmlformats.org/drawingml/2006/chartDrawing">
    <cdr:from>
      <cdr:x>0.83728</cdr:x>
      <cdr:y>0.04405</cdr:y>
    </cdr:from>
    <cdr:to>
      <cdr:x>0.85831</cdr:x>
      <cdr:y>0.79186</cdr:y>
    </cdr:to>
    <cdr:grpSp>
      <cdr:nvGrpSpPr>
        <cdr:cNvPr id="22" name="Group 21">
          <a:extLst xmlns:a="http://schemas.openxmlformats.org/drawingml/2006/main">
            <a:ext uri="{FF2B5EF4-FFF2-40B4-BE49-F238E27FC236}">
              <a16:creationId xmlns:a16="http://schemas.microsoft.com/office/drawing/2014/main" id="{1120FE65-7B9F-413B-A1F2-F7DC90DFD788}"/>
            </a:ext>
          </a:extLst>
        </cdr:cNvPr>
        <cdr:cNvGrpSpPr/>
      </cdr:nvGrpSpPr>
      <cdr:grpSpPr>
        <a:xfrm xmlns:a="http://schemas.openxmlformats.org/drawingml/2006/main">
          <a:off x="7384810" y="111006"/>
          <a:ext cx="185484" cy="1884481"/>
          <a:chOff x="54526" y="0"/>
          <a:chExt cx="245073" cy="2612869"/>
        </a:xfrm>
      </cdr:grpSpPr>
      <cdr:cxnSp macro="">
        <cdr:nvCxnSpPr>
          <cdr:cNvPr id="23" name="Straight Connector 22">
            <a:extLst xmlns:a="http://schemas.openxmlformats.org/drawingml/2006/main">
              <a:ext uri="{FF2B5EF4-FFF2-40B4-BE49-F238E27FC236}">
                <a16:creationId xmlns:a16="http://schemas.microsoft.com/office/drawing/2014/main" id="{EE2CAD58-492B-4E53-AA7E-50DA44BB8B0F}"/>
              </a:ext>
            </a:extLst>
          </cdr:cNvPr>
          <cdr:cNvCxnSpPr/>
        </cdr:nvCxnSpPr>
        <cdr:spPr>
          <a:xfrm xmlns:a="http://schemas.openxmlformats.org/drawingml/2006/main" flipV="1">
            <a:off x="54526" y="0"/>
            <a:ext cx="0" cy="253362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26" name="TextBox 2">
            <a:extLst xmlns:a="http://schemas.openxmlformats.org/drawingml/2006/main">
              <a:ext uri="{FF2B5EF4-FFF2-40B4-BE49-F238E27FC236}">
                <a16:creationId xmlns:a16="http://schemas.microsoft.com/office/drawing/2014/main" id="{FACC57CB-412B-4C37-92E3-48F2536FC425}"/>
              </a:ext>
            </a:extLst>
          </cdr:cNvPr>
          <cdr:cNvSpPr txBox="1"/>
        </cdr:nvSpPr>
        <cdr:spPr>
          <a:xfrm xmlns:a="http://schemas.openxmlformats.org/drawingml/2006/main" rot="5400000">
            <a:off x="-53215" y="2260054"/>
            <a:ext cx="481882" cy="22374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FR31</a:t>
            </a:r>
          </a:p>
          <a:p xmlns:a="http://schemas.openxmlformats.org/drawingml/2006/main">
            <a:endParaRPr lang="en-NZ" sz="1000"/>
          </a:p>
        </cdr:txBody>
      </cdr:sp>
    </cdr:grpSp>
  </cdr:relSizeAnchor>
  <cdr:relSizeAnchor xmlns:cdr="http://schemas.openxmlformats.org/drawingml/2006/chartDrawing">
    <cdr:from>
      <cdr:x>0.88015</cdr:x>
      <cdr:y>0.03819</cdr:y>
    </cdr:from>
    <cdr:to>
      <cdr:x>0.90169</cdr:x>
      <cdr:y>0.77963</cdr:y>
    </cdr:to>
    <cdr:grpSp>
      <cdr:nvGrpSpPr>
        <cdr:cNvPr id="27" name="Group 26">
          <a:extLst xmlns:a="http://schemas.openxmlformats.org/drawingml/2006/main">
            <a:ext uri="{FF2B5EF4-FFF2-40B4-BE49-F238E27FC236}">
              <a16:creationId xmlns:a16="http://schemas.microsoft.com/office/drawing/2014/main" id="{012C892C-F603-402D-96E2-5541C560225F}"/>
            </a:ext>
          </a:extLst>
        </cdr:cNvPr>
        <cdr:cNvGrpSpPr/>
      </cdr:nvGrpSpPr>
      <cdr:grpSpPr>
        <a:xfrm xmlns:a="http://schemas.openxmlformats.org/drawingml/2006/main">
          <a:off x="7762923" y="96239"/>
          <a:ext cx="189983" cy="1868429"/>
          <a:chOff x="0" y="0"/>
          <a:chExt cx="226234" cy="2569839"/>
        </a:xfrm>
      </cdr:grpSpPr>
      <cdr:cxnSp macro="">
        <cdr:nvCxnSpPr>
          <cdr:cNvPr id="28" name="Straight Connector 27">
            <a:extLst xmlns:a="http://schemas.openxmlformats.org/drawingml/2006/main">
              <a:ext uri="{FF2B5EF4-FFF2-40B4-BE49-F238E27FC236}">
                <a16:creationId xmlns:a16="http://schemas.microsoft.com/office/drawing/2014/main" id="{E4759BF3-3F38-4078-BA54-A0DD271DA2CE}"/>
              </a:ext>
            </a:extLst>
          </cdr:cNvPr>
          <cdr:cNvCxnSpPr/>
        </cdr:nvCxnSpPr>
        <cdr:spPr>
          <a:xfrm xmlns:a="http://schemas.openxmlformats.org/drawingml/2006/main" flipV="1">
            <a:off x="16426" y="0"/>
            <a:ext cx="0" cy="253362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29" name="TextBox 2">
            <a:extLst xmlns:a="http://schemas.openxmlformats.org/drawingml/2006/main">
              <a:ext uri="{FF2B5EF4-FFF2-40B4-BE49-F238E27FC236}">
                <a16:creationId xmlns:a16="http://schemas.microsoft.com/office/drawing/2014/main" id="{C3690D83-A1C3-4DD1-97A2-9D1D44B84C81}"/>
              </a:ext>
            </a:extLst>
          </cdr:cNvPr>
          <cdr:cNvSpPr txBox="1"/>
        </cdr:nvSpPr>
        <cdr:spPr>
          <a:xfrm xmlns:a="http://schemas.openxmlformats.org/drawingml/2006/main" rot="5400000">
            <a:off x="-108049" y="2235556"/>
            <a:ext cx="442332" cy="226234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FR33</a:t>
            </a:r>
          </a:p>
          <a:p xmlns:a="http://schemas.openxmlformats.org/drawingml/2006/main">
            <a:endParaRPr lang="en-NZ" sz="1000"/>
          </a:p>
        </cdr:txBody>
      </cdr:sp>
    </cdr:grpSp>
  </cdr:relSizeAnchor>
  <cdr:relSizeAnchor xmlns:cdr="http://schemas.openxmlformats.org/drawingml/2006/chartDrawing">
    <cdr:from>
      <cdr:x>0.9363</cdr:x>
      <cdr:y>0.0378</cdr:y>
    </cdr:from>
    <cdr:to>
      <cdr:x>0.95799</cdr:x>
      <cdr:y>0.78052</cdr:y>
    </cdr:to>
    <cdr:grpSp>
      <cdr:nvGrpSpPr>
        <cdr:cNvPr id="30" name="Group 29">
          <a:extLst xmlns:a="http://schemas.openxmlformats.org/drawingml/2006/main">
            <a:ext uri="{FF2B5EF4-FFF2-40B4-BE49-F238E27FC236}">
              <a16:creationId xmlns:a16="http://schemas.microsoft.com/office/drawing/2014/main" id="{7424C107-DA4E-4E32-B528-9C5C0F533C49}"/>
            </a:ext>
          </a:extLst>
        </cdr:cNvPr>
        <cdr:cNvGrpSpPr/>
      </cdr:nvGrpSpPr>
      <cdr:grpSpPr>
        <a:xfrm xmlns:a="http://schemas.openxmlformats.org/drawingml/2006/main">
          <a:off x="8258166" y="95256"/>
          <a:ext cx="191306" cy="1871654"/>
          <a:chOff x="1" y="0"/>
          <a:chExt cx="226234" cy="3534564"/>
        </a:xfrm>
      </cdr:grpSpPr>
      <cdr:cxnSp macro="">
        <cdr:nvCxnSpPr>
          <cdr:cNvPr id="31" name="Straight Connector 30">
            <a:extLst xmlns:a="http://schemas.openxmlformats.org/drawingml/2006/main">
              <a:ext uri="{FF2B5EF4-FFF2-40B4-BE49-F238E27FC236}">
                <a16:creationId xmlns:a16="http://schemas.microsoft.com/office/drawing/2014/main" id="{C44E1D4D-94A6-46CB-8D20-1F899A90F87E}"/>
              </a:ext>
            </a:extLst>
          </cdr:cNvPr>
          <cdr:cNvCxnSpPr/>
        </cdr:nvCxnSpPr>
        <cdr:spPr>
          <a:xfrm xmlns:a="http://schemas.openxmlformats.org/drawingml/2006/main" flipV="1">
            <a:off x="16426" y="0"/>
            <a:ext cx="0" cy="3484761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32" name="TextBox 2">
            <a:extLst xmlns:a="http://schemas.openxmlformats.org/drawingml/2006/main">
              <a:ext uri="{FF2B5EF4-FFF2-40B4-BE49-F238E27FC236}">
                <a16:creationId xmlns:a16="http://schemas.microsoft.com/office/drawing/2014/main" id="{E9FA51C9-1CC5-41BE-BD27-22A9D6A034FB}"/>
              </a:ext>
            </a:extLst>
          </cdr:cNvPr>
          <cdr:cNvSpPr txBox="1"/>
        </cdr:nvSpPr>
        <cdr:spPr>
          <a:xfrm xmlns:a="http://schemas.openxmlformats.org/drawingml/2006/main" rot="5400000">
            <a:off x="-191075" y="3117255"/>
            <a:ext cx="608385" cy="226234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FR36</a:t>
            </a:r>
          </a:p>
          <a:p xmlns:a="http://schemas.openxmlformats.org/drawingml/2006/main">
            <a:endParaRPr lang="en-NZ" sz="1000"/>
          </a:p>
        </cdr:txBody>
      </cdr:sp>
    </cdr:grpSp>
  </cdr:relSizeAnchor>
  <cdr:relSizeAnchor xmlns:cdr="http://schemas.openxmlformats.org/drawingml/2006/chartDrawing">
    <cdr:from>
      <cdr:x>0.063</cdr:x>
      <cdr:y>0.65516</cdr:y>
    </cdr:from>
    <cdr:to>
      <cdr:x>0.09513</cdr:x>
      <cdr:y>0.75403</cdr:y>
    </cdr:to>
    <cdr:sp macro="" textlink="">
      <cdr:nvSpPr>
        <cdr:cNvPr id="33" name="TextBox 2">
          <a:extLst xmlns:a="http://schemas.openxmlformats.org/drawingml/2006/main">
            <a:ext uri="{FF2B5EF4-FFF2-40B4-BE49-F238E27FC236}">
              <a16:creationId xmlns:a16="http://schemas.microsoft.com/office/drawing/2014/main" id="{079D3AFE-E43F-4E11-8061-1D9ACFD0B881}"/>
            </a:ext>
          </a:extLst>
        </cdr:cNvPr>
        <cdr:cNvSpPr txBox="1"/>
      </cdr:nvSpPr>
      <cdr:spPr>
        <a:xfrm xmlns:a="http://schemas.openxmlformats.org/drawingml/2006/main" rot="5400000">
          <a:off x="572740" y="1633885"/>
          <a:ext cx="249156" cy="2833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NZ" sz="1000"/>
            <a:t>FR10</a:t>
          </a:r>
        </a:p>
        <a:p xmlns:a="http://schemas.openxmlformats.org/drawingml/2006/main">
          <a:endParaRPr lang="en-NZ" sz="10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0.66851</cdr:x>
      <cdr:y>0.07182</cdr:y>
    </cdr:from>
    <cdr:to>
      <cdr:x>0.71883</cdr:x>
      <cdr:y>0.77296</cdr:y>
    </cdr:to>
    <cdr:grpSp>
      <cdr:nvGrpSpPr>
        <cdr:cNvPr id="6" name="Group 5">
          <a:extLst xmlns:a="http://schemas.openxmlformats.org/drawingml/2006/main">
            <a:ext uri="{FF2B5EF4-FFF2-40B4-BE49-F238E27FC236}">
              <a16:creationId xmlns:a16="http://schemas.microsoft.com/office/drawing/2014/main" id="{DC15AA82-CF49-4CED-8A19-813A1E1FC0C2}"/>
            </a:ext>
          </a:extLst>
        </cdr:cNvPr>
        <cdr:cNvGrpSpPr/>
      </cdr:nvGrpSpPr>
      <cdr:grpSpPr>
        <a:xfrm xmlns:a="http://schemas.openxmlformats.org/drawingml/2006/main">
          <a:off x="3609954" y="180986"/>
          <a:ext cx="271728" cy="1766873"/>
          <a:chOff x="-30524" y="0"/>
          <a:chExt cx="134366" cy="3859673"/>
        </a:xfrm>
      </cdr:grpSpPr>
      <cdr:sp macro="" textlink="">
        <cdr:nvSpPr>
          <cdr:cNvPr id="7" name="TextBox 2">
            <a:extLst xmlns:a="http://schemas.openxmlformats.org/drawingml/2006/main">
              <a:ext uri="{FF2B5EF4-FFF2-40B4-BE49-F238E27FC236}">
                <a16:creationId xmlns:a16="http://schemas.microsoft.com/office/drawing/2014/main" id="{15B2D4E0-CED3-4E9C-A181-98CF00F5094A}"/>
              </a:ext>
            </a:extLst>
          </cdr:cNvPr>
          <cdr:cNvSpPr txBox="1"/>
        </cdr:nvSpPr>
        <cdr:spPr>
          <a:xfrm xmlns:a="http://schemas.openxmlformats.org/drawingml/2006/main" rot="5400000">
            <a:off x="-217620" y="3461136"/>
            <a:ext cx="508557" cy="134366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FR13</a:t>
            </a:r>
          </a:p>
          <a:p xmlns:a="http://schemas.openxmlformats.org/drawingml/2006/main">
            <a:endParaRPr lang="en-NZ" sz="1000"/>
          </a:p>
        </cdr:txBody>
      </cdr:sp>
      <cdr:cxnSp macro="">
        <cdr:nvCxnSpPr>
          <cdr:cNvPr id="8" name="Straight Connector 7">
            <a:extLst xmlns:a="http://schemas.openxmlformats.org/drawingml/2006/main">
              <a:ext uri="{FF2B5EF4-FFF2-40B4-BE49-F238E27FC236}">
                <a16:creationId xmlns:a16="http://schemas.microsoft.com/office/drawing/2014/main" id="{FFEE7D7F-22B5-4F80-B4C7-F1FEF20DE906}"/>
              </a:ext>
            </a:extLst>
          </cdr:cNvPr>
          <cdr:cNvCxnSpPr/>
        </cdr:nvCxnSpPr>
        <cdr:spPr>
          <a:xfrm xmlns:a="http://schemas.openxmlformats.org/drawingml/2006/main" flipV="1">
            <a:off x="14401" y="0"/>
            <a:ext cx="0" cy="3859673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0.24342</cdr:x>
      <cdr:y>0.06804</cdr:y>
    </cdr:from>
    <cdr:to>
      <cdr:x>0.30483</cdr:x>
      <cdr:y>0.78425</cdr:y>
    </cdr:to>
    <cdr:grpSp>
      <cdr:nvGrpSpPr>
        <cdr:cNvPr id="15" name="Group 14">
          <a:extLst xmlns:a="http://schemas.openxmlformats.org/drawingml/2006/main">
            <a:ext uri="{FF2B5EF4-FFF2-40B4-BE49-F238E27FC236}">
              <a16:creationId xmlns:a16="http://schemas.microsoft.com/office/drawing/2014/main" id="{86CA38A5-43C7-44BC-925D-7EED71497613}"/>
            </a:ext>
          </a:extLst>
        </cdr:cNvPr>
        <cdr:cNvGrpSpPr/>
      </cdr:nvGrpSpPr>
      <cdr:grpSpPr>
        <a:xfrm xmlns:a="http://schemas.openxmlformats.org/drawingml/2006/main">
          <a:off x="1314468" y="171461"/>
          <a:ext cx="331614" cy="1804849"/>
          <a:chOff x="-729" y="0"/>
          <a:chExt cx="2683" cy="68276309"/>
        </a:xfrm>
      </cdr:grpSpPr>
      <cdr:sp macro="" textlink="">
        <cdr:nvSpPr>
          <cdr:cNvPr id="16" name="TextBox 2">
            <a:extLst xmlns:a="http://schemas.openxmlformats.org/drawingml/2006/main">
              <a:ext uri="{FF2B5EF4-FFF2-40B4-BE49-F238E27FC236}">
                <a16:creationId xmlns:a16="http://schemas.microsoft.com/office/drawing/2014/main" id="{21B82010-D959-401A-A5E8-C5AC0872B47F}"/>
              </a:ext>
            </a:extLst>
          </cdr:cNvPr>
          <cdr:cNvSpPr txBox="1"/>
        </cdr:nvSpPr>
        <cdr:spPr>
          <a:xfrm xmlns:a="http://schemas.openxmlformats.org/drawingml/2006/main" rot="5400000">
            <a:off x="-6343035" y="61931319"/>
            <a:ext cx="12687296" cy="2683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FR22</a:t>
            </a:r>
          </a:p>
          <a:p xmlns:a="http://schemas.openxmlformats.org/drawingml/2006/main">
            <a:endParaRPr lang="en-NZ" sz="1000"/>
          </a:p>
        </cdr:txBody>
      </cdr:sp>
      <cdr:cxnSp macro="">
        <cdr:nvCxnSpPr>
          <cdr:cNvPr id="17" name="Straight Connector 16">
            <a:extLst xmlns:a="http://schemas.openxmlformats.org/drawingml/2006/main">
              <a:ext uri="{FF2B5EF4-FFF2-40B4-BE49-F238E27FC236}">
                <a16:creationId xmlns:a16="http://schemas.microsoft.com/office/drawing/2014/main" id="{1E535725-7E49-4D6C-8F36-1942D978AF9E}"/>
              </a:ext>
            </a:extLst>
          </cdr:cNvPr>
          <cdr:cNvCxnSpPr/>
        </cdr:nvCxnSpPr>
        <cdr:spPr>
          <a:xfrm xmlns:a="http://schemas.openxmlformats.org/drawingml/2006/main" flipV="1">
            <a:off x="351" y="0"/>
            <a:ext cx="0" cy="67102427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0.46038</cdr:x>
      <cdr:y>0.06426</cdr:y>
    </cdr:from>
    <cdr:to>
      <cdr:x>0.50902</cdr:x>
      <cdr:y>0.77315</cdr:y>
    </cdr:to>
    <cdr:grpSp>
      <cdr:nvGrpSpPr>
        <cdr:cNvPr id="2" name="Group 1">
          <a:extLst xmlns:a="http://schemas.openxmlformats.org/drawingml/2006/main">
            <a:ext uri="{FF2B5EF4-FFF2-40B4-BE49-F238E27FC236}">
              <a16:creationId xmlns:a16="http://schemas.microsoft.com/office/drawing/2014/main" id="{9F3701B1-2C6C-4339-A2BC-23B0A56BBA7A}"/>
            </a:ext>
          </a:extLst>
        </cdr:cNvPr>
        <cdr:cNvGrpSpPr/>
      </cdr:nvGrpSpPr>
      <cdr:grpSpPr>
        <a:xfrm xmlns:a="http://schemas.openxmlformats.org/drawingml/2006/main">
          <a:off x="2486052" y="161935"/>
          <a:ext cx="262656" cy="1786403"/>
          <a:chOff x="7698695" y="141300"/>
          <a:chExt cx="248915" cy="2533629"/>
        </a:xfrm>
      </cdr:grpSpPr>
      <cdr:cxnSp macro="">
        <cdr:nvCxnSpPr>
          <cdr:cNvPr id="24" name="Straight Connector 23">
            <a:extLst xmlns:a="http://schemas.openxmlformats.org/drawingml/2006/main">
              <a:ext uri="{FF2B5EF4-FFF2-40B4-BE49-F238E27FC236}">
                <a16:creationId xmlns:a16="http://schemas.microsoft.com/office/drawing/2014/main" id="{C3C0D801-FA80-478A-99CC-E22AD00D91C5}"/>
              </a:ext>
            </a:extLst>
          </cdr:cNvPr>
          <cdr:cNvCxnSpPr/>
        </cdr:nvCxnSpPr>
        <cdr:spPr>
          <a:xfrm xmlns:a="http://schemas.openxmlformats.org/drawingml/2006/main" flipV="1">
            <a:off x="7772951" y="141300"/>
            <a:ext cx="0" cy="253362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25" name="TextBox 2">
            <a:extLst xmlns:a="http://schemas.openxmlformats.org/drawingml/2006/main">
              <a:ext uri="{FF2B5EF4-FFF2-40B4-BE49-F238E27FC236}">
                <a16:creationId xmlns:a16="http://schemas.microsoft.com/office/drawing/2014/main" id="{6BE2452E-AD2B-49BB-A219-9FD40C345AC7}"/>
              </a:ext>
            </a:extLst>
          </cdr:cNvPr>
          <cdr:cNvSpPr txBox="1"/>
        </cdr:nvSpPr>
        <cdr:spPr>
          <a:xfrm xmlns:a="http://schemas.openxmlformats.org/drawingml/2006/main" rot="5400000">
            <a:off x="7631338" y="2316752"/>
            <a:ext cx="383629" cy="24891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FR28</a:t>
            </a:r>
          </a:p>
          <a:p xmlns:a="http://schemas.openxmlformats.org/drawingml/2006/main">
            <a:endParaRPr lang="en-NZ" sz="1000"/>
          </a:p>
        </cdr:txBody>
      </cdr:sp>
    </cdr:grpSp>
  </cdr:relSizeAnchor>
  <cdr:relSizeAnchor xmlns:cdr="http://schemas.openxmlformats.org/drawingml/2006/chartDrawing">
    <cdr:from>
      <cdr:x>0.10289</cdr:x>
      <cdr:y>0.65516</cdr:y>
    </cdr:from>
    <cdr:to>
      <cdr:x>0.15537</cdr:x>
      <cdr:y>0.75403</cdr:y>
    </cdr:to>
    <cdr:sp macro="" textlink="">
      <cdr:nvSpPr>
        <cdr:cNvPr id="33" name="TextBox 2">
          <a:extLst xmlns:a="http://schemas.openxmlformats.org/drawingml/2006/main">
            <a:ext uri="{FF2B5EF4-FFF2-40B4-BE49-F238E27FC236}">
              <a16:creationId xmlns:a16="http://schemas.microsoft.com/office/drawing/2014/main" id="{6EAA197E-FB84-4098-A5E0-C77DA36B2093}"/>
            </a:ext>
          </a:extLst>
        </cdr:cNvPr>
        <cdr:cNvSpPr txBox="1"/>
      </cdr:nvSpPr>
      <cdr:spPr>
        <a:xfrm xmlns:a="http://schemas.openxmlformats.org/drawingml/2006/main" rot="5400000">
          <a:off x="572740" y="1633885"/>
          <a:ext cx="249156" cy="2833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NZ" sz="1000"/>
            <a:t>FR10</a:t>
          </a:r>
        </a:p>
        <a:p xmlns:a="http://schemas.openxmlformats.org/drawingml/2006/main">
          <a:endParaRPr lang="en-NZ" sz="1000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26</xdr:row>
      <xdr:rowOff>166687</xdr:rowOff>
    </xdr:from>
    <xdr:to>
      <xdr:col>9</xdr:col>
      <xdr:colOff>219075</xdr:colOff>
      <xdr:row>41</xdr:row>
      <xdr:rowOff>52387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C78ED5F8-43B2-45F4-8A69-080BD65F17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185737</xdr:colOff>
      <xdr:row>26</xdr:row>
      <xdr:rowOff>157162</xdr:rowOff>
    </xdr:from>
    <xdr:to>
      <xdr:col>17</xdr:col>
      <xdr:colOff>490537</xdr:colOff>
      <xdr:row>41</xdr:row>
      <xdr:rowOff>42862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DBBE6888-3F93-4CC8-8253-5BFFBEF6B5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438149</xdr:colOff>
      <xdr:row>55</xdr:row>
      <xdr:rowOff>4762</xdr:rowOff>
    </xdr:from>
    <xdr:to>
      <xdr:col>22</xdr:col>
      <xdr:colOff>114149</xdr:colOff>
      <xdr:row>68</xdr:row>
      <xdr:rowOff>48262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64417B9C-33B2-45A2-B6B3-60662642BB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171450</xdr:colOff>
      <xdr:row>1</xdr:row>
      <xdr:rowOff>90487</xdr:rowOff>
    </xdr:from>
    <xdr:to>
      <xdr:col>15</xdr:col>
      <xdr:colOff>224250</xdr:colOff>
      <xdr:row>14</xdr:row>
      <xdr:rowOff>133987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A3BE4D9-FA3F-4E4C-B091-80ADB0E0AA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34</xdr:row>
      <xdr:rowOff>14287</xdr:rowOff>
    </xdr:from>
    <xdr:to>
      <xdr:col>4</xdr:col>
      <xdr:colOff>521591</xdr:colOff>
      <xdr:row>44</xdr:row>
      <xdr:rowOff>179287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29F1C85B-68F4-4B4C-8068-D618B69A7B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34637</xdr:colOff>
      <xdr:row>34</xdr:row>
      <xdr:rowOff>0</xdr:rowOff>
    </xdr:from>
    <xdr:to>
      <xdr:col>11</xdr:col>
      <xdr:colOff>556228</xdr:colOff>
      <xdr:row>44</xdr:row>
      <xdr:rowOff>165000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671D1E21-A4DC-49D2-B351-48FD9426AB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17319</xdr:colOff>
      <xdr:row>34</xdr:row>
      <xdr:rowOff>17318</xdr:rowOff>
    </xdr:from>
    <xdr:to>
      <xdr:col>18</xdr:col>
      <xdr:colOff>538909</xdr:colOff>
      <xdr:row>44</xdr:row>
      <xdr:rowOff>182318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361B8B64-965A-4218-9B02-B25DFD1BF9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4</xdr:col>
      <xdr:colOff>521591</xdr:colOff>
      <xdr:row>60</xdr:row>
      <xdr:rowOff>165000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E3B9A9C9-9A90-4756-942D-AC209D1E38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17319</xdr:colOff>
      <xdr:row>50</xdr:row>
      <xdr:rowOff>0</xdr:rowOff>
    </xdr:from>
    <xdr:to>
      <xdr:col>11</xdr:col>
      <xdr:colOff>538910</xdr:colOff>
      <xdr:row>60</xdr:row>
      <xdr:rowOff>165000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DB630DD7-110C-45D5-BFB6-B949A34A29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</xdr:colOff>
      <xdr:row>49</xdr:row>
      <xdr:rowOff>173182</xdr:rowOff>
    </xdr:from>
    <xdr:to>
      <xdr:col>18</xdr:col>
      <xdr:colOff>521591</xdr:colOff>
      <xdr:row>60</xdr:row>
      <xdr:rowOff>147682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6CDD5B0E-B657-419E-8977-5692FD249B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581397</xdr:colOff>
      <xdr:row>41</xdr:row>
      <xdr:rowOff>153390</xdr:rowOff>
    </xdr:from>
    <xdr:to>
      <xdr:col>27</xdr:col>
      <xdr:colOff>175286</xdr:colOff>
      <xdr:row>56</xdr:row>
      <xdr:rowOff>39090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40D42104-DE06-4C49-9319-525DF2BC5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0.6379</cdr:x>
      <cdr:y>0.59722</cdr:y>
    </cdr:from>
    <cdr:to>
      <cdr:x>0.92093</cdr:x>
      <cdr:y>0.93056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04A3A6D-073C-4E77-A423-2A2470AC136D}"/>
            </a:ext>
          </a:extLst>
        </cdr:cNvPr>
        <cdr:cNvSpPr txBox="1"/>
      </cdr:nvSpPr>
      <cdr:spPr>
        <a:xfrm xmlns:a="http://schemas.openxmlformats.org/drawingml/2006/main">
          <a:off x="2060864" y="16383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NZ" sz="1100">
              <a:solidFill>
                <a:sysClr val="windowText" lastClr="000000"/>
              </a:solidFill>
            </a:rPr>
            <a:t>12.1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0.63969</cdr:x>
      <cdr:y>0.59811</cdr:y>
    </cdr:from>
    <cdr:to>
      <cdr:x>0.92272</cdr:x>
      <cdr:y>0.93145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6EE0BAB-B9A8-4731-963D-A3C2C821FE27}"/>
            </a:ext>
          </a:extLst>
        </cdr:cNvPr>
        <cdr:cNvSpPr txBox="1"/>
      </cdr:nvSpPr>
      <cdr:spPr>
        <a:xfrm xmlns:a="http://schemas.openxmlformats.org/drawingml/2006/main">
          <a:off x="2073031" y="1640743"/>
          <a:ext cx="917228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NZ" sz="1100">
              <a:solidFill>
                <a:sysClr val="windowText" lastClr="000000"/>
              </a:solidFill>
            </a:rPr>
            <a:t>12.2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0.36041</cdr:x>
      <cdr:y>0.06116</cdr:y>
    </cdr:from>
    <cdr:to>
      <cdr:x>0.4088</cdr:x>
      <cdr:y>0.83697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D68DEFF9-E40B-4EB2-90AE-EA3CCECB2D89}"/>
            </a:ext>
          </a:extLst>
        </cdr:cNvPr>
        <cdr:cNvGrpSpPr/>
      </cdr:nvGrpSpPr>
      <cdr:grpSpPr>
        <a:xfrm xmlns:a="http://schemas.openxmlformats.org/drawingml/2006/main">
          <a:off x="3178816" y="154123"/>
          <a:ext cx="426800" cy="1955041"/>
          <a:chOff x="-10291" y="127529"/>
          <a:chExt cx="62884" cy="36409358"/>
        </a:xfrm>
      </cdr:grpSpPr>
      <cdr:sp macro="" textlink="">
        <cdr:nvSpPr>
          <cdr:cNvPr id="6" name="TextBox 2">
            <a:extLst xmlns:a="http://schemas.openxmlformats.org/drawingml/2006/main">
              <a:ext uri="{FF2B5EF4-FFF2-40B4-BE49-F238E27FC236}">
                <a16:creationId xmlns:a16="http://schemas.microsoft.com/office/drawing/2014/main" id="{94842306-01B6-402C-9B98-7AFD246A68AB}"/>
              </a:ext>
            </a:extLst>
          </cdr:cNvPr>
          <cdr:cNvSpPr txBox="1"/>
        </cdr:nvSpPr>
        <cdr:spPr>
          <a:xfrm xmlns:a="http://schemas.openxmlformats.org/drawingml/2006/main" rot="5400000">
            <a:off x="-2316128" y="3089175"/>
            <a:ext cx="4674558" cy="62884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FR13</a:t>
            </a:r>
          </a:p>
        </cdr:txBody>
      </cdr:sp>
      <cdr:cxnSp macro="">
        <cdr:nvCxnSpPr>
          <cdr:cNvPr id="7" name="Straight Connector 6">
            <a:extLst xmlns:a="http://schemas.openxmlformats.org/drawingml/2006/main">
              <a:ext uri="{FF2B5EF4-FFF2-40B4-BE49-F238E27FC236}">
                <a16:creationId xmlns:a16="http://schemas.microsoft.com/office/drawing/2014/main" id="{5EF2D979-B2CE-4FEC-9BA8-361014B4C1F9}"/>
              </a:ext>
            </a:extLst>
          </cdr:cNvPr>
          <cdr:cNvCxnSpPr/>
        </cdr:nvCxnSpPr>
        <cdr:spPr>
          <a:xfrm xmlns:a="http://schemas.openxmlformats.org/drawingml/2006/main" flipV="1">
            <a:off x="24257" y="127529"/>
            <a:ext cx="0" cy="36409358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0.55723</cdr:x>
      <cdr:y>0.04836</cdr:y>
    </cdr:from>
    <cdr:to>
      <cdr:x>0.60384</cdr:x>
      <cdr:y>0.84048</cdr:y>
    </cdr:to>
    <cdr:grpSp>
      <cdr:nvGrpSpPr>
        <cdr:cNvPr id="8" name="Group 7">
          <a:extLst xmlns:a="http://schemas.openxmlformats.org/drawingml/2006/main">
            <a:ext uri="{FF2B5EF4-FFF2-40B4-BE49-F238E27FC236}">
              <a16:creationId xmlns:a16="http://schemas.microsoft.com/office/drawing/2014/main" id="{B99E8FDF-8196-4992-8CBC-59BA30AAF50A}"/>
            </a:ext>
          </a:extLst>
        </cdr:cNvPr>
        <cdr:cNvGrpSpPr/>
      </cdr:nvGrpSpPr>
      <cdr:grpSpPr>
        <a:xfrm xmlns:a="http://schemas.openxmlformats.org/drawingml/2006/main">
          <a:off x="4914769" y="121867"/>
          <a:ext cx="411100" cy="1996143"/>
          <a:chOff x="-2278" y="0"/>
          <a:chExt cx="13586" cy="487481055"/>
        </a:xfrm>
      </cdr:grpSpPr>
      <cdr:sp macro="" textlink="">
        <cdr:nvSpPr>
          <cdr:cNvPr id="9" name="TextBox 2">
            <a:extLst xmlns:a="http://schemas.openxmlformats.org/drawingml/2006/main">
              <a:ext uri="{FF2B5EF4-FFF2-40B4-BE49-F238E27FC236}">
                <a16:creationId xmlns:a16="http://schemas.microsoft.com/office/drawing/2014/main" id="{49BEB2D3-017A-4B57-A8A0-EC00D5CF99ED}"/>
              </a:ext>
            </a:extLst>
          </cdr:cNvPr>
          <cdr:cNvSpPr txBox="1"/>
        </cdr:nvSpPr>
        <cdr:spPr>
          <a:xfrm xmlns:a="http://schemas.openxmlformats.org/drawingml/2006/main" rot="5400000">
            <a:off x="-31289082" y="41774742"/>
            <a:ext cx="62587194" cy="13586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FR16</a:t>
            </a:r>
          </a:p>
        </cdr:txBody>
      </cdr:sp>
      <cdr:cxnSp macro="">
        <cdr:nvCxnSpPr>
          <cdr:cNvPr id="10" name="Straight Connector 9">
            <a:extLst xmlns:a="http://schemas.openxmlformats.org/drawingml/2006/main">
              <a:ext uri="{FF2B5EF4-FFF2-40B4-BE49-F238E27FC236}">
                <a16:creationId xmlns:a16="http://schemas.microsoft.com/office/drawing/2014/main" id="{0440CF22-FC27-41E2-BACB-AA342D42CD05}"/>
              </a:ext>
            </a:extLst>
          </cdr:cNvPr>
          <cdr:cNvCxnSpPr/>
        </cdr:nvCxnSpPr>
        <cdr:spPr>
          <a:xfrm xmlns:a="http://schemas.openxmlformats.org/drawingml/2006/main" flipV="1">
            <a:off x="4642" y="0"/>
            <a:ext cx="0" cy="487481055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0.59829</cdr:x>
      <cdr:y>0.04846</cdr:y>
    </cdr:from>
    <cdr:to>
      <cdr:x>0.6449</cdr:x>
      <cdr:y>0.84058</cdr:y>
    </cdr:to>
    <cdr:grpSp>
      <cdr:nvGrpSpPr>
        <cdr:cNvPr id="2" name="Group 1">
          <a:extLst xmlns:a="http://schemas.openxmlformats.org/drawingml/2006/main">
            <a:ext uri="{FF2B5EF4-FFF2-40B4-BE49-F238E27FC236}">
              <a16:creationId xmlns:a16="http://schemas.microsoft.com/office/drawing/2014/main" id="{2009D3A0-D2E9-4DD4-B393-F19F8F730FDB}"/>
            </a:ext>
          </a:extLst>
        </cdr:cNvPr>
        <cdr:cNvGrpSpPr/>
      </cdr:nvGrpSpPr>
      <cdr:grpSpPr>
        <a:xfrm xmlns:a="http://schemas.openxmlformats.org/drawingml/2006/main">
          <a:off x="5276918" y="122119"/>
          <a:ext cx="411100" cy="1996143"/>
          <a:chOff x="7127878" y="169862"/>
          <a:chExt cx="397567" cy="2776539"/>
        </a:xfrm>
      </cdr:grpSpPr>
      <cdr:cxnSp macro="">
        <cdr:nvCxnSpPr>
          <cdr:cNvPr id="11" name="Straight Connector 10">
            <a:extLst xmlns:a="http://schemas.openxmlformats.org/drawingml/2006/main">
              <a:ext uri="{FF2B5EF4-FFF2-40B4-BE49-F238E27FC236}">
                <a16:creationId xmlns:a16="http://schemas.microsoft.com/office/drawing/2014/main" id="{248EA159-1A7C-4B76-9A98-5AA7E1158F4A}"/>
              </a:ext>
            </a:extLst>
          </cdr:cNvPr>
          <cdr:cNvCxnSpPr/>
        </cdr:nvCxnSpPr>
        <cdr:spPr>
          <a:xfrm xmlns:a="http://schemas.openxmlformats.org/drawingml/2006/main" flipV="1">
            <a:off x="7346322" y="169862"/>
            <a:ext cx="0" cy="277653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2" name="TextBox 2">
            <a:extLst xmlns:a="http://schemas.openxmlformats.org/drawingml/2006/main">
              <a:ext uri="{FF2B5EF4-FFF2-40B4-BE49-F238E27FC236}">
                <a16:creationId xmlns:a16="http://schemas.microsoft.com/office/drawing/2014/main" id="{AB862F5A-1085-45B0-9F57-577BA6B823FB}"/>
              </a:ext>
            </a:extLst>
          </cdr:cNvPr>
          <cdr:cNvSpPr txBox="1"/>
        </cdr:nvSpPr>
        <cdr:spPr>
          <a:xfrm xmlns:a="http://schemas.openxmlformats.org/drawingml/2006/main" rot="5400000">
            <a:off x="7148423" y="192186"/>
            <a:ext cx="356478" cy="39756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FR19</a:t>
            </a:r>
          </a:p>
        </cdr:txBody>
      </cdr:sp>
    </cdr:grpSp>
  </cdr:relSizeAnchor>
  <cdr:relSizeAnchor xmlns:cdr="http://schemas.openxmlformats.org/drawingml/2006/chartDrawing">
    <cdr:from>
      <cdr:x>0.67009</cdr:x>
      <cdr:y>0.04711</cdr:y>
    </cdr:from>
    <cdr:to>
      <cdr:x>0.7167</cdr:x>
      <cdr:y>0.83923</cdr:y>
    </cdr:to>
    <cdr:grpSp>
      <cdr:nvGrpSpPr>
        <cdr:cNvPr id="13" name="Group 12">
          <a:extLst xmlns:a="http://schemas.openxmlformats.org/drawingml/2006/main">
            <a:ext uri="{FF2B5EF4-FFF2-40B4-BE49-F238E27FC236}">
              <a16:creationId xmlns:a16="http://schemas.microsoft.com/office/drawing/2014/main" id="{EF015704-0712-41DD-BF50-4FC0F854B74E}"/>
            </a:ext>
          </a:extLst>
        </cdr:cNvPr>
        <cdr:cNvGrpSpPr/>
      </cdr:nvGrpSpPr>
      <cdr:grpSpPr>
        <a:xfrm xmlns:a="http://schemas.openxmlformats.org/drawingml/2006/main">
          <a:off x="5910194" y="118717"/>
          <a:ext cx="411100" cy="1996143"/>
          <a:chOff x="0" y="0"/>
          <a:chExt cx="397567" cy="2776539"/>
        </a:xfrm>
      </cdr:grpSpPr>
      <cdr:cxnSp macro="">
        <cdr:nvCxnSpPr>
          <cdr:cNvPr id="14" name="Straight Connector 13">
            <a:extLst xmlns:a="http://schemas.openxmlformats.org/drawingml/2006/main">
              <a:ext uri="{FF2B5EF4-FFF2-40B4-BE49-F238E27FC236}">
                <a16:creationId xmlns:a16="http://schemas.microsoft.com/office/drawing/2014/main" id="{B4D043C5-A0A3-457A-AE63-B3C767588100}"/>
              </a:ext>
            </a:extLst>
          </cdr:cNvPr>
          <cdr:cNvCxnSpPr/>
        </cdr:nvCxnSpPr>
        <cdr:spPr>
          <a:xfrm xmlns:a="http://schemas.openxmlformats.org/drawingml/2006/main" flipV="1">
            <a:off x="218444" y="0"/>
            <a:ext cx="0" cy="277653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5" name="TextBox 2">
            <a:extLst xmlns:a="http://schemas.openxmlformats.org/drawingml/2006/main">
              <a:ext uri="{FF2B5EF4-FFF2-40B4-BE49-F238E27FC236}">
                <a16:creationId xmlns:a16="http://schemas.microsoft.com/office/drawing/2014/main" id="{18EE30B3-E21E-4D27-8AFB-69C538CA3DAE}"/>
              </a:ext>
            </a:extLst>
          </cdr:cNvPr>
          <cdr:cNvSpPr txBox="1"/>
        </cdr:nvSpPr>
        <cdr:spPr>
          <a:xfrm xmlns:a="http://schemas.openxmlformats.org/drawingml/2006/main" rot="5400000">
            <a:off x="20545" y="22324"/>
            <a:ext cx="356478" cy="39756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FR22</a:t>
            </a:r>
          </a:p>
        </cdr:txBody>
      </cdr:sp>
    </cdr:grpSp>
  </cdr:relSizeAnchor>
  <cdr:relSizeAnchor xmlns:cdr="http://schemas.openxmlformats.org/drawingml/2006/chartDrawing">
    <cdr:from>
      <cdr:x>0.71319</cdr:x>
      <cdr:y>0.04439</cdr:y>
    </cdr:from>
    <cdr:to>
      <cdr:x>0.7598</cdr:x>
      <cdr:y>0.83651</cdr:y>
    </cdr:to>
    <cdr:grpSp>
      <cdr:nvGrpSpPr>
        <cdr:cNvPr id="16" name="Group 15">
          <a:extLst xmlns:a="http://schemas.openxmlformats.org/drawingml/2006/main">
            <a:ext uri="{FF2B5EF4-FFF2-40B4-BE49-F238E27FC236}">
              <a16:creationId xmlns:a16="http://schemas.microsoft.com/office/drawing/2014/main" id="{0888226B-077D-4D2B-86B2-6EDC8607BA72}"/>
            </a:ext>
          </a:extLst>
        </cdr:cNvPr>
        <cdr:cNvGrpSpPr/>
      </cdr:nvGrpSpPr>
      <cdr:grpSpPr>
        <a:xfrm xmlns:a="http://schemas.openxmlformats.org/drawingml/2006/main">
          <a:off x="6290336" y="111863"/>
          <a:ext cx="411100" cy="1996142"/>
          <a:chOff x="0" y="0"/>
          <a:chExt cx="397567" cy="2776539"/>
        </a:xfrm>
      </cdr:grpSpPr>
      <cdr:cxnSp macro="">
        <cdr:nvCxnSpPr>
          <cdr:cNvPr id="17" name="Straight Connector 16">
            <a:extLst xmlns:a="http://schemas.openxmlformats.org/drawingml/2006/main">
              <a:ext uri="{FF2B5EF4-FFF2-40B4-BE49-F238E27FC236}">
                <a16:creationId xmlns:a16="http://schemas.microsoft.com/office/drawing/2014/main" id="{952AC527-4D71-41B9-A756-C7F4DF03C094}"/>
              </a:ext>
            </a:extLst>
          </cdr:cNvPr>
          <cdr:cNvCxnSpPr/>
        </cdr:nvCxnSpPr>
        <cdr:spPr>
          <a:xfrm xmlns:a="http://schemas.openxmlformats.org/drawingml/2006/main" flipV="1">
            <a:off x="218444" y="0"/>
            <a:ext cx="0" cy="277653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8" name="TextBox 2">
            <a:extLst xmlns:a="http://schemas.openxmlformats.org/drawingml/2006/main">
              <a:ext uri="{FF2B5EF4-FFF2-40B4-BE49-F238E27FC236}">
                <a16:creationId xmlns:a16="http://schemas.microsoft.com/office/drawing/2014/main" id="{C2FB095B-025D-404E-9DB0-B586D3A4B424}"/>
              </a:ext>
            </a:extLst>
          </cdr:cNvPr>
          <cdr:cNvSpPr txBox="1"/>
        </cdr:nvSpPr>
        <cdr:spPr>
          <a:xfrm xmlns:a="http://schemas.openxmlformats.org/drawingml/2006/main" rot="5400000">
            <a:off x="20545" y="22324"/>
            <a:ext cx="356478" cy="39756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FR25</a:t>
            </a:r>
          </a:p>
        </cdr:txBody>
      </cdr:sp>
    </cdr:grpSp>
  </cdr:relSizeAnchor>
  <cdr:relSizeAnchor xmlns:cdr="http://schemas.openxmlformats.org/drawingml/2006/chartDrawing">
    <cdr:from>
      <cdr:x>0.77809</cdr:x>
      <cdr:y>0.04357</cdr:y>
    </cdr:from>
    <cdr:to>
      <cdr:x>0.8063</cdr:x>
      <cdr:y>0.83569</cdr:y>
    </cdr:to>
    <cdr:grpSp>
      <cdr:nvGrpSpPr>
        <cdr:cNvPr id="31" name="Group 30">
          <a:extLst xmlns:a="http://schemas.openxmlformats.org/drawingml/2006/main">
            <a:ext uri="{FF2B5EF4-FFF2-40B4-BE49-F238E27FC236}">
              <a16:creationId xmlns:a16="http://schemas.microsoft.com/office/drawing/2014/main" id="{FCD79661-AD84-4B07-8C45-E2EA57A6EE12}"/>
            </a:ext>
          </a:extLst>
        </cdr:cNvPr>
        <cdr:cNvGrpSpPr/>
      </cdr:nvGrpSpPr>
      <cdr:grpSpPr>
        <a:xfrm xmlns:a="http://schemas.openxmlformats.org/drawingml/2006/main">
          <a:off x="6862754" y="109796"/>
          <a:ext cx="248812" cy="1996143"/>
          <a:chOff x="193827" y="0"/>
          <a:chExt cx="240586" cy="2776539"/>
        </a:xfrm>
      </cdr:grpSpPr>
      <cdr:cxnSp macro="">
        <cdr:nvCxnSpPr>
          <cdr:cNvPr id="32" name="Straight Connector 31">
            <a:extLst xmlns:a="http://schemas.openxmlformats.org/drawingml/2006/main">
              <a:ext uri="{FF2B5EF4-FFF2-40B4-BE49-F238E27FC236}">
                <a16:creationId xmlns:a16="http://schemas.microsoft.com/office/drawing/2014/main" id="{791998DE-53FD-4E93-84E8-3957B66D2586}"/>
              </a:ext>
            </a:extLst>
          </cdr:cNvPr>
          <cdr:cNvCxnSpPr/>
        </cdr:nvCxnSpPr>
        <cdr:spPr>
          <a:xfrm xmlns:a="http://schemas.openxmlformats.org/drawingml/2006/main" flipV="1">
            <a:off x="218444" y="0"/>
            <a:ext cx="0" cy="277653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33" name="TextBox 2">
            <a:extLst xmlns:a="http://schemas.openxmlformats.org/drawingml/2006/main">
              <a:ext uri="{FF2B5EF4-FFF2-40B4-BE49-F238E27FC236}">
                <a16:creationId xmlns:a16="http://schemas.microsoft.com/office/drawing/2014/main" id="{686362CB-367B-4CCF-892C-203A27F3FFC3}"/>
              </a:ext>
            </a:extLst>
          </cdr:cNvPr>
          <cdr:cNvSpPr txBox="1"/>
        </cdr:nvSpPr>
        <cdr:spPr>
          <a:xfrm xmlns:a="http://schemas.openxmlformats.org/drawingml/2006/main" rot="5400000">
            <a:off x="135881" y="87566"/>
            <a:ext cx="356478" cy="240586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FR28</a:t>
            </a:r>
          </a:p>
        </cdr:txBody>
      </cdr:sp>
    </cdr:grpSp>
  </cdr:relSizeAnchor>
  <cdr:relSizeAnchor xmlns:cdr="http://schemas.openxmlformats.org/drawingml/2006/chartDrawing">
    <cdr:from>
      <cdr:x>0.83964</cdr:x>
      <cdr:y>0.04357</cdr:y>
    </cdr:from>
    <cdr:to>
      <cdr:x>0.87809</cdr:x>
      <cdr:y>0.83569</cdr:y>
    </cdr:to>
    <cdr:grpSp>
      <cdr:nvGrpSpPr>
        <cdr:cNvPr id="22" name="Group 21">
          <a:extLst xmlns:a="http://schemas.openxmlformats.org/drawingml/2006/main">
            <a:ext uri="{FF2B5EF4-FFF2-40B4-BE49-F238E27FC236}">
              <a16:creationId xmlns:a16="http://schemas.microsoft.com/office/drawing/2014/main" id="{85A501A9-630F-455F-BFD9-0C2B94769376}"/>
            </a:ext>
          </a:extLst>
        </cdr:cNvPr>
        <cdr:cNvGrpSpPr/>
      </cdr:nvGrpSpPr>
      <cdr:grpSpPr>
        <a:xfrm xmlns:a="http://schemas.openxmlformats.org/drawingml/2006/main">
          <a:off x="7405625" y="109796"/>
          <a:ext cx="339129" cy="1996143"/>
          <a:chOff x="0" y="0"/>
          <a:chExt cx="397567" cy="2776539"/>
        </a:xfrm>
      </cdr:grpSpPr>
      <cdr:cxnSp macro="">
        <cdr:nvCxnSpPr>
          <cdr:cNvPr id="23" name="Straight Connector 22">
            <a:extLst xmlns:a="http://schemas.openxmlformats.org/drawingml/2006/main">
              <a:ext uri="{FF2B5EF4-FFF2-40B4-BE49-F238E27FC236}">
                <a16:creationId xmlns:a16="http://schemas.microsoft.com/office/drawing/2014/main" id="{62E217A9-B74F-4FEE-8FE2-8C22F2A92173}"/>
              </a:ext>
            </a:extLst>
          </cdr:cNvPr>
          <cdr:cNvCxnSpPr/>
        </cdr:nvCxnSpPr>
        <cdr:spPr>
          <a:xfrm xmlns:a="http://schemas.openxmlformats.org/drawingml/2006/main" flipV="1">
            <a:off x="218444" y="0"/>
            <a:ext cx="0" cy="277653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24" name="TextBox 2">
            <a:extLst xmlns:a="http://schemas.openxmlformats.org/drawingml/2006/main">
              <a:ext uri="{FF2B5EF4-FFF2-40B4-BE49-F238E27FC236}">
                <a16:creationId xmlns:a16="http://schemas.microsoft.com/office/drawing/2014/main" id="{A517D9D3-2101-4771-856E-47828ABE917F}"/>
              </a:ext>
            </a:extLst>
          </cdr:cNvPr>
          <cdr:cNvSpPr txBox="1"/>
        </cdr:nvSpPr>
        <cdr:spPr>
          <a:xfrm xmlns:a="http://schemas.openxmlformats.org/drawingml/2006/main" rot="5400000">
            <a:off x="20545" y="22324"/>
            <a:ext cx="356478" cy="39756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FR31</a:t>
            </a:r>
          </a:p>
        </cdr:txBody>
      </cdr:sp>
    </cdr:grpSp>
  </cdr:relSizeAnchor>
  <cdr:relSizeAnchor xmlns:cdr="http://schemas.openxmlformats.org/drawingml/2006/chartDrawing">
    <cdr:from>
      <cdr:x>0.88466</cdr:x>
      <cdr:y>0.04357</cdr:y>
    </cdr:from>
    <cdr:to>
      <cdr:x>0.92311</cdr:x>
      <cdr:y>0.83569</cdr:y>
    </cdr:to>
    <cdr:grpSp>
      <cdr:nvGrpSpPr>
        <cdr:cNvPr id="25" name="Group 24">
          <a:extLst xmlns:a="http://schemas.openxmlformats.org/drawingml/2006/main">
            <a:ext uri="{FF2B5EF4-FFF2-40B4-BE49-F238E27FC236}">
              <a16:creationId xmlns:a16="http://schemas.microsoft.com/office/drawing/2014/main" id="{85A501A9-630F-455F-BFD9-0C2B94769376}"/>
            </a:ext>
          </a:extLst>
        </cdr:cNvPr>
        <cdr:cNvGrpSpPr/>
      </cdr:nvGrpSpPr>
      <cdr:grpSpPr>
        <a:xfrm xmlns:a="http://schemas.openxmlformats.org/drawingml/2006/main">
          <a:off x="7802701" y="109796"/>
          <a:ext cx="339129" cy="1996143"/>
          <a:chOff x="33499" y="0"/>
          <a:chExt cx="397567" cy="2776539"/>
        </a:xfrm>
      </cdr:grpSpPr>
      <cdr:cxnSp macro="">
        <cdr:nvCxnSpPr>
          <cdr:cNvPr id="26" name="Straight Connector 25">
            <a:extLst xmlns:a="http://schemas.openxmlformats.org/drawingml/2006/main">
              <a:ext uri="{FF2B5EF4-FFF2-40B4-BE49-F238E27FC236}">
                <a16:creationId xmlns:a16="http://schemas.microsoft.com/office/drawing/2014/main" id="{62E217A9-B74F-4FEE-8FE2-8C22F2A92173}"/>
              </a:ext>
            </a:extLst>
          </cdr:cNvPr>
          <cdr:cNvCxnSpPr/>
        </cdr:nvCxnSpPr>
        <cdr:spPr>
          <a:xfrm xmlns:a="http://schemas.openxmlformats.org/drawingml/2006/main" flipV="1">
            <a:off x="218444" y="0"/>
            <a:ext cx="0" cy="277653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27" name="TextBox 2">
            <a:extLst xmlns:a="http://schemas.openxmlformats.org/drawingml/2006/main">
              <a:ext uri="{FF2B5EF4-FFF2-40B4-BE49-F238E27FC236}">
                <a16:creationId xmlns:a16="http://schemas.microsoft.com/office/drawing/2014/main" id="{A517D9D3-2101-4771-856E-47828ABE917F}"/>
              </a:ext>
            </a:extLst>
          </cdr:cNvPr>
          <cdr:cNvSpPr txBox="1"/>
        </cdr:nvSpPr>
        <cdr:spPr>
          <a:xfrm xmlns:a="http://schemas.openxmlformats.org/drawingml/2006/main" rot="5400000">
            <a:off x="54044" y="22324"/>
            <a:ext cx="356478" cy="39756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FR33</a:t>
            </a:r>
          </a:p>
        </cdr:txBody>
      </cdr:sp>
    </cdr:grpSp>
  </cdr:relSizeAnchor>
  <cdr:relSizeAnchor xmlns:cdr="http://schemas.openxmlformats.org/drawingml/2006/chartDrawing">
    <cdr:from>
      <cdr:x>0.07938</cdr:x>
      <cdr:y>0.05418</cdr:y>
    </cdr:from>
    <cdr:to>
      <cdr:x>0.11139</cdr:x>
      <cdr:y>0.15378</cdr:y>
    </cdr:to>
    <cdr:sp macro="" textlink="">
      <cdr:nvSpPr>
        <cdr:cNvPr id="28" name="TextBox 2">
          <a:extLst xmlns:a="http://schemas.openxmlformats.org/drawingml/2006/main">
            <a:ext uri="{FF2B5EF4-FFF2-40B4-BE49-F238E27FC236}">
              <a16:creationId xmlns:a16="http://schemas.microsoft.com/office/drawing/2014/main" id="{F656825F-2100-45E6-ADC2-D04FB54A35C7}"/>
            </a:ext>
          </a:extLst>
        </cdr:cNvPr>
        <cdr:cNvSpPr txBox="1"/>
      </cdr:nvSpPr>
      <cdr:spPr>
        <a:xfrm xmlns:a="http://schemas.openxmlformats.org/drawingml/2006/main" rot="5400000">
          <a:off x="715754" y="120860"/>
          <a:ext cx="251006" cy="2823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NZ" sz="1000"/>
            <a:t>FR10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0.63743</cdr:x>
      <cdr:y>0.59544</cdr:y>
    </cdr:from>
    <cdr:to>
      <cdr:x>0.92046</cdr:x>
      <cdr:y>0.92878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6EE0BAB-B9A8-4731-963D-A3C2C821FE27}"/>
            </a:ext>
          </a:extLst>
        </cdr:cNvPr>
        <cdr:cNvSpPr txBox="1"/>
      </cdr:nvSpPr>
      <cdr:spPr>
        <a:xfrm xmlns:a="http://schemas.openxmlformats.org/drawingml/2006/main">
          <a:off x="2065704" y="1633416"/>
          <a:ext cx="917228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NZ" sz="1100">
              <a:solidFill>
                <a:sysClr val="windowText" lastClr="000000"/>
              </a:solidFill>
            </a:rPr>
            <a:t>12.3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0.63516</cdr:x>
      <cdr:y>0.59277</cdr:y>
    </cdr:from>
    <cdr:to>
      <cdr:x>0.9182</cdr:x>
      <cdr:y>0.9261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6EE0BAB-B9A8-4731-963D-A3C2C821FE27}"/>
            </a:ext>
          </a:extLst>
        </cdr:cNvPr>
        <cdr:cNvSpPr txBox="1"/>
      </cdr:nvSpPr>
      <cdr:spPr>
        <a:xfrm xmlns:a="http://schemas.openxmlformats.org/drawingml/2006/main">
          <a:off x="2058377" y="1626089"/>
          <a:ext cx="917228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NZ" sz="1100">
              <a:solidFill>
                <a:sysClr val="windowText" lastClr="000000"/>
              </a:solidFill>
            </a:rPr>
            <a:t>12.4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0.6329</cdr:x>
      <cdr:y>0.59277</cdr:y>
    </cdr:from>
    <cdr:to>
      <cdr:x>0.91594</cdr:x>
      <cdr:y>0.9261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6EE0BAB-B9A8-4731-963D-A3C2C821FE27}"/>
            </a:ext>
          </a:extLst>
        </cdr:cNvPr>
        <cdr:cNvSpPr txBox="1"/>
      </cdr:nvSpPr>
      <cdr:spPr>
        <a:xfrm xmlns:a="http://schemas.openxmlformats.org/drawingml/2006/main">
          <a:off x="2051050" y="1626089"/>
          <a:ext cx="917228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NZ" sz="1100">
              <a:solidFill>
                <a:sysClr val="windowText" lastClr="000000"/>
              </a:solidFill>
            </a:rPr>
            <a:t>12.5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0.62838</cdr:x>
      <cdr:y>0.59811</cdr:y>
    </cdr:from>
    <cdr:to>
      <cdr:x>0.91142</cdr:x>
      <cdr:y>0.93145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6EE0BAB-B9A8-4731-963D-A3C2C821FE27}"/>
            </a:ext>
          </a:extLst>
        </cdr:cNvPr>
        <cdr:cNvSpPr txBox="1"/>
      </cdr:nvSpPr>
      <cdr:spPr>
        <a:xfrm xmlns:a="http://schemas.openxmlformats.org/drawingml/2006/main">
          <a:off x="2036396" y="1640742"/>
          <a:ext cx="917228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NZ" sz="1100">
              <a:solidFill>
                <a:sysClr val="windowText" lastClr="000000"/>
              </a:solidFill>
            </a:rPr>
            <a:t>12.6</a:t>
          </a:r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28</xdr:row>
      <xdr:rowOff>14287</xdr:rowOff>
    </xdr:from>
    <xdr:to>
      <xdr:col>9</xdr:col>
      <xdr:colOff>172725</xdr:colOff>
      <xdr:row>41</xdr:row>
      <xdr:rowOff>57787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613548F-4F9B-4643-A8E6-AF46D94EF3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28</xdr:row>
      <xdr:rowOff>0</xdr:rowOff>
    </xdr:from>
    <xdr:to>
      <xdr:col>18</xdr:col>
      <xdr:colOff>163200</xdr:colOff>
      <xdr:row>41</xdr:row>
      <xdr:rowOff>43500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B230FC2-1DC0-49E2-9F9D-1CA828D5CF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0.29104</cdr:x>
      <cdr:y>0.05859</cdr:y>
    </cdr:from>
    <cdr:to>
      <cdr:x>0.29104</cdr:x>
      <cdr:y>0.76918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90EFF37A-2EE6-4F6E-8AFC-D2C9867C44F2}"/>
            </a:ext>
          </a:extLst>
        </cdr:cNvPr>
        <cdr:cNvCxnSpPr/>
      </cdr:nvCxnSpPr>
      <cdr:spPr>
        <a:xfrm xmlns:a="http://schemas.openxmlformats.org/drawingml/2006/main">
          <a:off x="1466850" y="147638"/>
          <a:ext cx="0" cy="179070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0.51846</cdr:x>
      <cdr:y>0.05985</cdr:y>
    </cdr:from>
    <cdr:to>
      <cdr:x>0.51846</cdr:x>
      <cdr:y>0.77044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824D4416-C772-4D47-8209-F1CCF6FEA39E}"/>
            </a:ext>
          </a:extLst>
        </cdr:cNvPr>
        <cdr:cNvCxnSpPr/>
      </cdr:nvCxnSpPr>
      <cdr:spPr>
        <a:xfrm xmlns:a="http://schemas.openxmlformats.org/drawingml/2006/main">
          <a:off x="2613025" y="150813"/>
          <a:ext cx="0" cy="179070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0.74524</cdr:x>
      <cdr:y>0.05985</cdr:y>
    </cdr:from>
    <cdr:to>
      <cdr:x>0.74524</cdr:x>
      <cdr:y>0.77044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824D4416-C772-4D47-8209-F1CCF6FEA39E}"/>
            </a:ext>
          </a:extLst>
        </cdr:cNvPr>
        <cdr:cNvCxnSpPr/>
      </cdr:nvCxnSpPr>
      <cdr:spPr>
        <a:xfrm xmlns:a="http://schemas.openxmlformats.org/drawingml/2006/main">
          <a:off x="3756025" y="150813"/>
          <a:ext cx="0" cy="179070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0.29167</cdr:x>
      <cdr:y>0.05985</cdr:y>
    </cdr:from>
    <cdr:to>
      <cdr:x>0.29167</cdr:x>
      <cdr:y>0.77044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824D4416-C772-4D47-8209-F1CCF6FEA39E}"/>
            </a:ext>
          </a:extLst>
        </cdr:cNvPr>
        <cdr:cNvCxnSpPr/>
      </cdr:nvCxnSpPr>
      <cdr:spPr>
        <a:xfrm xmlns:a="http://schemas.openxmlformats.org/drawingml/2006/main">
          <a:off x="1470025" y="150813"/>
          <a:ext cx="0" cy="179070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0.51846</cdr:x>
      <cdr:y>0.05985</cdr:y>
    </cdr:from>
    <cdr:to>
      <cdr:x>0.51846</cdr:x>
      <cdr:y>0.77044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824D4416-C772-4D47-8209-F1CCF6FEA39E}"/>
            </a:ext>
          </a:extLst>
        </cdr:cNvPr>
        <cdr:cNvCxnSpPr/>
      </cdr:nvCxnSpPr>
      <cdr:spPr>
        <a:xfrm xmlns:a="http://schemas.openxmlformats.org/drawingml/2006/main">
          <a:off x="2613025" y="150813"/>
          <a:ext cx="0" cy="179070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0.74524</cdr:x>
      <cdr:y>0.05985</cdr:y>
    </cdr:from>
    <cdr:to>
      <cdr:x>0.74524</cdr:x>
      <cdr:y>0.77044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824D4416-C772-4D47-8209-F1CCF6FEA39E}"/>
            </a:ext>
          </a:extLst>
        </cdr:cNvPr>
        <cdr:cNvCxnSpPr/>
      </cdr:nvCxnSpPr>
      <cdr:spPr>
        <a:xfrm xmlns:a="http://schemas.openxmlformats.org/drawingml/2006/main">
          <a:off x="3756025" y="150813"/>
          <a:ext cx="0" cy="179070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0.32575</cdr:x>
      <cdr:y>0.04982</cdr:y>
    </cdr:from>
    <cdr:to>
      <cdr:x>0.37414</cdr:x>
      <cdr:y>0.82563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D68DEFF9-E40B-4EB2-90AE-EA3CCECB2D89}"/>
            </a:ext>
          </a:extLst>
        </cdr:cNvPr>
        <cdr:cNvGrpSpPr/>
      </cdr:nvGrpSpPr>
      <cdr:grpSpPr>
        <a:xfrm xmlns:a="http://schemas.openxmlformats.org/drawingml/2006/main">
          <a:off x="1759050" y="125546"/>
          <a:ext cx="261306" cy="1955042"/>
          <a:chOff x="2385" y="127529"/>
          <a:chExt cx="62884" cy="36409358"/>
        </a:xfrm>
      </cdr:grpSpPr>
      <cdr:sp macro="" textlink="">
        <cdr:nvSpPr>
          <cdr:cNvPr id="6" name="TextBox 2">
            <a:extLst xmlns:a="http://schemas.openxmlformats.org/drawingml/2006/main">
              <a:ext uri="{FF2B5EF4-FFF2-40B4-BE49-F238E27FC236}">
                <a16:creationId xmlns:a16="http://schemas.microsoft.com/office/drawing/2014/main" id="{94842306-01B6-402C-9B98-7AFD246A68AB}"/>
              </a:ext>
            </a:extLst>
          </cdr:cNvPr>
          <cdr:cNvSpPr txBox="1"/>
        </cdr:nvSpPr>
        <cdr:spPr>
          <a:xfrm xmlns:a="http://schemas.openxmlformats.org/drawingml/2006/main" rot="5400000">
            <a:off x="-2303447" y="2529196"/>
            <a:ext cx="4674547" cy="62884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FR22</a:t>
            </a:r>
          </a:p>
        </cdr:txBody>
      </cdr:sp>
      <cdr:cxnSp macro="">
        <cdr:nvCxnSpPr>
          <cdr:cNvPr id="7" name="Straight Connector 6">
            <a:extLst xmlns:a="http://schemas.openxmlformats.org/drawingml/2006/main">
              <a:ext uri="{FF2B5EF4-FFF2-40B4-BE49-F238E27FC236}">
                <a16:creationId xmlns:a16="http://schemas.microsoft.com/office/drawing/2014/main" id="{5EF2D979-B2CE-4FEC-9BA8-361014B4C1F9}"/>
              </a:ext>
            </a:extLst>
          </cdr:cNvPr>
          <cdr:cNvCxnSpPr/>
        </cdr:nvCxnSpPr>
        <cdr:spPr>
          <a:xfrm xmlns:a="http://schemas.openxmlformats.org/drawingml/2006/main" flipV="1">
            <a:off x="24257" y="127529"/>
            <a:ext cx="0" cy="36409358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0.53097</cdr:x>
      <cdr:y>0.04195</cdr:y>
    </cdr:from>
    <cdr:to>
      <cdr:x>0.57758</cdr:x>
      <cdr:y>0.82183</cdr:y>
    </cdr:to>
    <cdr:grpSp>
      <cdr:nvGrpSpPr>
        <cdr:cNvPr id="8" name="Group 7">
          <a:extLst xmlns:a="http://schemas.openxmlformats.org/drawingml/2006/main">
            <a:ext uri="{FF2B5EF4-FFF2-40B4-BE49-F238E27FC236}">
              <a16:creationId xmlns:a16="http://schemas.microsoft.com/office/drawing/2014/main" id="{B99E8FDF-8196-4992-8CBC-59BA30AAF50A}"/>
            </a:ext>
          </a:extLst>
        </cdr:cNvPr>
        <cdr:cNvGrpSpPr/>
      </cdr:nvGrpSpPr>
      <cdr:grpSpPr>
        <a:xfrm xmlns:a="http://schemas.openxmlformats.org/drawingml/2006/main">
          <a:off x="2867238" y="105714"/>
          <a:ext cx="251694" cy="1965298"/>
          <a:chOff x="1201" y="0"/>
          <a:chExt cx="13586" cy="487481055"/>
        </a:xfrm>
      </cdr:grpSpPr>
      <cdr:sp macro="" textlink="">
        <cdr:nvSpPr>
          <cdr:cNvPr id="9" name="TextBox 2">
            <a:extLst xmlns:a="http://schemas.openxmlformats.org/drawingml/2006/main">
              <a:ext uri="{FF2B5EF4-FFF2-40B4-BE49-F238E27FC236}">
                <a16:creationId xmlns:a16="http://schemas.microsoft.com/office/drawing/2014/main" id="{49BEB2D3-017A-4B57-A8A0-EC00D5CF99ED}"/>
              </a:ext>
            </a:extLst>
          </cdr:cNvPr>
          <cdr:cNvSpPr txBox="1"/>
        </cdr:nvSpPr>
        <cdr:spPr>
          <a:xfrm xmlns:a="http://schemas.openxmlformats.org/drawingml/2006/main" rot="5400000">
            <a:off x="-31285586" y="440685447"/>
            <a:ext cx="62587159" cy="13586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FR28</a:t>
            </a:r>
          </a:p>
        </cdr:txBody>
      </cdr:sp>
      <cdr:cxnSp macro="">
        <cdr:nvCxnSpPr>
          <cdr:cNvPr id="10" name="Straight Connector 9">
            <a:extLst xmlns:a="http://schemas.openxmlformats.org/drawingml/2006/main">
              <a:ext uri="{FF2B5EF4-FFF2-40B4-BE49-F238E27FC236}">
                <a16:creationId xmlns:a16="http://schemas.microsoft.com/office/drawing/2014/main" id="{0440CF22-FC27-41E2-BACB-AA342D42CD05}"/>
              </a:ext>
            </a:extLst>
          </cdr:cNvPr>
          <cdr:cNvCxnSpPr/>
        </cdr:nvCxnSpPr>
        <cdr:spPr>
          <a:xfrm xmlns:a="http://schemas.openxmlformats.org/drawingml/2006/main" flipV="1">
            <a:off x="4642" y="0"/>
            <a:ext cx="0" cy="487481055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0.73626</cdr:x>
      <cdr:y>0.06203</cdr:y>
    </cdr:from>
    <cdr:to>
      <cdr:x>0.78287</cdr:x>
      <cdr:y>0.82652</cdr:y>
    </cdr:to>
    <cdr:grpSp>
      <cdr:nvGrpSpPr>
        <cdr:cNvPr id="2" name="Group 1">
          <a:extLst xmlns:a="http://schemas.openxmlformats.org/drawingml/2006/main">
            <a:ext uri="{FF2B5EF4-FFF2-40B4-BE49-F238E27FC236}">
              <a16:creationId xmlns:a16="http://schemas.microsoft.com/office/drawing/2014/main" id="{2009D3A0-D2E9-4DD4-B393-F19F8F730FDB}"/>
            </a:ext>
          </a:extLst>
        </cdr:cNvPr>
        <cdr:cNvGrpSpPr/>
      </cdr:nvGrpSpPr>
      <cdr:grpSpPr>
        <a:xfrm xmlns:a="http://schemas.openxmlformats.org/drawingml/2006/main">
          <a:off x="3975804" y="156316"/>
          <a:ext cx="251694" cy="1926514"/>
          <a:chOff x="7267728" y="169862"/>
          <a:chExt cx="397567" cy="2776539"/>
        </a:xfrm>
      </cdr:grpSpPr>
      <cdr:cxnSp macro="">
        <cdr:nvCxnSpPr>
          <cdr:cNvPr id="11" name="Straight Connector 10">
            <a:extLst xmlns:a="http://schemas.openxmlformats.org/drawingml/2006/main">
              <a:ext uri="{FF2B5EF4-FFF2-40B4-BE49-F238E27FC236}">
                <a16:creationId xmlns:a16="http://schemas.microsoft.com/office/drawing/2014/main" id="{248EA159-1A7C-4B76-9A98-5AA7E1158F4A}"/>
              </a:ext>
            </a:extLst>
          </cdr:cNvPr>
          <cdr:cNvCxnSpPr/>
        </cdr:nvCxnSpPr>
        <cdr:spPr>
          <a:xfrm xmlns:a="http://schemas.openxmlformats.org/drawingml/2006/main" flipV="1">
            <a:off x="7346322" y="169862"/>
            <a:ext cx="0" cy="277653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2" name="TextBox 2">
            <a:extLst xmlns:a="http://schemas.openxmlformats.org/drawingml/2006/main">
              <a:ext uri="{FF2B5EF4-FFF2-40B4-BE49-F238E27FC236}">
                <a16:creationId xmlns:a16="http://schemas.microsoft.com/office/drawing/2014/main" id="{AB862F5A-1085-45B0-9F57-577BA6B823FB}"/>
              </a:ext>
            </a:extLst>
          </cdr:cNvPr>
          <cdr:cNvSpPr txBox="1"/>
        </cdr:nvSpPr>
        <cdr:spPr>
          <a:xfrm xmlns:a="http://schemas.openxmlformats.org/drawingml/2006/main" rot="5400000">
            <a:off x="7288273" y="150989"/>
            <a:ext cx="356478" cy="39756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FR13</a:t>
            </a:r>
          </a:p>
        </cdr:txBody>
      </cdr:sp>
    </cdr:grpSp>
  </cdr:relSizeAnchor>
  <cdr:relSizeAnchor xmlns:cdr="http://schemas.openxmlformats.org/drawingml/2006/chartDrawing">
    <cdr:from>
      <cdr:x>0.10363</cdr:x>
      <cdr:y>0.04965</cdr:y>
    </cdr:from>
    <cdr:to>
      <cdr:x>0.15024</cdr:x>
      <cdr:y>0.15135</cdr:y>
    </cdr:to>
    <cdr:sp macro="" textlink="">
      <cdr:nvSpPr>
        <cdr:cNvPr id="18" name="TextBox 2">
          <a:extLst xmlns:a="http://schemas.openxmlformats.org/drawingml/2006/main">
            <a:ext uri="{FF2B5EF4-FFF2-40B4-BE49-F238E27FC236}">
              <a16:creationId xmlns:a16="http://schemas.microsoft.com/office/drawing/2014/main" id="{C2FB095B-025D-404E-9DB0-B586D3A4B424}"/>
            </a:ext>
          </a:extLst>
        </cdr:cNvPr>
        <cdr:cNvSpPr txBox="1"/>
      </cdr:nvSpPr>
      <cdr:spPr>
        <a:xfrm xmlns:a="http://schemas.openxmlformats.org/drawingml/2006/main" rot="5400000">
          <a:off x="557305" y="127423"/>
          <a:ext cx="256284" cy="2516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NZ" sz="1000"/>
            <a:t>FR10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4761</xdr:colOff>
      <xdr:row>1</xdr:row>
      <xdr:rowOff>4760</xdr:rowOff>
    </xdr:from>
    <xdr:to>
      <xdr:col>54</xdr:col>
      <xdr:colOff>290361</xdr:colOff>
      <xdr:row>14</xdr:row>
      <xdr:rowOff>48260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40</xdr:col>
      <xdr:colOff>42860</xdr:colOff>
      <xdr:row>248</xdr:row>
      <xdr:rowOff>52386</xdr:rowOff>
    </xdr:from>
    <xdr:to>
      <xdr:col>54</xdr:col>
      <xdr:colOff>292460</xdr:colOff>
      <xdr:row>261</xdr:row>
      <xdr:rowOff>95886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40</xdr:col>
      <xdr:colOff>0</xdr:colOff>
      <xdr:row>265</xdr:row>
      <xdr:rowOff>0</xdr:rowOff>
    </xdr:from>
    <xdr:to>
      <xdr:col>48</xdr:col>
      <xdr:colOff>523200</xdr:colOff>
      <xdr:row>278</xdr:row>
      <xdr:rowOff>43500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DF7293C-A2CB-40F1-8BF8-8C24A443EC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0.07504</cdr:x>
      <cdr:y>0.19903</cdr:y>
    </cdr:from>
    <cdr:to>
      <cdr:x>0.95722</cdr:x>
      <cdr:y>0.19903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CD53861-31AE-42E5-A696-60C8CC8E144A}"/>
            </a:ext>
          </a:extLst>
        </cdr:cNvPr>
        <cdr:cNvCxnSpPr/>
      </cdr:nvCxnSpPr>
      <cdr:spPr>
        <a:xfrm xmlns:a="http://schemas.openxmlformats.org/drawingml/2006/main">
          <a:off x="661858" y="501556"/>
          <a:ext cx="7780827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0.07529</cdr:x>
      <cdr:y>0.26952</cdr:y>
    </cdr:from>
    <cdr:to>
      <cdr:x>0.95553</cdr:x>
      <cdr:y>0.26952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EFD302BC-0367-400F-9CA8-52C2F68E2674}"/>
            </a:ext>
          </a:extLst>
        </cdr:cNvPr>
        <cdr:cNvCxnSpPr/>
      </cdr:nvCxnSpPr>
      <cdr:spPr>
        <a:xfrm xmlns:a="http://schemas.openxmlformats.org/drawingml/2006/main">
          <a:off x="664064" y="679192"/>
          <a:ext cx="7763717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0.88284</cdr:x>
      <cdr:y>0.0197</cdr:y>
    </cdr:from>
    <cdr:to>
      <cdr:x>0.88339</cdr:x>
      <cdr:y>0.76918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D281E5ED-A94D-4D77-85CB-35B25CA8BCA1}"/>
            </a:ext>
          </a:extLst>
        </cdr:cNvPr>
        <cdr:cNvCxnSpPr/>
      </cdr:nvCxnSpPr>
      <cdr:spPr>
        <a:xfrm xmlns:a="http://schemas.openxmlformats.org/drawingml/2006/main" flipV="1">
          <a:off x="7786689" y="49650"/>
          <a:ext cx="4813" cy="188869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0.88205</cdr:x>
      <cdr:y>0.62127</cdr:y>
    </cdr:from>
    <cdr:to>
      <cdr:x>0.90011</cdr:x>
      <cdr:y>0.72829</cdr:y>
    </cdr:to>
    <cdr:sp macro="" textlink="">
      <cdr:nvSpPr>
        <cdr:cNvPr id="7" name="TextBox 2">
          <a:extLst xmlns:a="http://schemas.openxmlformats.org/drawingml/2006/main">
            <a:ext uri="{FF2B5EF4-FFF2-40B4-BE49-F238E27FC236}">
              <a16:creationId xmlns:a16="http://schemas.microsoft.com/office/drawing/2014/main" id="{FBFE4921-B39E-46DD-9834-332DC88CDE21}"/>
            </a:ext>
          </a:extLst>
        </cdr:cNvPr>
        <cdr:cNvSpPr txBox="1"/>
      </cdr:nvSpPr>
      <cdr:spPr>
        <a:xfrm xmlns:a="http://schemas.openxmlformats.org/drawingml/2006/main" rot="5400000">
          <a:off x="7724482" y="1620794"/>
          <a:ext cx="269690" cy="1592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NZ" sz="1000"/>
            <a:t>S+</a:t>
          </a:r>
          <a:r>
            <a:rPr lang="en-NZ" sz="1000" baseline="0"/>
            <a:t> = 13</a:t>
          </a:r>
          <a:endParaRPr lang="en-NZ" sz="1000"/>
        </a:p>
      </cdr:txBody>
    </cdr:sp>
  </cdr:relSizeAnchor>
  <cdr:relSizeAnchor xmlns:cdr="http://schemas.openxmlformats.org/drawingml/2006/chartDrawing">
    <cdr:from>
      <cdr:x>0.10392</cdr:x>
      <cdr:y>0.65116</cdr:y>
    </cdr:from>
    <cdr:to>
      <cdr:x>0.12199</cdr:x>
      <cdr:y>0.75818</cdr:y>
    </cdr:to>
    <cdr:sp macro="" textlink="">
      <cdr:nvSpPr>
        <cdr:cNvPr id="8" name="TextBox 2">
          <a:extLst xmlns:a="http://schemas.openxmlformats.org/drawingml/2006/main">
            <a:ext uri="{FF2B5EF4-FFF2-40B4-BE49-F238E27FC236}">
              <a16:creationId xmlns:a16="http://schemas.microsoft.com/office/drawing/2014/main" id="{0F2012C5-9915-44E5-8D05-F8561284D2F0}"/>
            </a:ext>
          </a:extLst>
        </cdr:cNvPr>
        <cdr:cNvSpPr txBox="1"/>
      </cdr:nvSpPr>
      <cdr:spPr>
        <a:xfrm xmlns:a="http://schemas.openxmlformats.org/drawingml/2006/main" rot="5400000">
          <a:off x="861397" y="1696083"/>
          <a:ext cx="269690" cy="1593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NZ" sz="1000"/>
            <a:t>S+</a:t>
          </a:r>
          <a:r>
            <a:rPr lang="en-NZ" sz="1000" baseline="0"/>
            <a:t> = 255</a:t>
          </a:r>
        </a:p>
        <a:p xmlns:a="http://schemas.openxmlformats.org/drawingml/2006/main">
          <a:pPr algn="r"/>
          <a:r>
            <a:rPr lang="en-NZ" sz="1000" baseline="0"/>
            <a:t>FR2</a:t>
          </a:r>
          <a:endParaRPr lang="en-NZ" sz="1000"/>
        </a:p>
      </cdr:txBody>
    </cdr:sp>
  </cdr:relSizeAnchor>
  <cdr:relSizeAnchor xmlns:cdr="http://schemas.openxmlformats.org/drawingml/2006/chartDrawing">
    <cdr:from>
      <cdr:x>0.30137</cdr:x>
      <cdr:y>0.01427</cdr:y>
    </cdr:from>
    <cdr:to>
      <cdr:x>0.36987</cdr:x>
      <cdr:y>0.78808</cdr:y>
    </cdr:to>
    <cdr:grpSp>
      <cdr:nvGrpSpPr>
        <cdr:cNvPr id="2" name="Group 1">
          <a:extLst xmlns:a="http://schemas.openxmlformats.org/drawingml/2006/main">
            <a:ext uri="{FF2B5EF4-FFF2-40B4-BE49-F238E27FC236}">
              <a16:creationId xmlns:a16="http://schemas.microsoft.com/office/drawing/2014/main" id="{A04FC72A-0E95-48EF-AD19-0505F6D5DF25}"/>
            </a:ext>
          </a:extLst>
        </cdr:cNvPr>
        <cdr:cNvGrpSpPr/>
      </cdr:nvGrpSpPr>
      <cdr:grpSpPr>
        <a:xfrm xmlns:a="http://schemas.openxmlformats.org/drawingml/2006/main">
          <a:off x="2658080" y="35960"/>
          <a:ext cx="604170" cy="1950006"/>
          <a:chOff x="3072000" y="57155"/>
          <a:chExt cx="709553" cy="3446148"/>
        </a:xfrm>
      </cdr:grpSpPr>
      <cdr:cxnSp macro="">
        <cdr:nvCxnSpPr>
          <cdr:cNvPr id="9" name="Straight Connector 8">
            <a:extLst xmlns:a="http://schemas.openxmlformats.org/drawingml/2006/main">
              <a:ext uri="{FF2B5EF4-FFF2-40B4-BE49-F238E27FC236}">
                <a16:creationId xmlns:a16="http://schemas.microsoft.com/office/drawing/2014/main" id="{AAC0B487-3D86-404D-8C8E-F36A66C2E6DB}"/>
              </a:ext>
            </a:extLst>
          </cdr:cNvPr>
          <cdr:cNvCxnSpPr/>
        </cdr:nvCxnSpPr>
        <cdr:spPr>
          <a:xfrm xmlns:a="http://schemas.openxmlformats.org/drawingml/2006/main" flipV="1">
            <a:off x="3115818" y="57155"/>
            <a:ext cx="0" cy="3376637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0" name="TextBox 2">
            <a:extLst xmlns:a="http://schemas.openxmlformats.org/drawingml/2006/main">
              <a:ext uri="{FF2B5EF4-FFF2-40B4-BE49-F238E27FC236}">
                <a16:creationId xmlns:a16="http://schemas.microsoft.com/office/drawing/2014/main" id="{1674D496-1287-4D84-B820-1A91588894B2}"/>
              </a:ext>
            </a:extLst>
          </cdr:cNvPr>
          <cdr:cNvSpPr txBox="1"/>
        </cdr:nvSpPr>
        <cdr:spPr>
          <a:xfrm xmlns:a="http://schemas.openxmlformats.org/drawingml/2006/main" rot="5400000">
            <a:off x="2959190" y="3177937"/>
            <a:ext cx="438176" cy="21255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FR4</a:t>
            </a:r>
          </a:p>
        </cdr:txBody>
      </cdr:sp>
      <cdr:cxnSp macro="">
        <cdr:nvCxnSpPr>
          <cdr:cNvPr id="11" name="Straight Connector 10">
            <a:extLst xmlns:a="http://schemas.openxmlformats.org/drawingml/2006/main">
              <a:ext uri="{FF2B5EF4-FFF2-40B4-BE49-F238E27FC236}">
                <a16:creationId xmlns:a16="http://schemas.microsoft.com/office/drawing/2014/main" id="{27761AD3-4C4E-4217-B579-98E55D753DD8}"/>
              </a:ext>
            </a:extLst>
          </cdr:cNvPr>
          <cdr:cNvCxnSpPr/>
        </cdr:nvCxnSpPr>
        <cdr:spPr>
          <a:xfrm xmlns:a="http://schemas.openxmlformats.org/drawingml/2006/main" flipV="1">
            <a:off x="3277721" y="57155"/>
            <a:ext cx="0" cy="3376637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2" name="TextBox 2">
            <a:extLst xmlns:a="http://schemas.openxmlformats.org/drawingml/2006/main">
              <a:ext uri="{FF2B5EF4-FFF2-40B4-BE49-F238E27FC236}">
                <a16:creationId xmlns:a16="http://schemas.microsoft.com/office/drawing/2014/main" id="{04E47D4A-A335-4B24-B4DE-7400FC249AD8}"/>
              </a:ext>
            </a:extLst>
          </cdr:cNvPr>
          <cdr:cNvSpPr txBox="1"/>
        </cdr:nvSpPr>
        <cdr:spPr>
          <a:xfrm xmlns:a="http://schemas.openxmlformats.org/drawingml/2006/main" rot="5400000">
            <a:off x="3132383" y="3177937"/>
            <a:ext cx="438176" cy="21255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FR6</a:t>
            </a:r>
          </a:p>
        </cdr:txBody>
      </cdr:sp>
      <cdr:cxnSp macro="">
        <cdr:nvCxnSpPr>
          <cdr:cNvPr id="15" name="Straight Connector 14">
            <a:extLst xmlns:a="http://schemas.openxmlformats.org/drawingml/2006/main">
              <a:ext uri="{FF2B5EF4-FFF2-40B4-BE49-F238E27FC236}">
                <a16:creationId xmlns:a16="http://schemas.microsoft.com/office/drawing/2014/main" id="{ACB61FFD-F639-4AF5-BC68-3573B02F0994}"/>
              </a:ext>
            </a:extLst>
          </cdr:cNvPr>
          <cdr:cNvCxnSpPr/>
        </cdr:nvCxnSpPr>
        <cdr:spPr>
          <a:xfrm xmlns:a="http://schemas.openxmlformats.org/drawingml/2006/main" flipV="1">
            <a:off x="3439727" y="57155"/>
            <a:ext cx="0" cy="3376637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6" name="TextBox 2">
            <a:extLst xmlns:a="http://schemas.openxmlformats.org/drawingml/2006/main">
              <a:ext uri="{FF2B5EF4-FFF2-40B4-BE49-F238E27FC236}">
                <a16:creationId xmlns:a16="http://schemas.microsoft.com/office/drawing/2014/main" id="{59266D5E-082F-4C26-8CBE-AF3DBB2B23ED}"/>
              </a:ext>
            </a:extLst>
          </cdr:cNvPr>
          <cdr:cNvSpPr txBox="1"/>
        </cdr:nvSpPr>
        <cdr:spPr>
          <a:xfrm xmlns:a="http://schemas.openxmlformats.org/drawingml/2006/main" rot="5400000">
            <a:off x="3283098" y="3177937"/>
            <a:ext cx="438176" cy="212556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FR8</a:t>
            </a:r>
          </a:p>
        </cdr:txBody>
      </cdr:sp>
      <cdr:cxnSp macro="">
        <cdr:nvCxnSpPr>
          <cdr:cNvPr id="17" name="Straight Connector 16">
            <a:extLst xmlns:a="http://schemas.openxmlformats.org/drawingml/2006/main">
              <a:ext uri="{FF2B5EF4-FFF2-40B4-BE49-F238E27FC236}">
                <a16:creationId xmlns:a16="http://schemas.microsoft.com/office/drawing/2014/main" id="{FE995D00-6784-48E2-ADE2-8BD0BD1250DC}"/>
              </a:ext>
            </a:extLst>
          </cdr:cNvPr>
          <cdr:cNvCxnSpPr/>
        </cdr:nvCxnSpPr>
        <cdr:spPr>
          <a:xfrm xmlns:a="http://schemas.openxmlformats.org/drawingml/2006/main" flipV="1">
            <a:off x="3601629" y="57155"/>
            <a:ext cx="0" cy="3376637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8" name="TextBox 2">
            <a:extLst xmlns:a="http://schemas.openxmlformats.org/drawingml/2006/main">
              <a:ext uri="{FF2B5EF4-FFF2-40B4-BE49-F238E27FC236}">
                <a16:creationId xmlns:a16="http://schemas.microsoft.com/office/drawing/2014/main" id="{A26A9796-2B2A-4513-AAE3-FA945DD1E121}"/>
              </a:ext>
            </a:extLst>
          </cdr:cNvPr>
          <cdr:cNvSpPr txBox="1"/>
        </cdr:nvSpPr>
        <cdr:spPr>
          <a:xfrm xmlns:a="http://schemas.openxmlformats.org/drawingml/2006/main" rot="5400000">
            <a:off x="3456188" y="3060105"/>
            <a:ext cx="438176" cy="21255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FR10</a:t>
            </a:r>
          </a:p>
        </cdr:txBody>
      </cdr:sp>
    </cdr:grpSp>
  </cdr:relSizeAnchor>
  <cdr:relSizeAnchor xmlns:cdr="http://schemas.openxmlformats.org/drawingml/2006/chartDrawing">
    <cdr:from>
      <cdr:x>0.49169</cdr:x>
      <cdr:y>0.0214</cdr:y>
    </cdr:from>
    <cdr:to>
      <cdr:x>0.54279</cdr:x>
      <cdr:y>0.76918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B204D2E8-0CFE-4471-B5CA-1D187344E1B3}"/>
            </a:ext>
          </a:extLst>
        </cdr:cNvPr>
        <cdr:cNvGrpSpPr/>
      </cdr:nvGrpSpPr>
      <cdr:grpSpPr>
        <a:xfrm xmlns:a="http://schemas.openxmlformats.org/drawingml/2006/main">
          <a:off x="4336706" y="53929"/>
          <a:ext cx="450699" cy="1884412"/>
          <a:chOff x="5078639" y="85713"/>
          <a:chExt cx="529313" cy="3341671"/>
        </a:xfrm>
      </cdr:grpSpPr>
      <cdr:sp macro="" textlink="">
        <cdr:nvSpPr>
          <cdr:cNvPr id="19" name="TextBox 2">
            <a:extLst xmlns:a="http://schemas.openxmlformats.org/drawingml/2006/main">
              <a:ext uri="{FF2B5EF4-FFF2-40B4-BE49-F238E27FC236}">
                <a16:creationId xmlns:a16="http://schemas.microsoft.com/office/drawing/2014/main" id="{B7355972-ED42-4788-8047-7B039213FD12}"/>
              </a:ext>
            </a:extLst>
          </cdr:cNvPr>
          <cdr:cNvSpPr txBox="1"/>
        </cdr:nvSpPr>
        <cdr:spPr>
          <a:xfrm xmlns:a="http://schemas.openxmlformats.org/drawingml/2006/main" rot="5400000">
            <a:off x="4966242" y="2781168"/>
            <a:ext cx="428642" cy="18686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S+ = 155</a:t>
            </a:r>
          </a:p>
        </cdr:txBody>
      </cdr:sp>
      <cdr:cxnSp macro="">
        <cdr:nvCxnSpPr>
          <cdr:cNvPr id="20" name="Straight Connector 19">
            <a:extLst xmlns:a="http://schemas.openxmlformats.org/drawingml/2006/main">
              <a:ext uri="{FF2B5EF4-FFF2-40B4-BE49-F238E27FC236}">
                <a16:creationId xmlns:a16="http://schemas.microsoft.com/office/drawing/2014/main" id="{ABEF5142-AB6F-485D-9E1C-E3730C4056EE}"/>
              </a:ext>
            </a:extLst>
          </cdr:cNvPr>
          <cdr:cNvCxnSpPr/>
        </cdr:nvCxnSpPr>
        <cdr:spPr>
          <a:xfrm xmlns:a="http://schemas.openxmlformats.org/drawingml/2006/main" flipV="1">
            <a:off x="5078639" y="85713"/>
            <a:ext cx="0" cy="3341671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21" name="TextBox 2">
            <a:extLst xmlns:a="http://schemas.openxmlformats.org/drawingml/2006/main">
              <a:ext uri="{FF2B5EF4-FFF2-40B4-BE49-F238E27FC236}">
                <a16:creationId xmlns:a16="http://schemas.microsoft.com/office/drawing/2014/main" id="{D3ACD311-DF33-4902-9D32-F55BA4659CD9}"/>
              </a:ext>
            </a:extLst>
          </cdr:cNvPr>
          <cdr:cNvSpPr txBox="1"/>
        </cdr:nvSpPr>
        <cdr:spPr>
          <a:xfrm xmlns:a="http://schemas.openxmlformats.org/drawingml/2006/main" rot="5400000">
            <a:off x="5300199" y="2886707"/>
            <a:ext cx="428642" cy="18686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S+ = 55</a:t>
            </a:r>
          </a:p>
        </cdr:txBody>
      </cdr:sp>
      <cdr:cxnSp macro="">
        <cdr:nvCxnSpPr>
          <cdr:cNvPr id="22" name="Straight Connector 21">
            <a:extLst xmlns:a="http://schemas.openxmlformats.org/drawingml/2006/main">
              <a:ext uri="{FF2B5EF4-FFF2-40B4-BE49-F238E27FC236}">
                <a16:creationId xmlns:a16="http://schemas.microsoft.com/office/drawing/2014/main" id="{FECE1C24-F6D8-4278-9BEE-4C69D825C765}"/>
              </a:ext>
            </a:extLst>
          </cdr:cNvPr>
          <cdr:cNvCxnSpPr/>
        </cdr:nvCxnSpPr>
        <cdr:spPr>
          <a:xfrm xmlns:a="http://schemas.openxmlformats.org/drawingml/2006/main" flipV="1">
            <a:off x="5412699" y="85713"/>
            <a:ext cx="0" cy="3341671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0.56249</cdr:x>
      <cdr:y>0.01762</cdr:y>
    </cdr:from>
    <cdr:to>
      <cdr:x>0.612</cdr:x>
      <cdr:y>0.77296</cdr:y>
    </cdr:to>
    <cdr:grpSp>
      <cdr:nvGrpSpPr>
        <cdr:cNvPr id="13" name="Group 12">
          <a:extLst xmlns:a="http://schemas.openxmlformats.org/drawingml/2006/main">
            <a:ext uri="{FF2B5EF4-FFF2-40B4-BE49-F238E27FC236}">
              <a16:creationId xmlns:a16="http://schemas.microsoft.com/office/drawing/2014/main" id="{1EBAE88B-DB6B-46C8-84A2-57F40D0572C0}"/>
            </a:ext>
          </a:extLst>
        </cdr:cNvPr>
        <cdr:cNvGrpSpPr/>
      </cdr:nvGrpSpPr>
      <cdr:grpSpPr>
        <a:xfrm xmlns:a="http://schemas.openxmlformats.org/drawingml/2006/main">
          <a:off x="4961156" y="44403"/>
          <a:ext cx="436676" cy="1903462"/>
          <a:chOff x="5813673" y="85713"/>
          <a:chExt cx="512844" cy="3351203"/>
        </a:xfrm>
      </cdr:grpSpPr>
      <cdr:sp macro="" textlink="">
        <cdr:nvSpPr>
          <cdr:cNvPr id="23" name="TextBox 2">
            <a:extLst xmlns:a="http://schemas.openxmlformats.org/drawingml/2006/main">
              <a:ext uri="{FF2B5EF4-FFF2-40B4-BE49-F238E27FC236}">
                <a16:creationId xmlns:a16="http://schemas.microsoft.com/office/drawing/2014/main" id="{2C29A6C2-3C57-4A48-BDC8-6E5F5833446A}"/>
              </a:ext>
            </a:extLst>
          </cdr:cNvPr>
          <cdr:cNvSpPr txBox="1"/>
        </cdr:nvSpPr>
        <cdr:spPr>
          <a:xfrm xmlns:a="http://schemas.openxmlformats.org/drawingml/2006/main" rot="5400000">
            <a:off x="5692785" y="2871029"/>
            <a:ext cx="428642" cy="186866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S+ = 30</a:t>
            </a:r>
          </a:p>
        </cdr:txBody>
      </cdr:sp>
      <cdr:cxnSp macro="">
        <cdr:nvCxnSpPr>
          <cdr:cNvPr id="24" name="Straight Connector 23">
            <a:extLst xmlns:a="http://schemas.openxmlformats.org/drawingml/2006/main">
              <a:ext uri="{FF2B5EF4-FFF2-40B4-BE49-F238E27FC236}">
                <a16:creationId xmlns:a16="http://schemas.microsoft.com/office/drawing/2014/main" id="{319BA871-D5D9-4FB8-8094-01F8B5E5E22B}"/>
              </a:ext>
            </a:extLst>
          </cdr:cNvPr>
          <cdr:cNvCxnSpPr/>
        </cdr:nvCxnSpPr>
        <cdr:spPr>
          <a:xfrm xmlns:a="http://schemas.openxmlformats.org/drawingml/2006/main" flipV="1">
            <a:off x="5827554" y="85713"/>
            <a:ext cx="0" cy="3341671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25" name="TextBox 2">
            <a:extLst xmlns:a="http://schemas.openxmlformats.org/drawingml/2006/main">
              <a:ext uri="{FF2B5EF4-FFF2-40B4-BE49-F238E27FC236}">
                <a16:creationId xmlns:a16="http://schemas.microsoft.com/office/drawing/2014/main" id="{478340BA-6568-4476-96D7-535E918FD9CF}"/>
              </a:ext>
            </a:extLst>
          </cdr:cNvPr>
          <cdr:cNvSpPr txBox="1"/>
        </cdr:nvSpPr>
        <cdr:spPr>
          <a:xfrm xmlns:a="http://schemas.openxmlformats.org/drawingml/2006/main" rot="5400000">
            <a:off x="5844639" y="2871028"/>
            <a:ext cx="428642" cy="186866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S+ = 20</a:t>
            </a:r>
          </a:p>
        </cdr:txBody>
      </cdr:sp>
      <cdr:cxnSp macro="">
        <cdr:nvCxnSpPr>
          <cdr:cNvPr id="26" name="Straight Connector 25">
            <a:extLst xmlns:a="http://schemas.openxmlformats.org/drawingml/2006/main">
              <a:ext uri="{FF2B5EF4-FFF2-40B4-BE49-F238E27FC236}">
                <a16:creationId xmlns:a16="http://schemas.microsoft.com/office/drawing/2014/main" id="{A4AF3750-6479-4B57-9920-BC77EF3A91EC}"/>
              </a:ext>
            </a:extLst>
          </cdr:cNvPr>
          <cdr:cNvCxnSpPr/>
        </cdr:nvCxnSpPr>
        <cdr:spPr>
          <a:xfrm xmlns:a="http://schemas.openxmlformats.org/drawingml/2006/main" flipV="1">
            <a:off x="5979409" y="95245"/>
            <a:ext cx="0" cy="3341671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27" name="TextBox 2">
            <a:extLst xmlns:a="http://schemas.openxmlformats.org/drawingml/2006/main">
              <a:ext uri="{FF2B5EF4-FFF2-40B4-BE49-F238E27FC236}">
                <a16:creationId xmlns:a16="http://schemas.microsoft.com/office/drawing/2014/main" id="{0DF1444F-02F6-46E6-8FD2-6561F1FD2C10}"/>
              </a:ext>
            </a:extLst>
          </cdr:cNvPr>
          <cdr:cNvSpPr txBox="1"/>
        </cdr:nvSpPr>
        <cdr:spPr>
          <a:xfrm xmlns:a="http://schemas.openxmlformats.org/drawingml/2006/main" rot="5400000">
            <a:off x="6018763" y="2871029"/>
            <a:ext cx="428642" cy="186866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S+ = 15</a:t>
            </a:r>
          </a:p>
        </cdr:txBody>
      </cdr:sp>
      <cdr:cxnSp macro="">
        <cdr:nvCxnSpPr>
          <cdr:cNvPr id="28" name="Straight Connector 27">
            <a:extLst xmlns:a="http://schemas.openxmlformats.org/drawingml/2006/main">
              <a:ext uri="{FF2B5EF4-FFF2-40B4-BE49-F238E27FC236}">
                <a16:creationId xmlns:a16="http://schemas.microsoft.com/office/drawing/2014/main" id="{AC291581-FFFE-4266-9DB1-EE442534AAA3}"/>
              </a:ext>
            </a:extLst>
          </cdr:cNvPr>
          <cdr:cNvCxnSpPr/>
        </cdr:nvCxnSpPr>
        <cdr:spPr>
          <a:xfrm xmlns:a="http://schemas.openxmlformats.org/drawingml/2006/main" flipV="1">
            <a:off x="6141311" y="95245"/>
            <a:ext cx="0" cy="3341671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0.68738</cdr:x>
      <cdr:y>0.0214</cdr:y>
    </cdr:from>
    <cdr:to>
      <cdr:x>0.70538</cdr:x>
      <cdr:y>0.77296</cdr:y>
    </cdr:to>
    <cdr:grpSp>
      <cdr:nvGrpSpPr>
        <cdr:cNvPr id="14" name="Group 13">
          <a:extLst xmlns:a="http://schemas.openxmlformats.org/drawingml/2006/main">
            <a:ext uri="{FF2B5EF4-FFF2-40B4-BE49-F238E27FC236}">
              <a16:creationId xmlns:a16="http://schemas.microsoft.com/office/drawing/2014/main" id="{ADEE36AE-4266-4B98-A153-A56A47BBABFE}"/>
            </a:ext>
          </a:extLst>
        </cdr:cNvPr>
        <cdr:cNvGrpSpPr/>
      </cdr:nvGrpSpPr>
      <cdr:grpSpPr>
        <a:xfrm xmlns:a="http://schemas.openxmlformats.org/drawingml/2006/main">
          <a:off x="6062664" y="53928"/>
          <a:ext cx="158786" cy="1893937"/>
          <a:chOff x="7110193" y="95245"/>
          <a:chExt cx="186970" cy="3341671"/>
        </a:xfrm>
      </cdr:grpSpPr>
      <cdr:sp macro="" textlink="">
        <cdr:nvSpPr>
          <cdr:cNvPr id="29" name="TextBox 2">
            <a:extLst xmlns:a="http://schemas.openxmlformats.org/drawingml/2006/main">
              <a:ext uri="{FF2B5EF4-FFF2-40B4-BE49-F238E27FC236}">
                <a16:creationId xmlns:a16="http://schemas.microsoft.com/office/drawing/2014/main" id="{3F4F53CF-AB66-43E8-B6C2-D27E99F087D7}"/>
              </a:ext>
            </a:extLst>
          </cdr:cNvPr>
          <cdr:cNvSpPr txBox="1"/>
        </cdr:nvSpPr>
        <cdr:spPr>
          <a:xfrm xmlns:a="http://schemas.openxmlformats.org/drawingml/2006/main" rot="5400000">
            <a:off x="6989356" y="2861082"/>
            <a:ext cx="428643" cy="18697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S+ = 14</a:t>
            </a:r>
          </a:p>
        </cdr:txBody>
      </cdr:sp>
      <cdr:cxnSp macro="">
        <cdr:nvCxnSpPr>
          <cdr:cNvPr id="30" name="Straight Connector 29">
            <a:extLst xmlns:a="http://schemas.openxmlformats.org/drawingml/2006/main">
              <a:ext uri="{FF2B5EF4-FFF2-40B4-BE49-F238E27FC236}">
                <a16:creationId xmlns:a16="http://schemas.microsoft.com/office/drawing/2014/main" id="{BBDDFDB0-AD0F-4D83-8B59-6A9A2C42FD5B}"/>
              </a:ext>
            </a:extLst>
          </cdr:cNvPr>
          <cdr:cNvCxnSpPr/>
        </cdr:nvCxnSpPr>
        <cdr:spPr>
          <a:xfrm xmlns:a="http://schemas.openxmlformats.org/drawingml/2006/main" flipV="1">
            <a:off x="7123084" y="95245"/>
            <a:ext cx="0" cy="3341671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1</cdr:y>
    </cdr:to>
    <cdr:grpSp>
      <cdr:nvGrpSpPr>
        <cdr:cNvPr id="29" name="Group 28">
          <a:extLst xmlns:a="http://schemas.openxmlformats.org/drawingml/2006/main">
            <a:ext uri="{FF2B5EF4-FFF2-40B4-BE49-F238E27FC236}">
              <a16:creationId xmlns:a16="http://schemas.microsoft.com/office/drawing/2014/main" id="{C7AB0F69-3243-4B62-BDF1-0EC868BF1555}"/>
            </a:ext>
          </a:extLst>
        </cdr:cNvPr>
        <cdr:cNvGrpSpPr/>
      </cdr:nvGrpSpPr>
      <cdr:grpSpPr>
        <a:xfrm xmlns:a="http://schemas.openxmlformats.org/drawingml/2006/main">
          <a:off x="0" y="0"/>
          <a:ext cx="0" cy="2520000"/>
          <a:chOff x="-13636521171150" y="13636521158450"/>
          <a:chExt cx="0" cy="27273042316900"/>
        </a:xfrm>
      </cdr:grpSpPr>
      <cdr:sp macro="" textlink="">
        <cdr:nvSpPr>
          <cdr:cNvPr id="30" name="TextBox 2">
            <a:extLst xmlns:a="http://schemas.openxmlformats.org/drawingml/2006/main">
              <a:ext uri="{FF2B5EF4-FFF2-40B4-BE49-F238E27FC236}">
                <a16:creationId xmlns:a16="http://schemas.microsoft.com/office/drawing/2014/main" id="{226CC0D9-D682-48A7-A17B-E4E702EDF8C4}"/>
              </a:ext>
            </a:extLst>
          </cdr:cNvPr>
          <cdr:cNvSpPr txBox="1"/>
        </cdr:nvSpPr>
        <cdr:spPr>
          <a:xfrm xmlns:a="http://schemas.openxmlformats.org/drawingml/2006/main" rot="5400000">
            <a:off x="-27273042329600" y="27273042316900"/>
            <a:ext cx="27273042316900" cy="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FR28</a:t>
            </a:r>
          </a:p>
        </cdr:txBody>
      </cdr:sp>
    </cdr:grpSp>
  </cdr:relSizeAnchor>
  <cdr:relSizeAnchor xmlns:cdr="http://schemas.openxmlformats.org/drawingml/2006/chartDrawing">
    <cdr:from>
      <cdr:x>0.07033</cdr:x>
      <cdr:y>0.03362</cdr:y>
    </cdr:from>
    <cdr:to>
      <cdr:x>0.93823</cdr:x>
      <cdr:y>0.77674</cdr:y>
    </cdr:to>
    <cdr:grpSp>
      <cdr:nvGrpSpPr>
        <cdr:cNvPr id="26" name="Group 25">
          <a:extLst xmlns:a="http://schemas.openxmlformats.org/drawingml/2006/main">
            <a:ext uri="{FF2B5EF4-FFF2-40B4-BE49-F238E27FC236}">
              <a16:creationId xmlns:a16="http://schemas.microsoft.com/office/drawing/2014/main" id="{3FD101D1-399C-40C9-AA93-E0A545F35454}"/>
            </a:ext>
          </a:extLst>
        </cdr:cNvPr>
        <cdr:cNvGrpSpPr/>
      </cdr:nvGrpSpPr>
      <cdr:grpSpPr>
        <a:xfrm xmlns:a="http://schemas.openxmlformats.org/drawingml/2006/main">
          <a:off x="617779" y="84722"/>
          <a:ext cx="7623633" cy="1872663"/>
          <a:chOff x="617812" y="84726"/>
          <a:chExt cx="7623600" cy="1872664"/>
        </a:xfrm>
      </cdr:grpSpPr>
      <cdr:grpSp>
        <cdr:nvGrpSpPr>
          <cdr:cNvPr id="5" name="Group 4">
            <a:extLst xmlns:a="http://schemas.openxmlformats.org/drawingml/2006/main">
              <a:ext uri="{FF2B5EF4-FFF2-40B4-BE49-F238E27FC236}">
                <a16:creationId xmlns:a16="http://schemas.microsoft.com/office/drawing/2014/main" id="{19438310-884B-4F17-B535-F8B397DAD683}"/>
              </a:ext>
            </a:extLst>
          </cdr:cNvPr>
          <cdr:cNvGrpSpPr/>
        </cdr:nvGrpSpPr>
        <cdr:grpSpPr>
          <a:xfrm xmlns:a="http://schemas.openxmlformats.org/drawingml/2006/main">
            <a:off x="1267383" y="119064"/>
            <a:ext cx="251750" cy="1838326"/>
            <a:chOff x="-49220" y="13381"/>
            <a:chExt cx="180718" cy="3338479"/>
          </a:xfrm>
        </cdr:grpSpPr>
        <cdr:sp macro="" textlink="">
          <cdr:nvSpPr>
            <cdr:cNvPr id="6" name="TextBox 2">
              <a:extLst xmlns:a="http://schemas.openxmlformats.org/drawingml/2006/main">
                <a:ext uri="{FF2B5EF4-FFF2-40B4-BE49-F238E27FC236}">
                  <a16:creationId xmlns:a16="http://schemas.microsoft.com/office/drawing/2014/main" id="{C59D98B0-2EB6-485D-BCC4-68C7C13EE193}"/>
                </a:ext>
              </a:extLst>
            </cdr:cNvPr>
            <cdr:cNvSpPr txBox="1"/>
          </cdr:nvSpPr>
          <cdr:spPr>
            <a:xfrm xmlns:a="http://schemas.openxmlformats.org/drawingml/2006/main" rot="5400000">
              <a:off x="-173173" y="170571"/>
              <a:ext cx="428623" cy="180718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lIns="0" tIns="0" rIns="0" bIns="0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NZ" sz="1000"/>
                <a:t>FR13</a:t>
              </a:r>
            </a:p>
          </cdr:txBody>
        </cdr:sp>
        <cdr:cxnSp macro="">
          <cdr:nvCxnSpPr>
            <cdr:cNvPr id="7" name="Straight Connector 6">
              <a:extLst xmlns:a="http://schemas.openxmlformats.org/drawingml/2006/main">
                <a:ext uri="{FF2B5EF4-FFF2-40B4-BE49-F238E27FC236}">
                  <a16:creationId xmlns:a16="http://schemas.microsoft.com/office/drawing/2014/main" id="{0DAF8EDD-6F8E-4156-8975-D646C759C53F}"/>
                </a:ext>
              </a:extLst>
            </cdr:cNvPr>
            <cdr:cNvCxnSpPr/>
          </cdr:nvCxnSpPr>
          <cdr:spPr>
            <a:xfrm xmlns:a="http://schemas.openxmlformats.org/drawingml/2006/main" flipV="1">
              <a:off x="15933" y="13381"/>
              <a:ext cx="0" cy="3338479"/>
            </a:xfrm>
            <a:prstGeom xmlns:a="http://schemas.openxmlformats.org/drawingml/2006/main" prst="line">
              <a:avLst/>
            </a:prstGeom>
            <a:ln xmlns:a="http://schemas.openxmlformats.org/drawingml/2006/main">
              <a:solidFill>
                <a:schemeClr val="tx1"/>
              </a:solidFill>
              <a:prstDash val="dash"/>
            </a:ln>
          </cdr:spPr>
          <cdr:style>
            <a:lnRef xmlns:a="http://schemas.openxmlformats.org/drawingml/2006/main" idx="1">
              <a:schemeClr val="accent1"/>
            </a:lnRef>
            <a:fillRef xmlns:a="http://schemas.openxmlformats.org/drawingml/2006/main" idx="0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tx1"/>
            </a:fontRef>
          </cdr:style>
        </cdr:cxnSp>
      </cdr:grpSp>
      <cdr:grpSp>
        <cdr:nvGrpSpPr>
          <cdr:cNvPr id="8" name="Group 7">
            <a:extLst xmlns:a="http://schemas.openxmlformats.org/drawingml/2006/main">
              <a:ext uri="{FF2B5EF4-FFF2-40B4-BE49-F238E27FC236}">
                <a16:creationId xmlns:a16="http://schemas.microsoft.com/office/drawing/2014/main" id="{DCB3E5AA-B906-4CBE-9D26-C495D053D6FF}"/>
              </a:ext>
            </a:extLst>
          </cdr:cNvPr>
          <cdr:cNvGrpSpPr/>
        </cdr:nvGrpSpPr>
        <cdr:grpSpPr>
          <a:xfrm xmlns:a="http://schemas.openxmlformats.org/drawingml/2006/main">
            <a:off x="2765636" y="97675"/>
            <a:ext cx="295671" cy="1850189"/>
            <a:chOff x="-46167" y="0"/>
            <a:chExt cx="149067" cy="4689899"/>
          </a:xfrm>
        </cdr:grpSpPr>
        <cdr:sp macro="" textlink="">
          <cdr:nvSpPr>
            <cdr:cNvPr id="9" name="TextBox 2">
              <a:extLst xmlns:a="http://schemas.openxmlformats.org/drawingml/2006/main">
                <a:ext uri="{FF2B5EF4-FFF2-40B4-BE49-F238E27FC236}">
                  <a16:creationId xmlns:a16="http://schemas.microsoft.com/office/drawing/2014/main" id="{875A2B23-370A-4A1E-8A2B-4049BB74AF6B}"/>
                </a:ext>
              </a:extLst>
            </cdr:cNvPr>
            <cdr:cNvSpPr txBox="1"/>
          </cdr:nvSpPr>
          <cdr:spPr>
            <a:xfrm xmlns:a="http://schemas.openxmlformats.org/drawingml/2006/main" rot="5400000">
              <a:off x="-272699" y="302967"/>
              <a:ext cx="602131" cy="149067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lIns="0" tIns="0" rIns="0" bIns="0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NZ" sz="1000"/>
                <a:t>FR16</a:t>
              </a:r>
            </a:p>
          </cdr:txBody>
        </cdr:sp>
        <cdr:cxnSp macro="">
          <cdr:nvCxnSpPr>
            <cdr:cNvPr id="10" name="Straight Connector 9">
              <a:extLst xmlns:a="http://schemas.openxmlformats.org/drawingml/2006/main">
                <a:ext uri="{FF2B5EF4-FFF2-40B4-BE49-F238E27FC236}">
                  <a16:creationId xmlns:a16="http://schemas.microsoft.com/office/drawing/2014/main" id="{805BF432-3869-4C4B-8361-3113362857E0}"/>
                </a:ext>
              </a:extLst>
            </cdr:cNvPr>
            <cdr:cNvCxnSpPr/>
          </cdr:nvCxnSpPr>
          <cdr:spPr>
            <a:xfrm xmlns:a="http://schemas.openxmlformats.org/drawingml/2006/main" flipV="1">
              <a:off x="26023" y="0"/>
              <a:ext cx="0" cy="4689899"/>
            </a:xfrm>
            <a:prstGeom xmlns:a="http://schemas.openxmlformats.org/drawingml/2006/main" prst="line">
              <a:avLst/>
            </a:prstGeom>
            <a:ln xmlns:a="http://schemas.openxmlformats.org/drawingml/2006/main">
              <a:solidFill>
                <a:schemeClr val="tx1"/>
              </a:solidFill>
              <a:prstDash val="dash"/>
            </a:ln>
          </cdr:spPr>
          <cdr:style>
            <a:lnRef xmlns:a="http://schemas.openxmlformats.org/drawingml/2006/main" idx="1">
              <a:schemeClr val="accent1"/>
            </a:lnRef>
            <a:fillRef xmlns:a="http://schemas.openxmlformats.org/drawingml/2006/main" idx="0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tx1"/>
            </a:fontRef>
          </cdr:style>
        </cdr:cxnSp>
      </cdr:grpSp>
      <cdr:sp macro="" textlink="">
        <cdr:nvSpPr>
          <cdr:cNvPr id="11" name="TextBox 2">
            <a:extLst xmlns:a="http://schemas.openxmlformats.org/drawingml/2006/main">
              <a:ext uri="{FF2B5EF4-FFF2-40B4-BE49-F238E27FC236}">
                <a16:creationId xmlns:a16="http://schemas.microsoft.com/office/drawing/2014/main" id="{EE8A9BB5-062F-4250-9C93-03A26FADE633}"/>
              </a:ext>
            </a:extLst>
          </cdr:cNvPr>
          <cdr:cNvSpPr txBox="1"/>
        </cdr:nvSpPr>
        <cdr:spPr>
          <a:xfrm xmlns:a="http://schemas.openxmlformats.org/drawingml/2006/main" rot="5400000">
            <a:off x="599502" y="162450"/>
            <a:ext cx="249807" cy="213188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FR10</a:t>
            </a:r>
          </a:p>
        </cdr:txBody>
      </cdr:sp>
      <cdr:grpSp>
        <cdr:nvGrpSpPr>
          <cdr:cNvPr id="12" name="Group 11">
            <a:extLst xmlns:a="http://schemas.openxmlformats.org/drawingml/2006/main">
              <a:ext uri="{FF2B5EF4-FFF2-40B4-BE49-F238E27FC236}">
                <a16:creationId xmlns:a16="http://schemas.microsoft.com/office/drawing/2014/main" id="{5323C5E5-0771-447E-B876-792A729ABD04}"/>
              </a:ext>
            </a:extLst>
          </cdr:cNvPr>
          <cdr:cNvGrpSpPr/>
        </cdr:nvGrpSpPr>
        <cdr:grpSpPr>
          <a:xfrm xmlns:a="http://schemas.openxmlformats.org/drawingml/2006/main">
            <a:off x="3247062" y="84726"/>
            <a:ext cx="291804" cy="1872663"/>
            <a:chOff x="-40332" y="0"/>
            <a:chExt cx="118062" cy="9273940"/>
          </a:xfrm>
        </cdr:grpSpPr>
        <cdr:sp macro="" textlink="">
          <cdr:nvSpPr>
            <cdr:cNvPr id="13" name="TextBox 2">
              <a:extLst xmlns:a="http://schemas.openxmlformats.org/drawingml/2006/main">
                <a:ext uri="{FF2B5EF4-FFF2-40B4-BE49-F238E27FC236}">
                  <a16:creationId xmlns:a16="http://schemas.microsoft.com/office/drawing/2014/main" id="{65540A80-C50A-496E-A6DB-332EA193D8D3}"/>
                </a:ext>
              </a:extLst>
            </cdr:cNvPr>
            <cdr:cNvSpPr txBox="1"/>
          </cdr:nvSpPr>
          <cdr:spPr>
            <a:xfrm xmlns:a="http://schemas.openxmlformats.org/drawingml/2006/main" rot="5400000">
              <a:off x="-576638" y="656223"/>
              <a:ext cx="1190673" cy="118062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lIns="0" tIns="0" rIns="0" bIns="0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NZ" sz="1000"/>
                <a:t>FR19</a:t>
              </a:r>
            </a:p>
          </cdr:txBody>
        </cdr:sp>
        <cdr:cxnSp macro="">
          <cdr:nvCxnSpPr>
            <cdr:cNvPr id="14" name="Straight Connector 13">
              <a:extLst xmlns:a="http://schemas.openxmlformats.org/drawingml/2006/main">
                <a:ext uri="{FF2B5EF4-FFF2-40B4-BE49-F238E27FC236}">
                  <a16:creationId xmlns:a16="http://schemas.microsoft.com/office/drawing/2014/main" id="{4C3054E7-6F06-4271-ACC7-030DA8A26F9D}"/>
                </a:ext>
              </a:extLst>
            </cdr:cNvPr>
            <cdr:cNvCxnSpPr/>
          </cdr:nvCxnSpPr>
          <cdr:spPr>
            <a:xfrm xmlns:a="http://schemas.openxmlformats.org/drawingml/2006/main" flipV="1">
              <a:off x="21022" y="0"/>
              <a:ext cx="0" cy="9273940"/>
            </a:xfrm>
            <a:prstGeom xmlns:a="http://schemas.openxmlformats.org/drawingml/2006/main" prst="line">
              <a:avLst/>
            </a:prstGeom>
            <a:ln xmlns:a="http://schemas.openxmlformats.org/drawingml/2006/main">
              <a:solidFill>
                <a:schemeClr val="tx1"/>
              </a:solidFill>
              <a:prstDash val="dash"/>
            </a:ln>
          </cdr:spPr>
          <cdr:style>
            <a:lnRef xmlns:a="http://schemas.openxmlformats.org/drawingml/2006/main" idx="1">
              <a:schemeClr val="accent1"/>
            </a:lnRef>
            <a:fillRef xmlns:a="http://schemas.openxmlformats.org/drawingml/2006/main" idx="0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tx1"/>
            </a:fontRef>
          </cdr:style>
        </cdr:cxnSp>
      </cdr:grpSp>
      <cdr:grpSp>
        <cdr:nvGrpSpPr>
          <cdr:cNvPr id="18" name="Group 17">
            <a:extLst xmlns:a="http://schemas.openxmlformats.org/drawingml/2006/main">
              <a:ext uri="{FF2B5EF4-FFF2-40B4-BE49-F238E27FC236}">
                <a16:creationId xmlns:a16="http://schemas.microsoft.com/office/drawing/2014/main" id="{D68DEFF9-E40B-4EB2-90AE-EA3CCECB2D89}"/>
              </a:ext>
            </a:extLst>
          </cdr:cNvPr>
          <cdr:cNvGrpSpPr/>
        </cdr:nvGrpSpPr>
        <cdr:grpSpPr>
          <a:xfrm xmlns:a="http://schemas.openxmlformats.org/drawingml/2006/main">
            <a:off x="3627957" y="95963"/>
            <a:ext cx="313501" cy="1851902"/>
            <a:chOff x="-12008" y="0"/>
            <a:chExt cx="44626" cy="36409358"/>
          </a:xfrm>
        </cdr:grpSpPr>
        <cdr:sp macro="" textlink="">
          <cdr:nvSpPr>
            <cdr:cNvPr id="19" name="TextBox 2">
              <a:extLst xmlns:a="http://schemas.openxmlformats.org/drawingml/2006/main">
                <a:ext uri="{FF2B5EF4-FFF2-40B4-BE49-F238E27FC236}">
                  <a16:creationId xmlns:a16="http://schemas.microsoft.com/office/drawing/2014/main" id="{94842306-01B6-402C-9B98-7AFD246A68AB}"/>
                </a:ext>
              </a:extLst>
            </cdr:cNvPr>
            <cdr:cNvSpPr txBox="1"/>
          </cdr:nvSpPr>
          <cdr:spPr>
            <a:xfrm xmlns:a="http://schemas.openxmlformats.org/drawingml/2006/main" rot="5400000">
              <a:off x="-2185026" y="2757864"/>
              <a:ext cx="4390662" cy="4462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lIns="0" tIns="0" rIns="0" bIns="0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NZ" sz="1000"/>
                <a:t>FR22</a:t>
              </a:r>
            </a:p>
          </cdr:txBody>
        </cdr:sp>
        <cdr:cxnSp macro="">
          <cdr:nvCxnSpPr>
            <cdr:cNvPr id="20" name="Straight Connector 19">
              <a:extLst xmlns:a="http://schemas.openxmlformats.org/drawingml/2006/main">
                <a:ext uri="{FF2B5EF4-FFF2-40B4-BE49-F238E27FC236}">
                  <a16:creationId xmlns:a16="http://schemas.microsoft.com/office/drawing/2014/main" id="{5EF2D979-B2CE-4FEC-9BA8-361014B4C1F9}"/>
                </a:ext>
              </a:extLst>
            </cdr:cNvPr>
            <cdr:cNvCxnSpPr/>
          </cdr:nvCxnSpPr>
          <cdr:spPr>
            <a:xfrm xmlns:a="http://schemas.openxmlformats.org/drawingml/2006/main" flipV="1">
              <a:off x="11196" y="0"/>
              <a:ext cx="0" cy="36409358"/>
            </a:xfrm>
            <a:prstGeom xmlns:a="http://schemas.openxmlformats.org/drawingml/2006/main" prst="line">
              <a:avLst/>
            </a:prstGeom>
            <a:ln xmlns:a="http://schemas.openxmlformats.org/drawingml/2006/main">
              <a:solidFill>
                <a:schemeClr val="tx1"/>
              </a:solidFill>
              <a:prstDash val="dash"/>
            </a:ln>
          </cdr:spPr>
          <cdr:style>
            <a:lnRef xmlns:a="http://schemas.openxmlformats.org/drawingml/2006/main" idx="1">
              <a:schemeClr val="accent1"/>
            </a:lnRef>
            <a:fillRef xmlns:a="http://schemas.openxmlformats.org/drawingml/2006/main" idx="0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tx1"/>
            </a:fontRef>
          </cdr:style>
        </cdr:cxnSp>
      </cdr:grpSp>
      <cdr:grpSp>
        <cdr:nvGrpSpPr>
          <cdr:cNvPr id="17" name="Group 16">
            <a:extLst xmlns:a="http://schemas.openxmlformats.org/drawingml/2006/main">
              <a:ext uri="{FF2B5EF4-FFF2-40B4-BE49-F238E27FC236}">
                <a16:creationId xmlns:a16="http://schemas.microsoft.com/office/drawing/2014/main" id="{C7F3538B-CBD3-42B2-9EC2-BC4165F56586}"/>
              </a:ext>
            </a:extLst>
          </cdr:cNvPr>
          <cdr:cNvGrpSpPr/>
        </cdr:nvGrpSpPr>
        <cdr:grpSpPr>
          <a:xfrm xmlns:a="http://schemas.openxmlformats.org/drawingml/2006/main">
            <a:off x="4044812" y="103777"/>
            <a:ext cx="250519" cy="1844088"/>
            <a:chOff x="-267" y="0"/>
            <a:chExt cx="6301" cy="558937635"/>
          </a:xfrm>
        </cdr:grpSpPr>
        <cdr:sp macro="" textlink="">
          <cdr:nvSpPr>
            <cdr:cNvPr id="21" name="TextBox 2">
              <a:extLst xmlns:a="http://schemas.openxmlformats.org/drawingml/2006/main">
                <a:ext uri="{FF2B5EF4-FFF2-40B4-BE49-F238E27FC236}">
                  <a16:creationId xmlns:a16="http://schemas.microsoft.com/office/drawing/2014/main" id="{D23537D4-E9CB-4E74-942A-5FC9D712D4C1}"/>
                </a:ext>
              </a:extLst>
            </cdr:cNvPr>
            <cdr:cNvSpPr txBox="1"/>
          </cdr:nvSpPr>
          <cdr:spPr>
            <a:xfrm xmlns:a="http://schemas.openxmlformats.org/drawingml/2006/main" rot="5400000">
              <a:off x="-33698665" y="41123354"/>
              <a:ext cx="67403098" cy="6301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lIns="0" tIns="0" rIns="0" bIns="0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NZ" sz="1000"/>
                <a:t>FR25</a:t>
              </a:r>
            </a:p>
          </cdr:txBody>
        </cdr:sp>
        <cdr:cxnSp macro="">
          <cdr:nvCxnSpPr>
            <cdr:cNvPr id="22" name="Straight Connector 21">
              <a:extLst xmlns:a="http://schemas.openxmlformats.org/drawingml/2006/main">
                <a:ext uri="{FF2B5EF4-FFF2-40B4-BE49-F238E27FC236}">
                  <a16:creationId xmlns:a16="http://schemas.microsoft.com/office/drawing/2014/main" id="{CF5FD78E-05BD-4439-B8E1-B37C1BAEAC83}"/>
                </a:ext>
              </a:extLst>
            </cdr:cNvPr>
            <cdr:cNvCxnSpPr/>
          </cdr:nvCxnSpPr>
          <cdr:spPr>
            <a:xfrm xmlns:a="http://schemas.openxmlformats.org/drawingml/2006/main" flipV="1">
              <a:off x="2098" y="0"/>
              <a:ext cx="0" cy="558937635"/>
            </a:xfrm>
            <a:prstGeom xmlns:a="http://schemas.openxmlformats.org/drawingml/2006/main" prst="line">
              <a:avLst/>
            </a:prstGeom>
            <a:ln xmlns:a="http://schemas.openxmlformats.org/drawingml/2006/main">
              <a:solidFill>
                <a:schemeClr val="tx1"/>
              </a:solidFill>
              <a:prstDash val="dash"/>
            </a:ln>
          </cdr:spPr>
          <cdr:style>
            <a:lnRef xmlns:a="http://schemas.openxmlformats.org/drawingml/2006/main" idx="1">
              <a:schemeClr val="accent1"/>
            </a:lnRef>
            <a:fillRef xmlns:a="http://schemas.openxmlformats.org/drawingml/2006/main" idx="0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tx1"/>
            </a:fontRef>
          </cdr:style>
        </cdr:cxnSp>
      </cdr:grpSp>
      <cdr:grpSp>
        <cdr:nvGrpSpPr>
          <cdr:cNvPr id="23" name="Group 22">
            <a:extLst xmlns:a="http://schemas.openxmlformats.org/drawingml/2006/main">
              <a:ext uri="{FF2B5EF4-FFF2-40B4-BE49-F238E27FC236}">
                <a16:creationId xmlns:a16="http://schemas.microsoft.com/office/drawing/2014/main" id="{CAF6E7EC-154C-47F2-BEA2-F55AABCA432B}"/>
              </a:ext>
            </a:extLst>
          </cdr:cNvPr>
          <cdr:cNvGrpSpPr/>
        </cdr:nvGrpSpPr>
        <cdr:grpSpPr>
          <a:xfrm xmlns:a="http://schemas.openxmlformats.org/drawingml/2006/main">
            <a:off x="4685401" y="111589"/>
            <a:ext cx="282845" cy="1836276"/>
            <a:chOff x="-45" y="-2688062075"/>
            <a:chExt cx="234" cy="132790040748"/>
          </a:xfrm>
        </cdr:grpSpPr>
        <cdr:sp macro="" textlink="">
          <cdr:nvSpPr>
            <cdr:cNvPr id="24" name="TextBox 2">
              <a:extLst xmlns:a="http://schemas.openxmlformats.org/drawingml/2006/main">
                <a:ext uri="{FF2B5EF4-FFF2-40B4-BE49-F238E27FC236}">
                  <a16:creationId xmlns:a16="http://schemas.microsoft.com/office/drawing/2014/main" id="{4426F4DD-D718-489F-BC05-B1FEEB9557BF}"/>
                </a:ext>
              </a:extLst>
            </cdr:cNvPr>
            <cdr:cNvSpPr txBox="1"/>
          </cdr:nvSpPr>
          <cdr:spPr>
            <a:xfrm xmlns:a="http://schemas.openxmlformats.org/drawingml/2006/main" rot="5400000">
              <a:off x="-8006671503" y="7082683632"/>
              <a:ext cx="16013343149" cy="234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lIns="0" tIns="0" rIns="0" bIns="0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NZ" sz="1000"/>
                <a:t>FR28</a:t>
              </a:r>
            </a:p>
          </cdr:txBody>
        </cdr:sp>
        <cdr:cxnSp macro="">
          <cdr:nvCxnSpPr>
            <cdr:cNvPr id="25" name="Straight Connector 24">
              <a:extLst xmlns:a="http://schemas.openxmlformats.org/drawingml/2006/main">
                <a:ext uri="{FF2B5EF4-FFF2-40B4-BE49-F238E27FC236}">
                  <a16:creationId xmlns:a16="http://schemas.microsoft.com/office/drawing/2014/main" id="{7721D302-DEB4-43F9-8683-D73673627A33}"/>
                </a:ext>
              </a:extLst>
            </cdr:cNvPr>
            <cdr:cNvCxnSpPr/>
          </cdr:nvCxnSpPr>
          <cdr:spPr>
            <a:xfrm xmlns:a="http://schemas.openxmlformats.org/drawingml/2006/main" flipV="1">
              <a:off x="66" y="-2688062075"/>
              <a:ext cx="0" cy="132790040748"/>
            </a:xfrm>
            <a:prstGeom xmlns:a="http://schemas.openxmlformats.org/drawingml/2006/main" prst="line">
              <a:avLst/>
            </a:prstGeom>
            <a:ln xmlns:a="http://schemas.openxmlformats.org/drawingml/2006/main">
              <a:solidFill>
                <a:schemeClr val="tx1"/>
              </a:solidFill>
              <a:prstDash val="dash"/>
            </a:ln>
          </cdr:spPr>
          <cdr:style>
            <a:lnRef xmlns:a="http://schemas.openxmlformats.org/drawingml/2006/main" idx="1">
              <a:schemeClr val="accent1"/>
            </a:lnRef>
            <a:fillRef xmlns:a="http://schemas.openxmlformats.org/drawingml/2006/main" idx="0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tx1"/>
            </a:fontRef>
          </cdr:style>
        </cdr:cxnSp>
      </cdr:grpSp>
      <cdr:grpSp>
        <cdr:nvGrpSpPr>
          <cdr:cNvPr id="35" name="Group 34">
            <a:extLst xmlns:a="http://schemas.openxmlformats.org/drawingml/2006/main">
              <a:ext uri="{FF2B5EF4-FFF2-40B4-BE49-F238E27FC236}">
                <a16:creationId xmlns:a16="http://schemas.microsoft.com/office/drawing/2014/main" id="{D43595BB-A435-4FE8-AF74-311A5239688E}"/>
              </a:ext>
            </a:extLst>
          </cdr:cNvPr>
          <cdr:cNvGrpSpPr/>
        </cdr:nvGrpSpPr>
        <cdr:grpSpPr>
          <a:xfrm xmlns:a="http://schemas.openxmlformats.org/drawingml/2006/main">
            <a:off x="5191466" y="130634"/>
            <a:ext cx="282844" cy="1826755"/>
            <a:chOff x="8333480" y="138114"/>
            <a:chExt cx="293976" cy="2352675"/>
          </a:xfrm>
        </cdr:grpSpPr>
        <cdr:cxnSp macro="">
          <cdr:nvCxnSpPr>
            <cdr:cNvPr id="33" name="Straight Connector 32">
              <a:extLst xmlns:a="http://schemas.openxmlformats.org/drawingml/2006/main">
                <a:ext uri="{FF2B5EF4-FFF2-40B4-BE49-F238E27FC236}">
                  <a16:creationId xmlns:a16="http://schemas.microsoft.com/office/drawing/2014/main" id="{75E89751-010A-45C7-BF0F-E8D00CE0123A}"/>
                </a:ext>
              </a:extLst>
            </cdr:cNvPr>
            <cdr:cNvCxnSpPr/>
          </cdr:nvCxnSpPr>
          <cdr:spPr>
            <a:xfrm xmlns:a="http://schemas.openxmlformats.org/drawingml/2006/main">
              <a:off x="8472489" y="138114"/>
              <a:ext cx="0" cy="2352675"/>
            </a:xfrm>
            <a:prstGeom xmlns:a="http://schemas.openxmlformats.org/drawingml/2006/main" prst="line">
              <a:avLst/>
            </a:prstGeom>
            <a:ln xmlns:a="http://schemas.openxmlformats.org/drawingml/2006/main" w="9525" cap="flat" cmpd="sng" algn="ctr">
              <a:solidFill>
                <a:schemeClr val="dk1"/>
              </a:solidFill>
              <a:prstDash val="dash"/>
              <a:round/>
              <a:headEnd type="none" w="med" len="med"/>
              <a:tailEnd type="none" w="med" len="med"/>
            </a:ln>
          </cdr:spPr>
          <c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cdr:style>
        </cdr:cxnSp>
        <cdr:sp macro="" textlink="">
          <cdr:nvSpPr>
            <cdr:cNvPr id="34" name="TextBox 2">
              <a:extLst xmlns:a="http://schemas.openxmlformats.org/drawingml/2006/main">
                <a:ext uri="{FF2B5EF4-FFF2-40B4-BE49-F238E27FC236}">
                  <a16:creationId xmlns:a16="http://schemas.microsoft.com/office/drawing/2014/main" id="{42F1C0EB-15CA-4582-8D8F-F70494F79C27}"/>
                </a:ext>
              </a:extLst>
            </cdr:cNvPr>
            <cdr:cNvSpPr txBox="1"/>
          </cdr:nvSpPr>
          <cdr:spPr>
            <a:xfrm xmlns:a="http://schemas.openxmlformats.org/drawingml/2006/main" rot="5400000">
              <a:off x="8338612" y="159968"/>
              <a:ext cx="283712" cy="29397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lIns="0" tIns="0" rIns="0" bIns="0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NZ" sz="1000"/>
                <a:t>FR31</a:t>
              </a:r>
            </a:p>
          </cdr:txBody>
        </cdr:sp>
      </cdr:grpSp>
      <cdr:grpSp>
        <cdr:nvGrpSpPr>
          <cdr:cNvPr id="2" name="Group 1">
            <a:extLst xmlns:a="http://schemas.openxmlformats.org/drawingml/2006/main">
              <a:ext uri="{FF2B5EF4-FFF2-40B4-BE49-F238E27FC236}">
                <a16:creationId xmlns:a16="http://schemas.microsoft.com/office/drawing/2014/main" id="{8B7FA6B9-A6AA-4A6F-9B3C-EC52C0C3AB8F}"/>
              </a:ext>
            </a:extLst>
          </cdr:cNvPr>
          <cdr:cNvGrpSpPr/>
        </cdr:nvGrpSpPr>
        <cdr:grpSpPr>
          <a:xfrm xmlns:a="http://schemas.openxmlformats.org/drawingml/2006/main">
            <a:off x="5529495" y="161812"/>
            <a:ext cx="282845" cy="1795577"/>
            <a:chOff x="7789425" y="141273"/>
            <a:chExt cx="293976" cy="2352671"/>
          </a:xfrm>
        </cdr:grpSpPr>
        <cdr:cxnSp macro="">
          <cdr:nvCxnSpPr>
            <cdr:cNvPr id="28" name="Straight Connector 27">
              <a:extLst xmlns:a="http://schemas.openxmlformats.org/drawingml/2006/main">
                <a:ext uri="{FF2B5EF4-FFF2-40B4-BE49-F238E27FC236}">
                  <a16:creationId xmlns:a16="http://schemas.microsoft.com/office/drawing/2014/main" id="{D42A2769-9996-46BA-B1C0-33CD0B593783}"/>
                </a:ext>
              </a:extLst>
            </cdr:cNvPr>
            <cdr:cNvCxnSpPr/>
          </cdr:nvCxnSpPr>
          <cdr:spPr>
            <a:xfrm xmlns:a="http://schemas.openxmlformats.org/drawingml/2006/main">
              <a:off x="7932778" y="141273"/>
              <a:ext cx="0" cy="2352671"/>
            </a:xfrm>
            <a:prstGeom xmlns:a="http://schemas.openxmlformats.org/drawingml/2006/main" prst="line">
              <a:avLst/>
            </a:prstGeom>
            <a:ln xmlns:a="http://schemas.openxmlformats.org/drawingml/2006/main" w="9525" cap="flat" cmpd="sng" algn="ctr">
              <a:solidFill>
                <a:schemeClr val="dk1"/>
              </a:solidFill>
              <a:prstDash val="dash"/>
              <a:round/>
              <a:headEnd type="none" w="med" len="med"/>
              <a:tailEnd type="none" w="med" len="med"/>
            </a:ln>
          </cdr:spPr>
          <c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cdr:style>
        </cdr:cxnSp>
        <cdr:sp macro="" textlink="">
          <cdr:nvSpPr>
            <cdr:cNvPr id="31" name="TextBox 2">
              <a:extLst xmlns:a="http://schemas.openxmlformats.org/drawingml/2006/main">
                <a:ext uri="{FF2B5EF4-FFF2-40B4-BE49-F238E27FC236}">
                  <a16:creationId xmlns:a16="http://schemas.microsoft.com/office/drawing/2014/main" id="{69701704-ECB0-40DB-AC27-62E5369C98E3}"/>
                </a:ext>
              </a:extLst>
            </cdr:cNvPr>
            <cdr:cNvSpPr txBox="1"/>
          </cdr:nvSpPr>
          <cdr:spPr>
            <a:xfrm xmlns:a="http://schemas.openxmlformats.org/drawingml/2006/main" rot="5400000">
              <a:off x="7794556" y="169500"/>
              <a:ext cx="283713" cy="29397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lIns="0" tIns="0" rIns="0" bIns="0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NZ" sz="1000"/>
                <a:t>FR33</a:t>
              </a:r>
            </a:p>
          </cdr:txBody>
        </cdr:sp>
      </cdr:grpSp>
      <cdr:grpSp>
        <cdr:nvGrpSpPr>
          <cdr:cNvPr id="32" name="Group 31">
            <a:extLst xmlns:a="http://schemas.openxmlformats.org/drawingml/2006/main">
              <a:ext uri="{FF2B5EF4-FFF2-40B4-BE49-F238E27FC236}">
                <a16:creationId xmlns:a16="http://schemas.microsoft.com/office/drawing/2014/main" id="{ABB8C189-59A0-4459-83EA-A24BC077FC0B}"/>
              </a:ext>
            </a:extLst>
          </cdr:cNvPr>
          <cdr:cNvGrpSpPr/>
        </cdr:nvGrpSpPr>
        <cdr:grpSpPr>
          <a:xfrm xmlns:a="http://schemas.openxmlformats.org/drawingml/2006/main">
            <a:off x="6222471" y="112014"/>
            <a:ext cx="282846" cy="1845375"/>
            <a:chOff x="-33736" y="0"/>
            <a:chExt cx="293976" cy="2352671"/>
          </a:xfrm>
        </cdr:grpSpPr>
        <cdr:cxnSp macro="">
          <cdr:nvCxnSpPr>
            <cdr:cNvPr id="36" name="Straight Connector 35">
              <a:extLst xmlns:a="http://schemas.openxmlformats.org/drawingml/2006/main">
                <a:ext uri="{FF2B5EF4-FFF2-40B4-BE49-F238E27FC236}">
                  <a16:creationId xmlns:a16="http://schemas.microsoft.com/office/drawing/2014/main" id="{EB7740B4-E7A6-4010-994E-01BCFB72F390}"/>
                </a:ext>
              </a:extLst>
            </cdr:cNvPr>
            <cdr:cNvCxnSpPr/>
          </cdr:nvCxnSpPr>
          <cdr:spPr>
            <a:xfrm xmlns:a="http://schemas.openxmlformats.org/drawingml/2006/main">
              <a:off x="109617" y="0"/>
              <a:ext cx="0" cy="2352671"/>
            </a:xfrm>
            <a:prstGeom xmlns:a="http://schemas.openxmlformats.org/drawingml/2006/main" prst="line">
              <a:avLst/>
            </a:prstGeom>
            <a:ln xmlns:a="http://schemas.openxmlformats.org/drawingml/2006/main" w="9525" cap="flat" cmpd="sng" algn="ctr">
              <a:solidFill>
                <a:schemeClr val="dk1"/>
              </a:solidFill>
              <a:prstDash val="dash"/>
              <a:round/>
              <a:headEnd type="none" w="med" len="med"/>
              <a:tailEnd type="none" w="med" len="med"/>
            </a:ln>
          </cdr:spPr>
          <c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cdr:style>
        </cdr:cxnSp>
        <cdr:sp macro="" textlink="">
          <cdr:nvSpPr>
            <cdr:cNvPr id="37" name="TextBox 2">
              <a:extLst xmlns:a="http://schemas.openxmlformats.org/drawingml/2006/main">
                <a:ext uri="{FF2B5EF4-FFF2-40B4-BE49-F238E27FC236}">
                  <a16:creationId xmlns:a16="http://schemas.microsoft.com/office/drawing/2014/main" id="{0A06D883-F630-4C7C-9BD6-23B4BAEBE9C3}"/>
                </a:ext>
              </a:extLst>
            </cdr:cNvPr>
            <cdr:cNvSpPr txBox="1"/>
          </cdr:nvSpPr>
          <cdr:spPr>
            <a:xfrm xmlns:a="http://schemas.openxmlformats.org/drawingml/2006/main" rot="5400000">
              <a:off x="-28605" y="47277"/>
              <a:ext cx="283713" cy="29397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lIns="0" tIns="0" rIns="0" bIns="0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NZ" sz="1000"/>
                <a:t>FR36</a:t>
              </a:r>
            </a:p>
          </cdr:txBody>
        </cdr:sp>
      </cdr:grpSp>
      <cdr:grpSp>
        <cdr:nvGrpSpPr>
          <cdr:cNvPr id="38" name="Group 37">
            <a:extLst xmlns:a="http://schemas.openxmlformats.org/drawingml/2006/main">
              <a:ext uri="{FF2B5EF4-FFF2-40B4-BE49-F238E27FC236}">
                <a16:creationId xmlns:a16="http://schemas.microsoft.com/office/drawing/2014/main" id="{15332109-7082-4D12-923D-56C395D94D01}"/>
              </a:ext>
            </a:extLst>
          </cdr:cNvPr>
          <cdr:cNvGrpSpPr/>
        </cdr:nvGrpSpPr>
        <cdr:grpSpPr>
          <a:xfrm xmlns:a="http://schemas.openxmlformats.org/drawingml/2006/main">
            <a:off x="6615555" y="112013"/>
            <a:ext cx="236729" cy="1835852"/>
            <a:chOff x="0" y="0"/>
            <a:chExt cx="293976" cy="2352671"/>
          </a:xfrm>
        </cdr:grpSpPr>
        <cdr:cxnSp macro="">
          <cdr:nvCxnSpPr>
            <cdr:cNvPr id="39" name="Straight Connector 38">
              <a:extLst xmlns:a="http://schemas.openxmlformats.org/drawingml/2006/main">
                <a:ext uri="{FF2B5EF4-FFF2-40B4-BE49-F238E27FC236}">
                  <a16:creationId xmlns:a16="http://schemas.microsoft.com/office/drawing/2014/main" id="{594FA2DB-D27E-441C-913C-E8B1A4289700}"/>
                </a:ext>
              </a:extLst>
            </cdr:cNvPr>
            <cdr:cNvCxnSpPr/>
          </cdr:nvCxnSpPr>
          <cdr:spPr>
            <a:xfrm xmlns:a="http://schemas.openxmlformats.org/drawingml/2006/main">
              <a:off x="109617" y="0"/>
              <a:ext cx="0" cy="2352671"/>
            </a:xfrm>
            <a:prstGeom xmlns:a="http://schemas.openxmlformats.org/drawingml/2006/main" prst="line">
              <a:avLst/>
            </a:prstGeom>
            <a:ln xmlns:a="http://schemas.openxmlformats.org/drawingml/2006/main" w="9525" cap="flat" cmpd="sng" algn="ctr">
              <a:solidFill>
                <a:schemeClr val="dk1"/>
              </a:solidFill>
              <a:prstDash val="dash"/>
              <a:round/>
              <a:headEnd type="none" w="med" len="med"/>
              <a:tailEnd type="none" w="med" len="med"/>
            </a:ln>
          </cdr:spPr>
          <c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cdr:style>
        </cdr:cxnSp>
        <cdr:sp macro="" textlink="">
          <cdr:nvSpPr>
            <cdr:cNvPr id="40" name="TextBox 2">
              <a:extLst xmlns:a="http://schemas.openxmlformats.org/drawingml/2006/main">
                <a:ext uri="{FF2B5EF4-FFF2-40B4-BE49-F238E27FC236}">
                  <a16:creationId xmlns:a16="http://schemas.microsoft.com/office/drawing/2014/main" id="{DDBC4061-70D1-4E72-9A74-23A980EDED05}"/>
                </a:ext>
              </a:extLst>
            </cdr:cNvPr>
            <cdr:cNvSpPr txBox="1"/>
          </cdr:nvSpPr>
          <cdr:spPr>
            <a:xfrm xmlns:a="http://schemas.openxmlformats.org/drawingml/2006/main" rot="5400000">
              <a:off x="5131" y="37751"/>
              <a:ext cx="283713" cy="29397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lIns="0" tIns="0" rIns="0" bIns="0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NZ" sz="1000"/>
                <a:t>FR39</a:t>
              </a:r>
            </a:p>
          </cdr:txBody>
        </cdr:sp>
      </cdr:grpSp>
      <cdr:grpSp>
        <cdr:nvGrpSpPr>
          <cdr:cNvPr id="41" name="Group 40">
            <a:extLst xmlns:a="http://schemas.openxmlformats.org/drawingml/2006/main">
              <a:ext uri="{FF2B5EF4-FFF2-40B4-BE49-F238E27FC236}">
                <a16:creationId xmlns:a16="http://schemas.microsoft.com/office/drawing/2014/main" id="{644A4CF0-3B00-4AC3-A342-C3C1EF6398D6}"/>
              </a:ext>
            </a:extLst>
          </cdr:cNvPr>
          <cdr:cNvGrpSpPr/>
        </cdr:nvGrpSpPr>
        <cdr:grpSpPr>
          <a:xfrm xmlns:a="http://schemas.openxmlformats.org/drawingml/2006/main">
            <a:off x="7990967" y="104187"/>
            <a:ext cx="250445" cy="1843678"/>
            <a:chOff x="0" y="0"/>
            <a:chExt cx="293976" cy="2352671"/>
          </a:xfrm>
        </cdr:grpSpPr>
        <cdr:cxnSp macro="">
          <cdr:nvCxnSpPr>
            <cdr:cNvPr id="42" name="Straight Connector 41">
              <a:extLst xmlns:a="http://schemas.openxmlformats.org/drawingml/2006/main">
                <a:ext uri="{FF2B5EF4-FFF2-40B4-BE49-F238E27FC236}">
                  <a16:creationId xmlns:a16="http://schemas.microsoft.com/office/drawing/2014/main" id="{2674FA4D-8585-438E-96F2-935CD918DF00}"/>
                </a:ext>
              </a:extLst>
            </cdr:cNvPr>
            <cdr:cNvCxnSpPr/>
          </cdr:nvCxnSpPr>
          <cdr:spPr>
            <a:xfrm xmlns:a="http://schemas.openxmlformats.org/drawingml/2006/main">
              <a:off x="109617" y="0"/>
              <a:ext cx="0" cy="2352671"/>
            </a:xfrm>
            <a:prstGeom xmlns:a="http://schemas.openxmlformats.org/drawingml/2006/main" prst="line">
              <a:avLst/>
            </a:prstGeom>
            <a:ln xmlns:a="http://schemas.openxmlformats.org/drawingml/2006/main" w="9525" cap="flat" cmpd="sng" algn="ctr">
              <a:solidFill>
                <a:schemeClr val="dk1"/>
              </a:solidFill>
              <a:prstDash val="dash"/>
              <a:round/>
              <a:headEnd type="none" w="med" len="med"/>
              <a:tailEnd type="none" w="med" len="med"/>
            </a:ln>
          </cdr:spPr>
          <c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cdr:style>
        </cdr:cxnSp>
        <cdr:sp macro="" textlink="">
          <cdr:nvSpPr>
            <cdr:cNvPr id="43" name="TextBox 2">
              <a:extLst xmlns:a="http://schemas.openxmlformats.org/drawingml/2006/main">
                <a:ext uri="{FF2B5EF4-FFF2-40B4-BE49-F238E27FC236}">
                  <a16:creationId xmlns:a16="http://schemas.microsoft.com/office/drawing/2014/main" id="{FEBB5D7F-2D55-4F7B-B887-5F1021690F54}"/>
                </a:ext>
              </a:extLst>
            </cdr:cNvPr>
            <cdr:cNvSpPr txBox="1"/>
          </cdr:nvSpPr>
          <cdr:spPr>
            <a:xfrm xmlns:a="http://schemas.openxmlformats.org/drawingml/2006/main" rot="5400000">
              <a:off x="5131" y="37751"/>
              <a:ext cx="283713" cy="29397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none" lIns="0" tIns="0" rIns="0" bIns="0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NZ" sz="1000"/>
                <a:t>FR42</a:t>
              </a:r>
            </a:p>
          </cdr:txBody>
        </cdr:sp>
      </cdr:grpSp>
    </cdr:grp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0.72788</cdr:x>
      <cdr:y>0.03969</cdr:y>
    </cdr:from>
    <cdr:to>
      <cdr:x>0.76032</cdr:x>
      <cdr:y>0.76918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19438310-884B-4F17-B535-F8B397DAD683}"/>
            </a:ext>
          </a:extLst>
        </cdr:cNvPr>
        <cdr:cNvGrpSpPr/>
      </cdr:nvGrpSpPr>
      <cdr:grpSpPr>
        <a:xfrm xmlns:a="http://schemas.openxmlformats.org/drawingml/2006/main">
          <a:off x="3930552" y="100019"/>
          <a:ext cx="175176" cy="1838315"/>
          <a:chOff x="-61923" y="-3917"/>
          <a:chExt cx="204543" cy="3338479"/>
        </a:xfrm>
      </cdr:grpSpPr>
      <cdr:sp macro="" textlink="">
        <cdr:nvSpPr>
          <cdr:cNvPr id="6" name="TextBox 2">
            <a:extLst xmlns:a="http://schemas.openxmlformats.org/drawingml/2006/main">
              <a:ext uri="{FF2B5EF4-FFF2-40B4-BE49-F238E27FC236}">
                <a16:creationId xmlns:a16="http://schemas.microsoft.com/office/drawing/2014/main" id="{C59D98B0-2EB6-485D-BCC4-68C7C13EE193}"/>
              </a:ext>
            </a:extLst>
          </cdr:cNvPr>
          <cdr:cNvSpPr txBox="1"/>
        </cdr:nvSpPr>
        <cdr:spPr>
          <a:xfrm xmlns:a="http://schemas.openxmlformats.org/drawingml/2006/main" rot="5400000">
            <a:off x="-162051" y="239764"/>
            <a:ext cx="428623" cy="180718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FR13</a:t>
            </a:r>
          </a:p>
        </cdr:txBody>
      </cdr:sp>
      <cdr:cxnSp macro="">
        <cdr:nvCxnSpPr>
          <cdr:cNvPr id="7" name="Straight Connector 6">
            <a:extLst xmlns:a="http://schemas.openxmlformats.org/drawingml/2006/main">
              <a:ext uri="{FF2B5EF4-FFF2-40B4-BE49-F238E27FC236}">
                <a16:creationId xmlns:a16="http://schemas.microsoft.com/office/drawing/2014/main" id="{0DAF8EDD-6F8E-4156-8975-D646C759C53F}"/>
              </a:ext>
            </a:extLst>
          </cdr:cNvPr>
          <cdr:cNvCxnSpPr/>
        </cdr:nvCxnSpPr>
        <cdr:spPr>
          <a:xfrm xmlns:a="http://schemas.openxmlformats.org/drawingml/2006/main" flipV="1">
            <a:off x="-61923" y="-3917"/>
            <a:ext cx="0" cy="333847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0.12854</cdr:x>
      <cdr:y>0.06098</cdr:y>
    </cdr:from>
    <cdr:to>
      <cdr:x>0.15281</cdr:x>
      <cdr:y>0.16011</cdr:y>
    </cdr:to>
    <cdr:sp macro="" textlink="">
      <cdr:nvSpPr>
        <cdr:cNvPr id="11" name="TextBox 2">
          <a:extLst xmlns:a="http://schemas.openxmlformats.org/drawingml/2006/main">
            <a:ext uri="{FF2B5EF4-FFF2-40B4-BE49-F238E27FC236}">
              <a16:creationId xmlns:a16="http://schemas.microsoft.com/office/drawing/2014/main" id="{EE8A9BB5-062F-4250-9C93-03A26FADE633}"/>
            </a:ext>
          </a:extLst>
        </cdr:cNvPr>
        <cdr:cNvSpPr txBox="1"/>
      </cdr:nvSpPr>
      <cdr:spPr>
        <a:xfrm xmlns:a="http://schemas.openxmlformats.org/drawingml/2006/main" rot="5400000">
          <a:off x="634732" y="213044"/>
          <a:ext cx="249808" cy="1310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NZ" sz="1000"/>
            <a:t>FR10</a:t>
          </a:r>
        </a:p>
      </cdr:txBody>
    </cdr:sp>
  </cdr:relSizeAnchor>
  <cdr:relSizeAnchor xmlns:cdr="http://schemas.openxmlformats.org/drawingml/2006/chartDrawing">
    <cdr:from>
      <cdr:x>0.3089</cdr:x>
      <cdr:y>0.0374</cdr:y>
    </cdr:from>
    <cdr:to>
      <cdr:x>0.34259</cdr:x>
      <cdr:y>0.76918</cdr:y>
    </cdr:to>
    <cdr:grpSp>
      <cdr:nvGrpSpPr>
        <cdr:cNvPr id="17" name="Group 16">
          <a:extLst xmlns:a="http://schemas.openxmlformats.org/drawingml/2006/main">
            <a:ext uri="{FF2B5EF4-FFF2-40B4-BE49-F238E27FC236}">
              <a16:creationId xmlns:a16="http://schemas.microsoft.com/office/drawing/2014/main" id="{C7F3538B-CBD3-42B2-9EC2-BC4165F56586}"/>
            </a:ext>
          </a:extLst>
        </cdr:cNvPr>
        <cdr:cNvGrpSpPr/>
      </cdr:nvGrpSpPr>
      <cdr:grpSpPr>
        <a:xfrm xmlns:a="http://schemas.openxmlformats.org/drawingml/2006/main">
          <a:off x="1668060" y="94248"/>
          <a:ext cx="181926" cy="1844086"/>
          <a:chOff x="-1409" y="0"/>
          <a:chExt cx="7443" cy="558937635"/>
        </a:xfrm>
      </cdr:grpSpPr>
      <cdr:sp macro="" textlink="">
        <cdr:nvSpPr>
          <cdr:cNvPr id="21" name="TextBox 2">
            <a:extLst xmlns:a="http://schemas.openxmlformats.org/drawingml/2006/main">
              <a:ext uri="{FF2B5EF4-FFF2-40B4-BE49-F238E27FC236}">
                <a16:creationId xmlns:a16="http://schemas.microsoft.com/office/drawing/2014/main" id="{D23537D4-E9CB-4E74-942A-5FC9D712D4C1}"/>
              </a:ext>
            </a:extLst>
          </cdr:cNvPr>
          <cdr:cNvSpPr txBox="1"/>
        </cdr:nvSpPr>
        <cdr:spPr>
          <a:xfrm xmlns:a="http://schemas.openxmlformats.org/drawingml/2006/main" rot="5400000">
            <a:off x="-33698665" y="41123354"/>
            <a:ext cx="67403098" cy="6301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FR25</a:t>
            </a:r>
          </a:p>
        </cdr:txBody>
      </cdr:sp>
      <cdr:cxnSp macro="">
        <cdr:nvCxnSpPr>
          <cdr:cNvPr id="22" name="Straight Connector 21">
            <a:extLst xmlns:a="http://schemas.openxmlformats.org/drawingml/2006/main">
              <a:ext uri="{FF2B5EF4-FFF2-40B4-BE49-F238E27FC236}">
                <a16:creationId xmlns:a16="http://schemas.microsoft.com/office/drawing/2014/main" id="{CF5FD78E-05BD-4439-B8E1-B37C1BAEAC83}"/>
              </a:ext>
            </a:extLst>
          </cdr:cNvPr>
          <cdr:cNvCxnSpPr/>
        </cdr:nvCxnSpPr>
        <cdr:spPr>
          <a:xfrm xmlns:a="http://schemas.openxmlformats.org/drawingml/2006/main" flipV="1">
            <a:off x="-1409" y="0"/>
            <a:ext cx="0" cy="558937635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</cdr:x>
      <cdr:y>0</cdr:y>
    </cdr:from>
    <cdr:to>
      <cdr:x>0</cdr:x>
      <cdr:y>1</cdr:y>
    </cdr:to>
    <cdr:grpSp>
      <cdr:nvGrpSpPr>
        <cdr:cNvPr id="29" name="Group 28">
          <a:extLst xmlns:a="http://schemas.openxmlformats.org/drawingml/2006/main">
            <a:ext uri="{FF2B5EF4-FFF2-40B4-BE49-F238E27FC236}">
              <a16:creationId xmlns:a16="http://schemas.microsoft.com/office/drawing/2014/main" id="{C7AB0F69-3243-4B62-BDF1-0EC868BF1555}"/>
            </a:ext>
          </a:extLst>
        </cdr:cNvPr>
        <cdr:cNvGrpSpPr/>
      </cdr:nvGrpSpPr>
      <cdr:grpSpPr>
        <a:xfrm xmlns:a="http://schemas.openxmlformats.org/drawingml/2006/main">
          <a:off x="0" y="0"/>
          <a:ext cx="0" cy="2520000"/>
          <a:chOff x="-13636521171150" y="13636521158450"/>
          <a:chExt cx="0" cy="27273042316900"/>
        </a:xfrm>
      </cdr:grpSpPr>
      <cdr:sp macro="" textlink="">
        <cdr:nvSpPr>
          <cdr:cNvPr id="30" name="TextBox 2">
            <a:extLst xmlns:a="http://schemas.openxmlformats.org/drawingml/2006/main">
              <a:ext uri="{FF2B5EF4-FFF2-40B4-BE49-F238E27FC236}">
                <a16:creationId xmlns:a16="http://schemas.microsoft.com/office/drawing/2014/main" id="{226CC0D9-D682-48A7-A17B-E4E702EDF8C4}"/>
              </a:ext>
            </a:extLst>
          </cdr:cNvPr>
          <cdr:cNvSpPr txBox="1"/>
        </cdr:nvSpPr>
        <cdr:spPr>
          <a:xfrm xmlns:a="http://schemas.openxmlformats.org/drawingml/2006/main" rot="5400000">
            <a:off x="-27273042329600" y="27273042316900"/>
            <a:ext cx="27273042316900" cy="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FR28</a:t>
            </a:r>
          </a:p>
        </cdr:txBody>
      </cdr:sp>
    </cdr:grpSp>
  </cdr:relSizeAnchor>
  <cdr:relSizeAnchor xmlns:cdr="http://schemas.openxmlformats.org/drawingml/2006/chartDrawing">
    <cdr:from>
      <cdr:x>0.51682</cdr:x>
      <cdr:y>0.04531</cdr:y>
    </cdr:from>
    <cdr:to>
      <cdr:x>0.54881</cdr:x>
      <cdr:y>0.78619</cdr:y>
    </cdr:to>
    <cdr:grpSp>
      <cdr:nvGrpSpPr>
        <cdr:cNvPr id="2" name="Group 1">
          <a:extLst xmlns:a="http://schemas.openxmlformats.org/drawingml/2006/main">
            <a:ext uri="{FF2B5EF4-FFF2-40B4-BE49-F238E27FC236}">
              <a16:creationId xmlns:a16="http://schemas.microsoft.com/office/drawing/2014/main" id="{8B7FA6B9-A6AA-4A6F-9B3C-EC52C0C3AB8F}"/>
            </a:ext>
          </a:extLst>
        </cdr:cNvPr>
        <cdr:cNvGrpSpPr/>
      </cdr:nvGrpSpPr>
      <cdr:grpSpPr>
        <a:xfrm xmlns:a="http://schemas.openxmlformats.org/drawingml/2006/main">
          <a:off x="2790828" y="114181"/>
          <a:ext cx="172746" cy="1867018"/>
          <a:chOff x="7932778" y="141273"/>
          <a:chExt cx="295557" cy="2352671"/>
        </a:xfrm>
      </cdr:grpSpPr>
      <cdr:cxnSp macro="">
        <cdr:nvCxnSpPr>
          <cdr:cNvPr id="28" name="Straight Connector 27">
            <a:extLst xmlns:a="http://schemas.openxmlformats.org/drawingml/2006/main">
              <a:ext uri="{FF2B5EF4-FFF2-40B4-BE49-F238E27FC236}">
                <a16:creationId xmlns:a16="http://schemas.microsoft.com/office/drawing/2014/main" id="{D42A2769-9996-46BA-B1C0-33CD0B593783}"/>
              </a:ext>
            </a:extLst>
          </cdr:cNvPr>
          <cdr:cNvCxnSpPr/>
        </cdr:nvCxnSpPr>
        <cdr:spPr>
          <a:xfrm xmlns:a="http://schemas.openxmlformats.org/drawingml/2006/main">
            <a:off x="7932778" y="141273"/>
            <a:ext cx="0" cy="2352671"/>
          </a:xfrm>
          <a:prstGeom xmlns:a="http://schemas.openxmlformats.org/drawingml/2006/main" prst="line">
            <a:avLst/>
          </a:prstGeom>
          <a:ln xmlns:a="http://schemas.openxmlformats.org/drawingml/2006/main" w="9525" cap="flat" cmpd="sng" algn="ctr">
            <a:solidFill>
              <a:schemeClr val="dk1"/>
            </a:solidFill>
            <a:prstDash val="dash"/>
            <a:round/>
            <a:headEnd type="none" w="med" len="med"/>
            <a:tailEnd type="none" w="med" len="med"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31" name="TextBox 2">
            <a:extLst xmlns:a="http://schemas.openxmlformats.org/drawingml/2006/main">
              <a:ext uri="{FF2B5EF4-FFF2-40B4-BE49-F238E27FC236}">
                <a16:creationId xmlns:a16="http://schemas.microsoft.com/office/drawing/2014/main" id="{69701704-ECB0-40DB-AC27-62E5369C98E3}"/>
              </a:ext>
            </a:extLst>
          </cdr:cNvPr>
          <cdr:cNvSpPr txBox="1"/>
        </cdr:nvSpPr>
        <cdr:spPr>
          <a:xfrm xmlns:a="http://schemas.openxmlformats.org/drawingml/2006/main" rot="5400000">
            <a:off x="7939490" y="193505"/>
            <a:ext cx="283713" cy="293976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NZ" sz="1000"/>
              <a:t>FR33</a:t>
            </a:r>
          </a:p>
        </cdr:txBody>
      </cdr:sp>
    </cdr:grpSp>
  </cdr:relSizeAnchor>
  <cdr:relSizeAnchor xmlns:cdr="http://schemas.openxmlformats.org/drawingml/2006/chartDrawing">
    <cdr:from>
      <cdr:x>0.90972</cdr:x>
      <cdr:y>0.04134</cdr:y>
    </cdr:from>
    <cdr:to>
      <cdr:x>0.90972</cdr:x>
      <cdr:y>0.04134</cdr:y>
    </cdr:to>
    <cdr:grpSp>
      <cdr:nvGrpSpPr>
        <cdr:cNvPr id="41" name="Group 40">
          <a:extLst xmlns:a="http://schemas.openxmlformats.org/drawingml/2006/main">
            <a:ext uri="{FF2B5EF4-FFF2-40B4-BE49-F238E27FC236}">
              <a16:creationId xmlns:a16="http://schemas.microsoft.com/office/drawing/2014/main" id="{644A4CF0-3B00-4AC3-A342-C3C1EF6398D6}"/>
            </a:ext>
          </a:extLst>
        </cdr:cNvPr>
        <cdr:cNvGrpSpPr/>
      </cdr:nvGrpSpPr>
      <cdr:grpSpPr>
        <a:xfrm xmlns:a="http://schemas.openxmlformats.org/drawingml/2006/main">
          <a:off x="4912488" y="104177"/>
          <a:ext cx="0" cy="0"/>
          <a:chOff x="0" y="0"/>
          <a:chExt cx="0" cy="0"/>
        </a:xfrm>
      </cdr:grpSpPr>
    </cdr:grp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576260</xdr:colOff>
      <xdr:row>1</xdr:row>
      <xdr:rowOff>4761</xdr:rowOff>
    </xdr:from>
    <xdr:to>
      <xdr:col>54</xdr:col>
      <xdr:colOff>252260</xdr:colOff>
      <xdr:row>14</xdr:row>
      <xdr:rowOff>48261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40</xdr:col>
      <xdr:colOff>9524</xdr:colOff>
      <xdr:row>246</xdr:row>
      <xdr:rowOff>95250</xdr:rowOff>
    </xdr:from>
    <xdr:to>
      <xdr:col>54</xdr:col>
      <xdr:colOff>295124</xdr:colOff>
      <xdr:row>259</xdr:row>
      <xdr:rowOff>138750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40</xdr:col>
      <xdr:colOff>0</xdr:colOff>
      <xdr:row>264</xdr:row>
      <xdr:rowOff>0</xdr:rowOff>
    </xdr:from>
    <xdr:to>
      <xdr:col>48</xdr:col>
      <xdr:colOff>523200</xdr:colOff>
      <xdr:row>277</xdr:row>
      <xdr:rowOff>43500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E1AA2C2-4C4F-4CB6-995E-6E9B25AC26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/Downloads/Data_Prop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1"/>
      <sheetName val="122"/>
      <sheetName val="123"/>
      <sheetName val="124"/>
      <sheetName val="125"/>
      <sheetName val="126"/>
      <sheetName val="Summary Data"/>
      <sheetName val="BvsR"/>
      <sheetName val="Tables"/>
    </sheetNames>
    <sheetDataSet>
      <sheetData sheetId="0">
        <row r="166">
          <cell r="AH166">
            <v>0.93023255813953487</v>
          </cell>
          <cell r="AI166">
            <v>0.59523809523809523</v>
          </cell>
        </row>
        <row r="167">
          <cell r="AH167">
            <v>0.95238095238095233</v>
          </cell>
          <cell r="AI167">
            <v>0.54761904761904767</v>
          </cell>
        </row>
        <row r="168">
          <cell r="AH168">
            <v>0.88888888888888884</v>
          </cell>
          <cell r="AI168">
            <v>0.47727272727272729</v>
          </cell>
        </row>
        <row r="169">
          <cell r="AH169">
            <v>0.97560975609756095</v>
          </cell>
          <cell r="AI169">
            <v>0.52380952380952384</v>
          </cell>
        </row>
        <row r="198">
          <cell r="AH198">
            <v>0.97560975609756095</v>
          </cell>
          <cell r="AI198">
            <v>0.6428571428571429</v>
          </cell>
        </row>
        <row r="199">
          <cell r="AH199">
            <v>1</v>
          </cell>
          <cell r="AI199">
            <v>0.4358974358974359</v>
          </cell>
        </row>
        <row r="200">
          <cell r="AH200">
            <v>0.90909090909090906</v>
          </cell>
          <cell r="AI200">
            <v>0.34883720930232559</v>
          </cell>
        </row>
        <row r="201">
          <cell r="AH201">
            <v>0.95238095238095233</v>
          </cell>
          <cell r="AI201">
            <v>0.54761904761904767</v>
          </cell>
        </row>
        <row r="205">
          <cell r="AH205">
            <v>0.83333333333333337</v>
          </cell>
          <cell r="AI205">
            <v>0.61702127659574468</v>
          </cell>
        </row>
        <row r="206">
          <cell r="AH206">
            <v>1</v>
          </cell>
          <cell r="AI206">
            <v>0.67500000000000004</v>
          </cell>
        </row>
        <row r="207">
          <cell r="AH207">
            <v>0.8</v>
          </cell>
          <cell r="AI207">
            <v>0.7</v>
          </cell>
        </row>
        <row r="208">
          <cell r="AH208">
            <v>0.90909090909090906</v>
          </cell>
          <cell r="AI208">
            <v>0.53488372093023251</v>
          </cell>
        </row>
        <row r="217">
          <cell r="AH217">
            <v>0.86956521739130432</v>
          </cell>
          <cell r="AI217">
            <v>0.71739130434782605</v>
          </cell>
        </row>
        <row r="218">
          <cell r="AH218">
            <v>0.8</v>
          </cell>
          <cell r="AI218">
            <v>0.83673469387755106</v>
          </cell>
        </row>
        <row r="219">
          <cell r="AH219">
            <v>0.81632653061224492</v>
          </cell>
          <cell r="AI219">
            <v>0.83333333333333337</v>
          </cell>
        </row>
        <row r="220">
          <cell r="AH220">
            <v>0.86956521739130432</v>
          </cell>
          <cell r="AI220">
            <v>0.71739130434782605</v>
          </cell>
        </row>
        <row r="224">
          <cell r="AH224">
            <v>0.78431372549019607</v>
          </cell>
          <cell r="AI224">
            <v>0.78431372549019607</v>
          </cell>
        </row>
        <row r="225">
          <cell r="AH225">
            <v>0.83333333333333337</v>
          </cell>
          <cell r="AI225">
            <v>0.82608695652173914</v>
          </cell>
        </row>
        <row r="226">
          <cell r="AH226">
            <v>0.85106382978723405</v>
          </cell>
          <cell r="AI226">
            <v>0.76086956521739135</v>
          </cell>
        </row>
        <row r="227">
          <cell r="AH227">
            <v>0.70175438596491224</v>
          </cell>
          <cell r="AI227">
            <v>0.81034482758620685</v>
          </cell>
        </row>
        <row r="231">
          <cell r="AH231">
            <v>0.93023255813953487</v>
          </cell>
          <cell r="AI231">
            <v>0.7441860465116279</v>
          </cell>
        </row>
        <row r="232">
          <cell r="AH232">
            <v>0.8</v>
          </cell>
          <cell r="AI232">
            <v>0.77083333333333337</v>
          </cell>
        </row>
        <row r="233">
          <cell r="AH233">
            <v>0.7407407407407407</v>
          </cell>
          <cell r="AI233">
            <v>0.73076923076923073</v>
          </cell>
        </row>
        <row r="234">
          <cell r="AH234">
            <v>0.88888888888888884</v>
          </cell>
          <cell r="AI234">
            <v>0.76086956521739135</v>
          </cell>
        </row>
        <row r="243">
          <cell r="AH243">
            <v>0.75471698113207553</v>
          </cell>
          <cell r="AI243">
            <v>0.80769230769230771</v>
          </cell>
        </row>
        <row r="244">
          <cell r="AH244">
            <v>0.74285714285714288</v>
          </cell>
          <cell r="AI244">
            <v>0.88571428571428568</v>
          </cell>
        </row>
        <row r="246">
          <cell r="AH246">
            <v>0.84615384615384615</v>
          </cell>
          <cell r="AI246">
            <v>0.53846153846153844</v>
          </cell>
        </row>
        <row r="247">
          <cell r="AH247">
            <v>0.77551020408163263</v>
          </cell>
          <cell r="AI247">
            <v>0.78</v>
          </cell>
        </row>
        <row r="251">
          <cell r="AH251">
            <v>0.63492063492063489</v>
          </cell>
          <cell r="AI251">
            <v>0.90322580645161288</v>
          </cell>
        </row>
        <row r="252">
          <cell r="AH252">
            <v>0.76923076923076927</v>
          </cell>
          <cell r="AI252">
            <v>0.80769230769230771</v>
          </cell>
        </row>
        <row r="253">
          <cell r="AH253">
            <v>0.72727272727272729</v>
          </cell>
          <cell r="AI253">
            <v>0.87037037037037035</v>
          </cell>
        </row>
        <row r="254">
          <cell r="AH254">
            <v>0.72727272727272729</v>
          </cell>
          <cell r="AI254">
            <v>0.72222222222222221</v>
          </cell>
        </row>
        <row r="258">
          <cell r="AH258">
            <v>0.77142857142857146</v>
          </cell>
          <cell r="AI258">
            <v>0.77777777777777779</v>
          </cell>
        </row>
        <row r="259">
          <cell r="AH259">
            <v>0.8</v>
          </cell>
          <cell r="AI259">
            <v>0.64</v>
          </cell>
        </row>
        <row r="260">
          <cell r="AH260">
            <v>0.83333333333333337</v>
          </cell>
          <cell r="AI260">
            <v>0.85106382978723405</v>
          </cell>
        </row>
        <row r="261">
          <cell r="AH261">
            <v>0.72916666666666663</v>
          </cell>
          <cell r="AI261">
            <v>0.8125</v>
          </cell>
        </row>
        <row r="263">
          <cell r="AH263">
            <v>0.94736842105263153</v>
          </cell>
          <cell r="AI263">
            <v>0.3783783783783784</v>
          </cell>
        </row>
        <row r="264">
          <cell r="AH264">
            <v>0.95238095238095233</v>
          </cell>
          <cell r="AI264">
            <v>0.6</v>
          </cell>
        </row>
        <row r="265">
          <cell r="AH265">
            <v>0.95238095238095233</v>
          </cell>
          <cell r="AI265">
            <v>0.66666666666666663</v>
          </cell>
        </row>
        <row r="266">
          <cell r="AH266">
            <v>0.86956521739130432</v>
          </cell>
          <cell r="AI266">
            <v>0.6</v>
          </cell>
        </row>
        <row r="268">
          <cell r="AH268">
            <v>0.90909090909090906</v>
          </cell>
          <cell r="AI268">
            <v>0.80952380952380953</v>
          </cell>
        </row>
        <row r="269">
          <cell r="AH269">
            <v>0.81632653061224492</v>
          </cell>
          <cell r="AI269">
            <v>0.83333333333333337</v>
          </cell>
        </row>
        <row r="270">
          <cell r="AH270">
            <v>0.76923076923076927</v>
          </cell>
          <cell r="AI270">
            <v>0.90384615384615385</v>
          </cell>
        </row>
        <row r="271">
          <cell r="AH271">
            <v>0.88888888888888884</v>
          </cell>
          <cell r="AI271">
            <v>0.79545454545454541</v>
          </cell>
        </row>
        <row r="273">
          <cell r="AH273">
            <v>0.7407407407407407</v>
          </cell>
          <cell r="AI273">
            <v>0.86538461538461542</v>
          </cell>
        </row>
        <row r="274">
          <cell r="AH274">
            <v>0.83333333333333337</v>
          </cell>
          <cell r="AI274">
            <v>0.85106382978723405</v>
          </cell>
        </row>
        <row r="275">
          <cell r="AH275">
            <v>0.83333333333333337</v>
          </cell>
          <cell r="AI275">
            <v>0.82978723404255317</v>
          </cell>
        </row>
        <row r="276">
          <cell r="AH276">
            <v>0.75471698113207553</v>
          </cell>
          <cell r="AI276">
            <v>0.85185185185185186</v>
          </cell>
        </row>
        <row r="278">
          <cell r="AH278">
            <v>0.95238095238095233</v>
          </cell>
          <cell r="AI278">
            <v>0.69047619047619047</v>
          </cell>
        </row>
        <row r="279">
          <cell r="AH279">
            <v>0.81632653061224492</v>
          </cell>
          <cell r="AI279">
            <v>0.66666666666666663</v>
          </cell>
        </row>
        <row r="280">
          <cell r="AH280">
            <v>0.90909090909090906</v>
          </cell>
          <cell r="AI280">
            <v>0.53488372093023251</v>
          </cell>
        </row>
        <row r="281">
          <cell r="AH281">
            <v>0.95238095238095233</v>
          </cell>
          <cell r="AI281">
            <v>0.45</v>
          </cell>
        </row>
      </sheetData>
      <sheetData sheetId="1">
        <row r="117">
          <cell r="AH117">
            <v>0.8</v>
          </cell>
          <cell r="AI117">
            <v>0.78</v>
          </cell>
        </row>
        <row r="118">
          <cell r="AH118">
            <v>0.68965517241379315</v>
          </cell>
          <cell r="AI118">
            <v>0.81034482758620685</v>
          </cell>
        </row>
        <row r="119">
          <cell r="AH119">
            <v>0.76923076923076927</v>
          </cell>
          <cell r="AI119">
            <v>0.84313725490196079</v>
          </cell>
        </row>
        <row r="120">
          <cell r="AH120">
            <v>0.83333333333333337</v>
          </cell>
          <cell r="AI120">
            <v>0.72916666666666663</v>
          </cell>
        </row>
        <row r="148">
          <cell r="AH148">
            <v>0.70175438596491224</v>
          </cell>
          <cell r="AI148">
            <v>0.9464285714285714</v>
          </cell>
        </row>
        <row r="149">
          <cell r="AH149">
            <v>0.54794520547945202</v>
          </cell>
          <cell r="AI149">
            <v>0.90540540540540537</v>
          </cell>
        </row>
        <row r="150">
          <cell r="AH150">
            <v>0.67796610169491522</v>
          </cell>
          <cell r="AI150">
            <v>0.9</v>
          </cell>
        </row>
        <row r="151">
          <cell r="AH151">
            <v>0.7407407407407407</v>
          </cell>
          <cell r="AI151">
            <v>0.8867924528301887</v>
          </cell>
        </row>
        <row r="158">
          <cell r="AH158">
            <v>0.47619047619047616</v>
          </cell>
          <cell r="AI158">
            <v>0.95180722891566261</v>
          </cell>
        </row>
        <row r="159">
          <cell r="AH159">
            <v>0.46511627906976744</v>
          </cell>
          <cell r="AI159">
            <v>0.95348837209302328</v>
          </cell>
        </row>
        <row r="160">
          <cell r="AH160">
            <v>0.46511627906976744</v>
          </cell>
          <cell r="AI160">
            <v>0.94047619047619047</v>
          </cell>
        </row>
        <row r="161">
          <cell r="AH161">
            <v>0.57971014492753625</v>
          </cell>
          <cell r="AI161">
            <v>0.91176470588235292</v>
          </cell>
        </row>
        <row r="166">
          <cell r="AH166">
            <v>0.48648648648648651</v>
          </cell>
          <cell r="AI166">
            <v>0.78378378378378377</v>
          </cell>
        </row>
        <row r="167">
          <cell r="AH167">
            <v>0.39743589743589741</v>
          </cell>
          <cell r="AI167">
            <v>0.97468354430379744</v>
          </cell>
        </row>
        <row r="168">
          <cell r="AH168">
            <v>0.31818181818181818</v>
          </cell>
          <cell r="AI168">
            <v>0.96590909090909094</v>
          </cell>
        </row>
        <row r="169">
          <cell r="AH169">
            <v>0.36666666666666664</v>
          </cell>
          <cell r="AI169">
            <v>0.96590909090909094</v>
          </cell>
        </row>
        <row r="173">
          <cell r="AH173">
            <v>0.5</v>
          </cell>
          <cell r="AI173">
            <v>0.84615384615384615</v>
          </cell>
        </row>
        <row r="174">
          <cell r="AH174">
            <v>0.25</v>
          </cell>
          <cell r="AI174">
            <v>0.96875</v>
          </cell>
        </row>
        <row r="175">
          <cell r="AH175">
            <v>0.2</v>
          </cell>
          <cell r="AI175">
            <v>0.97802197802197799</v>
          </cell>
        </row>
        <row r="176">
          <cell r="AH176">
            <v>0.32</v>
          </cell>
          <cell r="AI176">
            <v>0.97297297297297303</v>
          </cell>
        </row>
        <row r="186">
          <cell r="AH186">
            <v>0.26250000000000001</v>
          </cell>
          <cell r="AI186">
            <v>0.92500000000000004</v>
          </cell>
        </row>
        <row r="188">
          <cell r="AH188">
            <v>0.38271604938271603</v>
          </cell>
          <cell r="AI188">
            <v>0.9</v>
          </cell>
        </row>
        <row r="189">
          <cell r="AH189">
            <v>0.43939393939393939</v>
          </cell>
          <cell r="AI189">
            <v>0.953125</v>
          </cell>
        </row>
        <row r="190">
          <cell r="AH190">
            <v>0.26666666666666666</v>
          </cell>
          <cell r="AI190">
            <v>0.93442622950819676</v>
          </cell>
        </row>
        <row r="197">
          <cell r="AH197">
            <v>0.32894736842105265</v>
          </cell>
          <cell r="AI197">
            <v>0.96103896103896103</v>
          </cell>
        </row>
        <row r="198">
          <cell r="AH198">
            <v>0.45283018867924529</v>
          </cell>
          <cell r="AI198">
            <v>0.92592592592592593</v>
          </cell>
        </row>
        <row r="199">
          <cell r="AH199">
            <v>0.532258064516129</v>
          </cell>
          <cell r="AI199">
            <v>0.95</v>
          </cell>
        </row>
        <row r="200">
          <cell r="AH200">
            <v>0.33333333333333331</v>
          </cell>
          <cell r="AI200">
            <v>0.93055555555555558</v>
          </cell>
        </row>
        <row r="204">
          <cell r="AH204">
            <v>0.37096774193548387</v>
          </cell>
          <cell r="AI204">
            <v>0.95161290322580649</v>
          </cell>
        </row>
        <row r="205">
          <cell r="AH205">
            <v>0.40909090909090912</v>
          </cell>
          <cell r="AI205">
            <v>0.93333333333333335</v>
          </cell>
        </row>
        <row r="206">
          <cell r="AH206">
            <v>0.41860465116279072</v>
          </cell>
          <cell r="AI206">
            <v>0.95238095238095233</v>
          </cell>
        </row>
        <row r="207">
          <cell r="AH207">
            <v>0.32432432432432434</v>
          </cell>
          <cell r="AI207">
            <v>0.92105263157894735</v>
          </cell>
        </row>
        <row r="218">
          <cell r="AH218">
            <v>0.39130434782608697</v>
          </cell>
          <cell r="AI218">
            <v>0.91304347826086951</v>
          </cell>
        </row>
        <row r="219">
          <cell r="AH219">
            <v>0.47058823529411764</v>
          </cell>
          <cell r="AI219">
            <v>0.74285714285714288</v>
          </cell>
        </row>
        <row r="220">
          <cell r="AH220">
            <v>0.33333333333333331</v>
          </cell>
          <cell r="AI220">
            <v>0.86046511627906974</v>
          </cell>
        </row>
        <row r="221">
          <cell r="AH221">
            <v>0.43137254901960786</v>
          </cell>
          <cell r="AI221">
            <v>0.90384615384615385</v>
          </cell>
        </row>
        <row r="225">
          <cell r="AH225">
            <v>0.24489795918367346</v>
          </cell>
          <cell r="AI225">
            <v>1</v>
          </cell>
        </row>
        <row r="226">
          <cell r="AH226">
            <v>0.26785714285714285</v>
          </cell>
          <cell r="AI226">
            <v>0.9821428571428571</v>
          </cell>
        </row>
        <row r="227">
          <cell r="AH227">
            <v>0.14516129032258066</v>
          </cell>
          <cell r="AI227">
            <v>0.9838709677419355</v>
          </cell>
        </row>
        <row r="228">
          <cell r="AH228">
            <v>0.23684210526315788</v>
          </cell>
          <cell r="AI228">
            <v>0.94736842105263153</v>
          </cell>
        </row>
        <row r="253">
          <cell r="AH253">
            <v>0.26470588235294118</v>
          </cell>
          <cell r="AI253">
            <v>0.97058823529411764</v>
          </cell>
        </row>
        <row r="254">
          <cell r="AH254">
            <v>0.17777777777777778</v>
          </cell>
          <cell r="AI254">
            <v>0.93333333333333335</v>
          </cell>
        </row>
        <row r="255">
          <cell r="AH255">
            <v>0.30612244897959184</v>
          </cell>
          <cell r="AI255">
            <v>1</v>
          </cell>
        </row>
        <row r="256">
          <cell r="AH256">
            <v>0.37142857142857144</v>
          </cell>
          <cell r="AI256">
            <v>0.82857142857142863</v>
          </cell>
        </row>
        <row r="267">
          <cell r="AH267">
            <v>0.97560975609756095</v>
          </cell>
          <cell r="AI267">
            <v>0.48780487804878048</v>
          </cell>
        </row>
        <row r="268">
          <cell r="AH268">
            <v>0.86956521739130432</v>
          </cell>
          <cell r="AI268">
            <v>0.68181818181818177</v>
          </cell>
        </row>
        <row r="269">
          <cell r="AH269">
            <v>0.75471698113207553</v>
          </cell>
          <cell r="AI269">
            <v>0.86792452830188682</v>
          </cell>
        </row>
        <row r="270">
          <cell r="AH270">
            <v>0.72727272727272729</v>
          </cell>
          <cell r="AI270">
            <v>0.81818181818181823</v>
          </cell>
        </row>
        <row r="272">
          <cell r="AH272">
            <v>0.42307692307692307</v>
          </cell>
          <cell r="AI272">
            <v>0.96153846153846156</v>
          </cell>
        </row>
        <row r="273">
          <cell r="AH273">
            <v>0.39473684210526316</v>
          </cell>
          <cell r="AI273">
            <v>0.97368421052631582</v>
          </cell>
        </row>
        <row r="274">
          <cell r="AH274">
            <v>0.5757575757575758</v>
          </cell>
          <cell r="AI274">
            <v>0.9538461538461539</v>
          </cell>
        </row>
        <row r="275">
          <cell r="AH275">
            <v>0.532258064516129</v>
          </cell>
          <cell r="AI275">
            <v>0.91666666666666663</v>
          </cell>
        </row>
        <row r="277">
          <cell r="AH277">
            <v>0.56097560975609762</v>
          </cell>
          <cell r="AI277">
            <v>0.9</v>
          </cell>
        </row>
        <row r="278">
          <cell r="AH278">
            <v>0.5714285714285714</v>
          </cell>
          <cell r="AI278">
            <v>0.89583333333333337</v>
          </cell>
        </row>
        <row r="279">
          <cell r="AH279">
            <v>0.5636363636363636</v>
          </cell>
          <cell r="AI279">
            <v>0.96363636363636362</v>
          </cell>
        </row>
        <row r="280">
          <cell r="AH280">
            <v>0.46511627906976744</v>
          </cell>
          <cell r="AI280">
            <v>0.83720930232558144</v>
          </cell>
        </row>
        <row r="282">
          <cell r="AH282">
            <v>0.7142857142857143</v>
          </cell>
          <cell r="AI282">
            <v>0.8214285714285714</v>
          </cell>
        </row>
        <row r="283">
          <cell r="AH283">
            <v>0.64516129032258063</v>
          </cell>
          <cell r="AI283">
            <v>0.8833333333333333</v>
          </cell>
        </row>
        <row r="284">
          <cell r="AH284">
            <v>0.76923076923076927</v>
          </cell>
          <cell r="AI284">
            <v>0.69230769230769229</v>
          </cell>
        </row>
        <row r="285">
          <cell r="AH285">
            <v>0.83333333333333337</v>
          </cell>
          <cell r="AI285">
            <v>0.89583333333333337</v>
          </cell>
        </row>
      </sheetData>
      <sheetData sheetId="2">
        <row r="152">
          <cell r="AH152">
            <v>0.83333333333333337</v>
          </cell>
          <cell r="AI152">
            <v>0.85416666666666663</v>
          </cell>
        </row>
        <row r="153">
          <cell r="AH153">
            <v>0.88888888888888884</v>
          </cell>
          <cell r="AI153">
            <v>0.68888888888888888</v>
          </cell>
        </row>
        <row r="154">
          <cell r="AH154">
            <v>0.90909090909090906</v>
          </cell>
          <cell r="AI154">
            <v>0.73809523809523814</v>
          </cell>
        </row>
        <row r="155">
          <cell r="AH155">
            <v>0.86956521739130432</v>
          </cell>
          <cell r="AI155">
            <v>0.71739130434782605</v>
          </cell>
        </row>
        <row r="159">
          <cell r="AH159">
            <v>0.88888888888888884</v>
          </cell>
          <cell r="AI159">
            <v>0.81818181818181823</v>
          </cell>
        </row>
        <row r="160">
          <cell r="AH160">
            <v>0.88888888888888884</v>
          </cell>
          <cell r="AI160">
            <v>0.84090909090909094</v>
          </cell>
        </row>
        <row r="161">
          <cell r="AH161">
            <v>0.85106382978723405</v>
          </cell>
          <cell r="AI161">
            <v>0.84782608695652173</v>
          </cell>
        </row>
        <row r="162">
          <cell r="AH162">
            <v>0.83333333333333337</v>
          </cell>
          <cell r="AI162">
            <v>0.85106382978723405</v>
          </cell>
        </row>
        <row r="167">
          <cell r="AH167">
            <v>0.81632653061224492</v>
          </cell>
          <cell r="AI167">
            <v>0.96</v>
          </cell>
        </row>
        <row r="168">
          <cell r="AH168">
            <v>0.7407407407407407</v>
          </cell>
          <cell r="AI168">
            <v>0.92592592592592593</v>
          </cell>
        </row>
        <row r="169">
          <cell r="AH169">
            <v>0.81632653061224492</v>
          </cell>
          <cell r="AI169">
            <v>0.91666666666666663</v>
          </cell>
        </row>
        <row r="170">
          <cell r="AH170">
            <v>0.88888888888888884</v>
          </cell>
          <cell r="AI170">
            <v>0.82222222222222219</v>
          </cell>
        </row>
        <row r="187">
          <cell r="AH187">
            <v>0.75471698113207553</v>
          </cell>
          <cell r="AI187">
            <v>0.88888888888888884</v>
          </cell>
        </row>
        <row r="189">
          <cell r="AH189">
            <v>0.66666666666666663</v>
          </cell>
          <cell r="AI189">
            <v>0.82857142857142863</v>
          </cell>
        </row>
        <row r="190">
          <cell r="AH190">
            <v>0.75</v>
          </cell>
          <cell r="AI190">
            <v>0.75</v>
          </cell>
        </row>
        <row r="191">
          <cell r="AH191">
            <v>0.8571428571428571</v>
          </cell>
          <cell r="AI191">
            <v>0.85365853658536583</v>
          </cell>
        </row>
        <row r="204">
          <cell r="AH204">
            <v>0.72727272727272729</v>
          </cell>
          <cell r="AI204">
            <v>0.81481481481481477</v>
          </cell>
        </row>
        <row r="205">
          <cell r="AH205">
            <v>0.93023255813953487</v>
          </cell>
          <cell r="AI205">
            <v>0.86046511627906974</v>
          </cell>
        </row>
        <row r="206">
          <cell r="AH206">
            <v>0.67796610169491522</v>
          </cell>
          <cell r="AI206">
            <v>0.9152542372881356</v>
          </cell>
        </row>
        <row r="207">
          <cell r="AH207">
            <v>0.81632653061224492</v>
          </cell>
          <cell r="AI207">
            <v>0.8125</v>
          </cell>
        </row>
        <row r="214">
          <cell r="AH214">
            <v>0.78431372549019607</v>
          </cell>
          <cell r="AI214">
            <v>0.98039215686274506</v>
          </cell>
        </row>
        <row r="215">
          <cell r="AH215">
            <v>0.7407407407407407</v>
          </cell>
          <cell r="AI215">
            <v>0.94230769230769229</v>
          </cell>
        </row>
        <row r="216">
          <cell r="AH216">
            <v>0.8</v>
          </cell>
          <cell r="AI216">
            <v>0.96</v>
          </cell>
        </row>
        <row r="217">
          <cell r="AH217">
            <v>0.64516129032258063</v>
          </cell>
          <cell r="AI217">
            <v>0.967741935483871</v>
          </cell>
        </row>
        <row r="221">
          <cell r="AH221">
            <v>0.625</v>
          </cell>
          <cell r="AI221">
            <v>0.96825396825396826</v>
          </cell>
        </row>
        <row r="222">
          <cell r="AH222">
            <v>0.70175438596491224</v>
          </cell>
          <cell r="AI222">
            <v>0.92982456140350878</v>
          </cell>
        </row>
        <row r="223">
          <cell r="AH223">
            <v>0.5</v>
          </cell>
          <cell r="AI223">
            <v>0.98571428571428577</v>
          </cell>
        </row>
        <row r="225">
          <cell r="AH225">
            <v>0.67796610169491522</v>
          </cell>
          <cell r="AI225">
            <v>0.98275862068965514</v>
          </cell>
        </row>
        <row r="229">
          <cell r="AH229">
            <v>0.60655737704918034</v>
          </cell>
          <cell r="AI229">
            <v>0.96721311475409832</v>
          </cell>
        </row>
        <row r="230">
          <cell r="AH230">
            <v>0.65573770491803274</v>
          </cell>
          <cell r="AI230">
            <v>0.98333333333333328</v>
          </cell>
        </row>
        <row r="231">
          <cell r="AH231">
            <v>0.59701492537313428</v>
          </cell>
          <cell r="AI231">
            <v>0.95454545454545459</v>
          </cell>
        </row>
        <row r="232">
          <cell r="AH232">
            <v>0.59701492537313428</v>
          </cell>
          <cell r="AI232">
            <v>0.9850746268656716</v>
          </cell>
        </row>
        <row r="239">
          <cell r="AH239">
            <v>0.59090909090909094</v>
          </cell>
          <cell r="AI239">
            <v>0.82352941176470584</v>
          </cell>
        </row>
        <row r="240">
          <cell r="AH240">
            <v>0.55000000000000004</v>
          </cell>
          <cell r="AI240">
            <v>0.86206896551724133</v>
          </cell>
        </row>
        <row r="241">
          <cell r="AH241">
            <v>0.78431372549019607</v>
          </cell>
          <cell r="AI241">
            <v>0.98039215686274506</v>
          </cell>
        </row>
        <row r="242">
          <cell r="AH242">
            <v>0.63793103448275867</v>
          </cell>
          <cell r="AI242">
            <v>0.96610169491525422</v>
          </cell>
        </row>
        <row r="247">
          <cell r="AH247">
            <v>0.68421052631578949</v>
          </cell>
          <cell r="AI247">
            <v>0.92105263157894735</v>
          </cell>
        </row>
        <row r="248">
          <cell r="AH248">
            <v>0.86956521739130432</v>
          </cell>
          <cell r="AI248">
            <v>0.97777777777777775</v>
          </cell>
        </row>
        <row r="249">
          <cell r="AH249">
            <v>0.5625</v>
          </cell>
          <cell r="AI249">
            <v>0.93548387096774188</v>
          </cell>
        </row>
        <row r="250">
          <cell r="AH250">
            <v>0.70909090909090911</v>
          </cell>
          <cell r="AI250">
            <v>0.96296296296296291</v>
          </cell>
        </row>
        <row r="254">
          <cell r="AH254">
            <v>0.69565217391304346</v>
          </cell>
          <cell r="AI254">
            <v>0.9555555555555556</v>
          </cell>
        </row>
        <row r="255">
          <cell r="AH255">
            <v>0.5625</v>
          </cell>
          <cell r="AI255">
            <v>0.9375</v>
          </cell>
        </row>
        <row r="256">
          <cell r="AH256">
            <v>0.60784313725490191</v>
          </cell>
          <cell r="AI256">
            <v>0.94117647058823528</v>
          </cell>
        </row>
        <row r="257">
          <cell r="AH257">
            <v>0.75510204081632648</v>
          </cell>
          <cell r="AI257">
            <v>0.98</v>
          </cell>
        </row>
        <row r="261">
          <cell r="AH261">
            <v>0.61111111111111116</v>
          </cell>
          <cell r="AI261">
            <v>0.96296296296296291</v>
          </cell>
        </row>
        <row r="262">
          <cell r="AH262">
            <v>0.55555555555555558</v>
          </cell>
          <cell r="AI262">
            <v>0.93333333333333335</v>
          </cell>
        </row>
        <row r="263">
          <cell r="AH263">
            <v>0.39285714285714285</v>
          </cell>
          <cell r="AI263">
            <v>0.9821428571428571</v>
          </cell>
        </row>
        <row r="264">
          <cell r="AH264">
            <v>0.6428571428571429</v>
          </cell>
          <cell r="AI264">
            <v>0.9285714285714286</v>
          </cell>
        </row>
        <row r="266">
          <cell r="AH266">
            <v>0.76923076923076927</v>
          </cell>
          <cell r="AI266">
            <v>0.57692307692307687</v>
          </cell>
        </row>
        <row r="267">
          <cell r="AH267">
            <v>0.72727272727272729</v>
          </cell>
          <cell r="AI267">
            <v>0.79629629629629628</v>
          </cell>
        </row>
        <row r="268">
          <cell r="AH268">
            <v>0.88888888888888884</v>
          </cell>
          <cell r="AI268">
            <v>0.64444444444444449</v>
          </cell>
        </row>
        <row r="269">
          <cell r="AH269">
            <v>0.93023255813953487</v>
          </cell>
          <cell r="AI269">
            <v>0.70454545454545459</v>
          </cell>
        </row>
        <row r="271">
          <cell r="AH271">
            <v>0.625</v>
          </cell>
          <cell r="AI271">
            <v>0.96875</v>
          </cell>
        </row>
        <row r="272">
          <cell r="AH272">
            <v>0.67796610169491522</v>
          </cell>
          <cell r="AI272">
            <v>0.96551724137931039</v>
          </cell>
        </row>
        <row r="273">
          <cell r="AH273">
            <v>0.83333333333333337</v>
          </cell>
          <cell r="AI273">
            <v>0.9375</v>
          </cell>
        </row>
        <row r="274">
          <cell r="AH274">
            <v>0.72727272727272729</v>
          </cell>
          <cell r="AI274">
            <v>0.96296296296296291</v>
          </cell>
        </row>
        <row r="276">
          <cell r="AH276">
            <v>0.66101694915254239</v>
          </cell>
          <cell r="AI276">
            <v>0.96551724137931039</v>
          </cell>
        </row>
        <row r="277">
          <cell r="AH277">
            <v>0.76923076923076927</v>
          </cell>
          <cell r="AI277">
            <v>0.92</v>
          </cell>
        </row>
        <row r="278">
          <cell r="AH278">
            <v>0.7142857142857143</v>
          </cell>
          <cell r="AI278">
            <v>1</v>
          </cell>
        </row>
        <row r="279">
          <cell r="AH279">
            <v>0.85106382978723405</v>
          </cell>
          <cell r="AI279">
            <v>0.97916666666666663</v>
          </cell>
        </row>
        <row r="281">
          <cell r="AH281">
            <v>0.8</v>
          </cell>
          <cell r="AI281">
            <v>0.86</v>
          </cell>
        </row>
        <row r="282">
          <cell r="AH282">
            <v>0.8</v>
          </cell>
          <cell r="AI282">
            <v>0.96</v>
          </cell>
        </row>
        <row r="283">
          <cell r="AH283">
            <v>0.78431372549019607</v>
          </cell>
          <cell r="AI283">
            <v>0.94</v>
          </cell>
        </row>
        <row r="284">
          <cell r="AH284">
            <v>0.85106382978723405</v>
          </cell>
          <cell r="AI284">
            <v>1</v>
          </cell>
        </row>
      </sheetData>
      <sheetData sheetId="3">
        <row r="114">
          <cell r="AH114">
            <v>0.90909090909090906</v>
          </cell>
          <cell r="AI114">
            <v>0.53488372093023251</v>
          </cell>
        </row>
        <row r="115">
          <cell r="AH115">
            <v>0.93023255813953487</v>
          </cell>
          <cell r="AI115">
            <v>0.40476190476190477</v>
          </cell>
        </row>
        <row r="116">
          <cell r="AH116">
            <v>0.83333333333333337</v>
          </cell>
          <cell r="AI116">
            <v>0.48936170212765956</v>
          </cell>
        </row>
        <row r="117">
          <cell r="AH117">
            <v>0.88888888888888884</v>
          </cell>
          <cell r="AI117">
            <v>0.59090909090909094</v>
          </cell>
        </row>
        <row r="122">
          <cell r="AH122">
            <v>0.81632653061224492</v>
          </cell>
          <cell r="AI122">
            <v>0.61224489795918369</v>
          </cell>
        </row>
        <row r="123">
          <cell r="AH123">
            <v>0.88888888888888884</v>
          </cell>
          <cell r="AI123">
            <v>0.71739130434782605</v>
          </cell>
        </row>
        <row r="124">
          <cell r="AH124">
            <v>0.83333333333333337</v>
          </cell>
          <cell r="AI124">
            <v>0.70833333333333337</v>
          </cell>
        </row>
        <row r="125">
          <cell r="AH125">
            <v>0.85106382978723405</v>
          </cell>
          <cell r="AI125">
            <v>0.60869565217391308</v>
          </cell>
        </row>
        <row r="132">
          <cell r="AH132">
            <v>0.75471698113207553</v>
          </cell>
          <cell r="AI132">
            <v>0.78846153846153844</v>
          </cell>
        </row>
        <row r="133">
          <cell r="AH133">
            <v>0.85106382978723405</v>
          </cell>
          <cell r="AI133">
            <v>0.66666666666666663</v>
          </cell>
        </row>
        <row r="134">
          <cell r="AH134">
            <v>0.83333333333333337</v>
          </cell>
          <cell r="AI134">
            <v>0.80851063829787229</v>
          </cell>
        </row>
        <row r="135">
          <cell r="AH135">
            <v>0.76923076923076927</v>
          </cell>
          <cell r="AI135">
            <v>0.63461538461538458</v>
          </cell>
        </row>
        <row r="139">
          <cell r="AH139">
            <v>0.81632653061224492</v>
          </cell>
          <cell r="AI139">
            <v>0.5625</v>
          </cell>
        </row>
        <row r="140">
          <cell r="AH140">
            <v>0.86956521739130432</v>
          </cell>
          <cell r="AI140">
            <v>0.6</v>
          </cell>
        </row>
        <row r="141">
          <cell r="AH141">
            <v>0.90909090909090906</v>
          </cell>
          <cell r="AI141">
            <v>0.5</v>
          </cell>
        </row>
        <row r="142">
          <cell r="AH142">
            <v>0.93023255813953487</v>
          </cell>
          <cell r="AI142">
            <v>0.5</v>
          </cell>
        </row>
        <row r="154">
          <cell r="AH154">
            <v>0.72727272727272729</v>
          </cell>
          <cell r="AI154">
            <v>0.78181818181818186</v>
          </cell>
        </row>
        <row r="155">
          <cell r="AH155">
            <v>0.76923076923076927</v>
          </cell>
          <cell r="AI155">
            <v>0.69230769230769229</v>
          </cell>
        </row>
        <row r="156">
          <cell r="AH156">
            <v>0.77777777777777779</v>
          </cell>
          <cell r="AI156">
            <v>0.60869565217391308</v>
          </cell>
        </row>
        <row r="157">
          <cell r="AH157">
            <v>0.8</v>
          </cell>
          <cell r="AI157">
            <v>0.74</v>
          </cell>
        </row>
        <row r="164">
          <cell r="AH164">
            <v>0.64516129032258063</v>
          </cell>
          <cell r="AI164">
            <v>0.68333333333333335</v>
          </cell>
        </row>
        <row r="165">
          <cell r="AH165">
            <v>0.83333333333333337</v>
          </cell>
          <cell r="AI165">
            <v>0.82978723404255317</v>
          </cell>
        </row>
        <row r="166">
          <cell r="AH166">
            <v>0.9</v>
          </cell>
          <cell r="AI166">
            <v>0.35</v>
          </cell>
        </row>
        <row r="167">
          <cell r="AH167">
            <v>0.90909090909090906</v>
          </cell>
          <cell r="AI167">
            <v>0.6428571428571429</v>
          </cell>
        </row>
        <row r="171">
          <cell r="AH171">
            <v>0.8</v>
          </cell>
          <cell r="AI171">
            <v>0.76</v>
          </cell>
        </row>
        <row r="172">
          <cell r="AH172">
            <v>0.77551020408163263</v>
          </cell>
          <cell r="AI172">
            <v>0.56000000000000005</v>
          </cell>
        </row>
        <row r="173">
          <cell r="AH173">
            <v>0.68965517241379315</v>
          </cell>
          <cell r="AI173">
            <v>0.7931034482758621</v>
          </cell>
        </row>
        <row r="174">
          <cell r="AH174">
            <v>0.66666666666666663</v>
          </cell>
          <cell r="AI174">
            <v>0.68333333333333335</v>
          </cell>
        </row>
        <row r="183">
          <cell r="AH183">
            <v>0.88888888888888884</v>
          </cell>
          <cell r="AI183">
            <v>0.57777777777777772</v>
          </cell>
        </row>
        <row r="184">
          <cell r="AH184">
            <v>0.93023255813953487</v>
          </cell>
          <cell r="AI184">
            <v>0.54545454545454541</v>
          </cell>
        </row>
        <row r="185">
          <cell r="AH185">
            <v>0.90909090909090906</v>
          </cell>
          <cell r="AI185">
            <v>0.63636363636363635</v>
          </cell>
        </row>
        <row r="187">
          <cell r="AH187">
            <v>0.97560975609756095</v>
          </cell>
          <cell r="AI187">
            <v>0.48780487804878048</v>
          </cell>
        </row>
        <row r="192">
          <cell r="AH192">
            <v>0.85106382978723405</v>
          </cell>
          <cell r="AI192">
            <v>0.79166666666666663</v>
          </cell>
        </row>
        <row r="193">
          <cell r="AH193">
            <v>0.8</v>
          </cell>
          <cell r="AI193">
            <v>0.73469387755102045</v>
          </cell>
        </row>
        <row r="194">
          <cell r="AH194">
            <v>0.88888888888888884</v>
          </cell>
          <cell r="AI194">
            <v>0.5</v>
          </cell>
        </row>
        <row r="195">
          <cell r="AH195">
            <v>0.90909090909090906</v>
          </cell>
          <cell r="AI195">
            <v>0.61904761904761907</v>
          </cell>
        </row>
        <row r="199">
          <cell r="AH199">
            <v>0.76923076923076927</v>
          </cell>
          <cell r="AI199">
            <v>0.70588235294117652</v>
          </cell>
        </row>
        <row r="200">
          <cell r="AH200">
            <v>0.83333333333333337</v>
          </cell>
          <cell r="AI200">
            <v>0.77083333333333337</v>
          </cell>
        </row>
        <row r="201">
          <cell r="AH201">
            <v>0.7142857142857143</v>
          </cell>
          <cell r="AI201">
            <v>0.4</v>
          </cell>
        </row>
        <row r="202">
          <cell r="AH202">
            <v>0.6785714285714286</v>
          </cell>
          <cell r="AI202">
            <v>0.64912280701754388</v>
          </cell>
        </row>
        <row r="207">
          <cell r="AH207">
            <v>0.93023255813953487</v>
          </cell>
          <cell r="AI207">
            <v>0.59523809523809523</v>
          </cell>
        </row>
        <row r="209">
          <cell r="AH209">
            <v>0.90909090909090906</v>
          </cell>
          <cell r="AI209">
            <v>0.63636363636363635</v>
          </cell>
        </row>
        <row r="210">
          <cell r="AH210">
            <v>0.86956521739130432</v>
          </cell>
          <cell r="AI210">
            <v>0.8</v>
          </cell>
        </row>
        <row r="211">
          <cell r="AH211">
            <v>0.85106382978723405</v>
          </cell>
          <cell r="AI211">
            <v>0.71739130434782605</v>
          </cell>
        </row>
      </sheetData>
      <sheetData sheetId="4">
        <row r="82">
          <cell r="AH82">
            <v>0.86956521739130432</v>
          </cell>
          <cell r="AI82">
            <v>0.73333333333333328</v>
          </cell>
        </row>
        <row r="84">
          <cell r="AH84">
            <v>0.97560975609756095</v>
          </cell>
          <cell r="AI84">
            <v>0.63414634146341464</v>
          </cell>
        </row>
        <row r="85">
          <cell r="AH85">
            <v>0.85106382978723405</v>
          </cell>
          <cell r="AI85">
            <v>0.82608695652173914</v>
          </cell>
        </row>
        <row r="86">
          <cell r="AH86">
            <v>0.93023255813953487</v>
          </cell>
          <cell r="AI86">
            <v>0.75</v>
          </cell>
        </row>
        <row r="121">
          <cell r="AH121">
            <v>0.93023255813953487</v>
          </cell>
          <cell r="AI121">
            <v>0.86046511627906974</v>
          </cell>
        </row>
        <row r="122">
          <cell r="AH122">
            <v>0.86956521739130432</v>
          </cell>
          <cell r="AI122">
            <v>0.84782608695652173</v>
          </cell>
        </row>
        <row r="123">
          <cell r="AH123">
            <v>0.88888888888888884</v>
          </cell>
          <cell r="AI123">
            <v>0.91304347826086951</v>
          </cell>
        </row>
        <row r="124">
          <cell r="AH124">
            <v>0.65573770491803274</v>
          </cell>
          <cell r="AI124">
            <v>0.98360655737704916</v>
          </cell>
        </row>
        <row r="132">
          <cell r="AH132">
            <v>0.81632653061224492</v>
          </cell>
          <cell r="AI132">
            <v>0.875</v>
          </cell>
        </row>
        <row r="133">
          <cell r="AH133">
            <v>0.86956521739130432</v>
          </cell>
          <cell r="AI133">
            <v>0.93181818181818177</v>
          </cell>
        </row>
        <row r="134">
          <cell r="AH134">
            <v>0.86956521739130432</v>
          </cell>
          <cell r="AI134">
            <v>0.84782608695652173</v>
          </cell>
        </row>
        <row r="135">
          <cell r="AH135">
            <v>0.83333333333333337</v>
          </cell>
          <cell r="AI135">
            <v>0.93478260869565222</v>
          </cell>
        </row>
        <row r="168">
          <cell r="AH168">
            <v>0.83333333333333337</v>
          </cell>
          <cell r="AI168">
            <v>0.69565217391304346</v>
          </cell>
        </row>
        <row r="169">
          <cell r="AH169">
            <v>0.76923076923076927</v>
          </cell>
          <cell r="AI169">
            <v>0.80769230769230771</v>
          </cell>
        </row>
        <row r="170">
          <cell r="AH170">
            <v>0.88888888888888884</v>
          </cell>
          <cell r="AI170">
            <v>0.5</v>
          </cell>
        </row>
        <row r="171">
          <cell r="AH171">
            <v>0.91176470588235292</v>
          </cell>
          <cell r="AI171">
            <v>0.52941176470588236</v>
          </cell>
        </row>
        <row r="190">
          <cell r="AH190">
            <v>0.97058823529411764</v>
          </cell>
          <cell r="AI190">
            <v>0.62857142857142856</v>
          </cell>
        </row>
        <row r="191">
          <cell r="AH191">
            <v>0.83333333333333337</v>
          </cell>
          <cell r="AI191">
            <v>0.65217391304347827</v>
          </cell>
        </row>
        <row r="192">
          <cell r="AH192">
            <v>0.84782608695652173</v>
          </cell>
          <cell r="AI192">
            <v>0.85106382978723405</v>
          </cell>
        </row>
        <row r="193">
          <cell r="AH193">
            <v>0.76923076923076927</v>
          </cell>
          <cell r="AI193">
            <v>0.65384615384615385</v>
          </cell>
        </row>
        <row r="226">
          <cell r="AH226">
            <v>0.95238095238095233</v>
          </cell>
          <cell r="AI226">
            <v>0.51219512195121952</v>
          </cell>
        </row>
        <row r="227">
          <cell r="AH227">
            <v>1</v>
          </cell>
          <cell r="AI227">
            <v>0.52500000000000002</v>
          </cell>
        </row>
        <row r="228">
          <cell r="AH228">
            <v>0.95</v>
          </cell>
          <cell r="AI228">
            <v>0.73170731707317072</v>
          </cell>
        </row>
        <row r="229">
          <cell r="AH229">
            <v>0.93023255813953487</v>
          </cell>
          <cell r="AI229">
            <v>0.81818181818181823</v>
          </cell>
        </row>
        <row r="231">
          <cell r="AH231">
            <v>0.95238095238095233</v>
          </cell>
          <cell r="AI231">
            <v>0.77500000000000002</v>
          </cell>
        </row>
        <row r="232">
          <cell r="AH232">
            <v>0.93023255813953487</v>
          </cell>
          <cell r="AI232">
            <v>0.72727272727272729</v>
          </cell>
        </row>
        <row r="233">
          <cell r="AH233">
            <v>0.94444444444444442</v>
          </cell>
          <cell r="AI233">
            <v>0.77142857142857146</v>
          </cell>
        </row>
        <row r="234">
          <cell r="AH234">
            <v>0.97435897435897434</v>
          </cell>
          <cell r="AI234">
            <v>0.77500000000000002</v>
          </cell>
        </row>
        <row r="236">
          <cell r="AH236">
            <v>0.93939393939393945</v>
          </cell>
          <cell r="AI236">
            <v>0.67647058823529416</v>
          </cell>
        </row>
        <row r="237">
          <cell r="AH237">
            <v>0.92</v>
          </cell>
          <cell r="AI237">
            <v>0.65384615384615385</v>
          </cell>
        </row>
        <row r="238">
          <cell r="AH238">
            <v>0.88888888888888884</v>
          </cell>
          <cell r="AI238">
            <v>0.91111111111111109</v>
          </cell>
        </row>
        <row r="239">
          <cell r="AH239">
            <v>0.93023255813953487</v>
          </cell>
          <cell r="AI239">
            <v>0.88095238095238093</v>
          </cell>
        </row>
        <row r="241">
          <cell r="AH241">
            <v>0.3</v>
          </cell>
          <cell r="AI241">
            <v>0.4</v>
          </cell>
        </row>
        <row r="242">
          <cell r="AH242">
            <v>0.95238095238095233</v>
          </cell>
          <cell r="AI242">
            <v>0.80952380952380953</v>
          </cell>
        </row>
        <row r="243">
          <cell r="AH243">
            <v>0.88888888888888884</v>
          </cell>
          <cell r="AI243">
            <v>0.80434782608695654</v>
          </cell>
        </row>
        <row r="244">
          <cell r="AH244">
            <v>0.76190476190476186</v>
          </cell>
          <cell r="AI244">
            <v>0.75609756097560976</v>
          </cell>
        </row>
      </sheetData>
      <sheetData sheetId="5">
        <row r="116">
          <cell r="AH116">
            <v>0.95238095238095233</v>
          </cell>
          <cell r="AI116">
            <v>0.54761904761904767</v>
          </cell>
        </row>
        <row r="117">
          <cell r="AH117">
            <v>0.90909090909090906</v>
          </cell>
          <cell r="AI117">
            <v>0.75</v>
          </cell>
        </row>
        <row r="118">
          <cell r="AH118">
            <v>0.90625</v>
          </cell>
          <cell r="AI118">
            <v>0.8125</v>
          </cell>
        </row>
        <row r="119">
          <cell r="AH119">
            <v>0.95238095238095233</v>
          </cell>
          <cell r="AI119">
            <v>0.5714285714285714</v>
          </cell>
        </row>
        <row r="147">
          <cell r="AH147">
            <v>0.97560975609756095</v>
          </cell>
          <cell r="AI147">
            <v>0.85</v>
          </cell>
        </row>
        <row r="148">
          <cell r="AH148">
            <v>0.86956521739130432</v>
          </cell>
          <cell r="AI148">
            <v>0.84444444444444444</v>
          </cell>
        </row>
        <row r="149">
          <cell r="AH149">
            <v>0.86956521739130432</v>
          </cell>
          <cell r="AI149">
            <v>0.89130434782608692</v>
          </cell>
        </row>
        <row r="150">
          <cell r="AH150">
            <v>0.93023255813953487</v>
          </cell>
          <cell r="AI150">
            <v>0.83720930232558144</v>
          </cell>
        </row>
        <row r="154">
          <cell r="AH154">
            <v>0.93023255813953487</v>
          </cell>
          <cell r="AI154">
            <v>0.90697674418604646</v>
          </cell>
        </row>
        <row r="155">
          <cell r="AH155">
            <v>0.90909090909090906</v>
          </cell>
          <cell r="AI155">
            <v>0.90909090909090906</v>
          </cell>
        </row>
        <row r="156">
          <cell r="AH156">
            <v>0.97560975609756095</v>
          </cell>
          <cell r="AI156">
            <v>0.9</v>
          </cell>
        </row>
        <row r="157">
          <cell r="AH157">
            <v>0.90909090909090906</v>
          </cell>
          <cell r="AI157">
            <v>0.83720930232558144</v>
          </cell>
        </row>
        <row r="165">
          <cell r="AH165">
            <v>0.93023255813953487</v>
          </cell>
          <cell r="AI165">
            <v>0.9285714285714286</v>
          </cell>
        </row>
        <row r="166">
          <cell r="AH166">
            <v>0.83333333333333337</v>
          </cell>
          <cell r="AI166">
            <v>0.875</v>
          </cell>
        </row>
        <row r="167">
          <cell r="AH167">
            <v>0.86956521739130432</v>
          </cell>
          <cell r="AI167">
            <v>0.80434782608695654</v>
          </cell>
        </row>
        <row r="168">
          <cell r="AH168">
            <v>0.86363636363636365</v>
          </cell>
          <cell r="AI168">
            <v>0.91111111111111109</v>
          </cell>
        </row>
        <row r="185">
          <cell r="AH185">
            <v>0.88888888888888884</v>
          </cell>
          <cell r="AI185">
            <v>0.89130434782608692</v>
          </cell>
        </row>
        <row r="187">
          <cell r="AH187">
            <v>0.90909090909090906</v>
          </cell>
          <cell r="AI187">
            <v>0.90909090909090906</v>
          </cell>
        </row>
        <row r="188">
          <cell r="AH188">
            <v>0.88888888888888884</v>
          </cell>
          <cell r="AI188">
            <v>0.95652173913043481</v>
          </cell>
        </row>
        <row r="189">
          <cell r="AH189">
            <v>0.8</v>
          </cell>
          <cell r="AI189">
            <v>0.84</v>
          </cell>
        </row>
        <row r="196">
          <cell r="AH196">
            <v>0.81632653061224492</v>
          </cell>
          <cell r="AI196">
            <v>0.88</v>
          </cell>
        </row>
        <row r="197">
          <cell r="AH197">
            <v>0.90909090909090906</v>
          </cell>
          <cell r="AI197">
            <v>0.97727272727272729</v>
          </cell>
        </row>
        <row r="198">
          <cell r="AH198">
            <v>0.95238095238095233</v>
          </cell>
          <cell r="AI198">
            <v>0.78048780487804881</v>
          </cell>
        </row>
        <row r="199">
          <cell r="AH199">
            <v>0.93023255813953487</v>
          </cell>
          <cell r="AI199">
            <v>0.81395348837209303</v>
          </cell>
        </row>
        <row r="228">
          <cell r="AH228">
            <v>0.84444444444444444</v>
          </cell>
          <cell r="AI228">
            <v>0.77272727272727271</v>
          </cell>
        </row>
        <row r="229">
          <cell r="AH229">
            <v>0.7407407407407407</v>
          </cell>
          <cell r="AI229">
            <v>0.88888888888888884</v>
          </cell>
        </row>
        <row r="230">
          <cell r="AH230">
            <v>0.94736842105263153</v>
          </cell>
          <cell r="AI230">
            <v>0.66666666666666663</v>
          </cell>
        </row>
        <row r="231">
          <cell r="AH231">
            <v>0.88095238095238093</v>
          </cell>
          <cell r="AI231">
            <v>0.7857142857142857</v>
          </cell>
        </row>
        <row r="236">
          <cell r="AH236">
            <v>0.72727272727272729</v>
          </cell>
          <cell r="AI236">
            <v>0.88636363636363635</v>
          </cell>
        </row>
        <row r="237">
          <cell r="AH237">
            <v>0.68</v>
          </cell>
          <cell r="AI237">
            <v>0.87755102040816324</v>
          </cell>
        </row>
        <row r="238">
          <cell r="AH238">
            <v>0.83333333333333337</v>
          </cell>
          <cell r="AI238">
            <v>0.97872340425531912</v>
          </cell>
        </row>
        <row r="239">
          <cell r="AH239">
            <v>0.78431372549019607</v>
          </cell>
          <cell r="AI239">
            <v>0.9</v>
          </cell>
        </row>
        <row r="246">
          <cell r="AH246">
            <v>0.875</v>
          </cell>
          <cell r="AI246">
            <v>0.5625</v>
          </cell>
        </row>
        <row r="247">
          <cell r="AH247">
            <v>0.8</v>
          </cell>
          <cell r="AI247">
            <v>0.7142857142857143</v>
          </cell>
        </row>
        <row r="248">
          <cell r="AH248">
            <v>0.69811320754716977</v>
          </cell>
          <cell r="AI248">
            <v>0.92307692307692313</v>
          </cell>
        </row>
        <row r="249">
          <cell r="AH249">
            <v>0.46969696969696972</v>
          </cell>
          <cell r="AI249">
            <v>0.9375</v>
          </cell>
        </row>
        <row r="256">
          <cell r="AH256">
            <v>0.93023255813953487</v>
          </cell>
          <cell r="AI256">
            <v>0.69047619047619047</v>
          </cell>
        </row>
        <row r="257">
          <cell r="AH257">
            <v>0.93023255813953487</v>
          </cell>
          <cell r="AI257">
            <v>0.88372093023255816</v>
          </cell>
        </row>
        <row r="258">
          <cell r="AH258">
            <v>0.90909090909090906</v>
          </cell>
          <cell r="AI258">
            <v>0.58139534883720934</v>
          </cell>
        </row>
        <row r="259">
          <cell r="AH259">
            <v>1</v>
          </cell>
          <cell r="AI259">
            <v>0.75</v>
          </cell>
        </row>
        <row r="261">
          <cell r="AH261">
            <v>0.81632653061224492</v>
          </cell>
          <cell r="AI261">
            <v>0.8125</v>
          </cell>
        </row>
        <row r="262">
          <cell r="AH262">
            <v>0.85106382978723405</v>
          </cell>
          <cell r="AI262">
            <v>0.93478260869565222</v>
          </cell>
        </row>
        <row r="263">
          <cell r="AH263">
            <v>0.90909090909090906</v>
          </cell>
          <cell r="AI263">
            <v>0.90909090909090906</v>
          </cell>
        </row>
        <row r="264">
          <cell r="AH264">
            <v>0.86956521739130432</v>
          </cell>
          <cell r="AI264">
            <v>0.97826086956521741</v>
          </cell>
        </row>
        <row r="266">
          <cell r="AH266">
            <v>0.85106382978723405</v>
          </cell>
          <cell r="AI266">
            <v>1</v>
          </cell>
        </row>
        <row r="267">
          <cell r="AH267">
            <v>0.86956521739130432</v>
          </cell>
          <cell r="AI267">
            <v>0.8666666666666667</v>
          </cell>
        </row>
        <row r="268">
          <cell r="AH268">
            <v>0.90909090909090906</v>
          </cell>
          <cell r="AI268">
            <v>0.90909090909090906</v>
          </cell>
        </row>
        <row r="269">
          <cell r="AH269">
            <v>0.7407407407407407</v>
          </cell>
          <cell r="AI269">
            <v>0.88888888888888884</v>
          </cell>
        </row>
        <row r="272">
          <cell r="AH272">
            <v>0.97560975609756095</v>
          </cell>
          <cell r="AI272">
            <v>0.72499999999999998</v>
          </cell>
        </row>
        <row r="273">
          <cell r="AH273">
            <v>0.90909090909090906</v>
          </cell>
          <cell r="AI273">
            <v>0.61363636363636365</v>
          </cell>
        </row>
        <row r="274">
          <cell r="AH274">
            <v>1</v>
          </cell>
          <cell r="AI274">
            <v>0.64102564102564108</v>
          </cell>
        </row>
        <row r="275">
          <cell r="AH275">
            <v>0.85106382978723405</v>
          </cell>
          <cell r="AI275">
            <v>0.67391304347826086</v>
          </cell>
        </row>
      </sheetData>
      <sheetData sheetId="6"/>
      <sheetData sheetId="7">
        <row r="18">
          <cell r="B18">
            <v>12.1</v>
          </cell>
          <cell r="D18">
            <v>12.2</v>
          </cell>
          <cell r="F18">
            <v>12.3</v>
          </cell>
          <cell r="H18">
            <v>12.4</v>
          </cell>
          <cell r="J18">
            <v>12.5</v>
          </cell>
          <cell r="L18">
            <v>12.6</v>
          </cell>
          <cell r="N18" t="str">
            <v>Means</v>
          </cell>
        </row>
        <row r="20">
          <cell r="A20" t="str">
            <v>FR10</v>
          </cell>
          <cell r="B20">
            <v>0.93677803887673428</v>
          </cell>
          <cell r="C20">
            <v>0.53598484848484851</v>
          </cell>
          <cell r="D20">
            <v>0.77305481874447401</v>
          </cell>
          <cell r="E20">
            <v>0.79066218728870852</v>
          </cell>
          <cell r="F20">
            <v>0.87521958717610893</v>
          </cell>
          <cell r="G20">
            <v>0.74963552449965498</v>
          </cell>
          <cell r="H20">
            <v>0.89038642236316656</v>
          </cell>
          <cell r="I20">
            <v>0.50497910468222196</v>
          </cell>
          <cell r="J20">
            <v>0.90661784035390847</v>
          </cell>
          <cell r="K20">
            <v>0.73589165782962174</v>
          </cell>
          <cell r="L20">
            <v>0.93002570346320335</v>
          </cell>
          <cell r="M20">
            <v>0.67038690476190466</v>
          </cell>
          <cell r="N20">
            <v>0.88534706849626588</v>
          </cell>
          <cell r="O20">
            <v>0.66459003792449345</v>
          </cell>
        </row>
        <row r="21">
          <cell r="A21" t="str">
            <v>RFR10</v>
          </cell>
          <cell r="B21">
            <v>0.93042388580146007</v>
          </cell>
          <cell r="C21">
            <v>0.5612612612612613</v>
          </cell>
          <cell r="D21">
            <v>0.83179117047341711</v>
          </cell>
          <cell r="E21">
            <v>0.71393235158766677</v>
          </cell>
          <cell r="F21">
            <v>0.82890623588298007</v>
          </cell>
          <cell r="G21">
            <v>0.68055231805231808</v>
          </cell>
          <cell r="H21">
            <v>0.92595552805422343</v>
          </cell>
          <cell r="I21">
            <v>0.56185020941118502</v>
          </cell>
          <cell r="J21">
            <v>0.95815337763012176</v>
          </cell>
          <cell r="K21">
            <v>0.64677106430155207</v>
          </cell>
          <cell r="L21">
            <v>0.94238900634249467</v>
          </cell>
          <cell r="M21">
            <v>0.72639811738648952</v>
          </cell>
          <cell r="N21">
            <v>0.902936534030783</v>
          </cell>
          <cell r="O21">
            <v>0.64846088700007876</v>
          </cell>
        </row>
        <row r="22">
          <cell r="A22" t="str">
            <v>FRMed</v>
          </cell>
          <cell r="B22">
            <v>0.7926163186439189</v>
          </cell>
          <cell r="C22">
            <v>0.79540376870388341</v>
          </cell>
          <cell r="D22">
            <v>0.3378191638608305</v>
          </cell>
          <cell r="E22">
            <v>0.92813780737704921</v>
          </cell>
          <cell r="F22">
            <v>0.74255393913837942</v>
          </cell>
          <cell r="G22">
            <v>0.96261044616357705</v>
          </cell>
          <cell r="H22">
            <v>0.88130380380849827</v>
          </cell>
          <cell r="I22">
            <v>0.54062500000000002</v>
          </cell>
          <cell r="J22">
            <v>0.84719757468204671</v>
          </cell>
          <cell r="K22">
            <v>0.89735671936758887</v>
          </cell>
          <cell r="L22">
            <v>0.87171717171717167</v>
          </cell>
          <cell r="M22">
            <v>0.89922924901185763</v>
          </cell>
          <cell r="N22">
            <v>0.74553466197514096</v>
          </cell>
          <cell r="O22">
            <v>0.83722716510399264</v>
          </cell>
        </row>
        <row r="23">
          <cell r="A23" t="str">
            <v>RFRMed</v>
          </cell>
          <cell r="B23">
            <v>0.84588427445570302</v>
          </cell>
          <cell r="C23">
            <v>0.83553946053946049</v>
          </cell>
          <cell r="D23">
            <v>0.48145735136397272</v>
          </cell>
          <cell r="E23">
            <v>0.95143387314439942</v>
          </cell>
          <cell r="F23">
            <v>0.71589304057524394</v>
          </cell>
          <cell r="G23">
            <v>0.95868255108556832</v>
          </cell>
          <cell r="H23">
            <v>0.86226090694175805</v>
          </cell>
          <cell r="I23">
            <v>0.66135204081632659</v>
          </cell>
          <cell r="J23">
            <v>0.9503542323309766</v>
          </cell>
          <cell r="K23">
            <v>0.76217532467532467</v>
          </cell>
          <cell r="L23">
            <v>0.86151162172042306</v>
          </cell>
          <cell r="M23">
            <v>0.9086585968379447</v>
          </cell>
          <cell r="N23">
            <v>0.78622690456467959</v>
          </cell>
          <cell r="O23">
            <v>0.84630697451650405</v>
          </cell>
        </row>
        <row r="24">
          <cell r="A24" t="str">
            <v>FR3-4</v>
          </cell>
          <cell r="B24">
            <v>0.77980954355617427</v>
          </cell>
          <cell r="C24">
            <v>0.75296703296703305</v>
          </cell>
          <cell r="D24">
            <v>0.40664961636828645</v>
          </cell>
          <cell r="E24">
            <v>0.85505297281080905</v>
          </cell>
          <cell r="F24">
            <v>0.64078846272051138</v>
          </cell>
          <cell r="G24">
            <v>0.90802305726498667</v>
          </cell>
          <cell r="H24">
            <v>0.82189638318670577</v>
          </cell>
          <cell r="I24">
            <v>0.62649442755825735</v>
          </cell>
          <cell r="J24">
            <v>0.85524460620368548</v>
          </cell>
          <cell r="K24">
            <v>0.69641383131207368</v>
          </cell>
          <cell r="L24">
            <v>0.85337649679754934</v>
          </cell>
          <cell r="M24">
            <v>0.77849927849927847</v>
          </cell>
          <cell r="N24">
            <v>0.72629418480548547</v>
          </cell>
          <cell r="O24">
            <v>0.76957510006873964</v>
          </cell>
        </row>
        <row r="25">
          <cell r="A25" t="str">
            <v>R3-4</v>
          </cell>
          <cell r="B25">
            <v>0.79053109713487069</v>
          </cell>
          <cell r="C25">
            <v>0.8495218827665636</v>
          </cell>
          <cell r="D25">
            <v>0.54028920597270003</v>
          </cell>
          <cell r="E25">
            <v>0.8991697498238197</v>
          </cell>
          <cell r="F25">
            <v>0.74889931561406498</v>
          </cell>
          <cell r="G25">
            <v>0.96617097701149424</v>
          </cell>
          <cell r="H25">
            <v>0.74885531135531136</v>
          </cell>
          <cell r="I25">
            <v>0.63145962332301342</v>
          </cell>
          <cell r="J25">
            <v>0.91962884660559074</v>
          </cell>
          <cell r="K25">
            <v>0.78059505853623501</v>
          </cell>
          <cell r="L25">
            <v>0.84261517425254695</v>
          </cell>
          <cell r="M25">
            <v>0.91616161616161618</v>
          </cell>
          <cell r="N25">
            <v>0.76513649182251398</v>
          </cell>
          <cell r="O25">
            <v>0.84051315127045712</v>
          </cell>
        </row>
        <row r="26">
          <cell r="A26" t="str">
            <v>FR13</v>
          </cell>
          <cell r="B26">
            <v>0.95927040439235567</v>
          </cell>
          <cell r="C26">
            <v>0.49380270891898803</v>
          </cell>
          <cell r="D26">
            <v>0.66710160847000499</v>
          </cell>
          <cell r="E26">
            <v>0.90965660741604137</v>
          </cell>
          <cell r="F26">
            <v>0.86554373522458627</v>
          </cell>
          <cell r="G26">
            <v>0.83949520645866615</v>
          </cell>
          <cell r="H26">
            <v>0.84740314565542529</v>
          </cell>
          <cell r="I26">
            <v>0.66166629695356405</v>
          </cell>
          <cell r="J26">
            <v>0.83610609233444011</v>
          </cell>
          <cell r="K26">
            <v>0.90123530971837762</v>
          </cell>
          <cell r="L26">
            <v>0.91124318725492603</v>
          </cell>
          <cell r="M26">
            <v>0.85573952364902828</v>
          </cell>
          <cell r="N26">
            <v>0.84777802888862308</v>
          </cell>
          <cell r="O26">
            <v>0.77693260885244431</v>
          </cell>
        </row>
        <row r="27">
          <cell r="A27" t="str">
            <v>RFR13</v>
          </cell>
          <cell r="B27">
            <v>0.90754483611626457</v>
          </cell>
          <cell r="C27">
            <v>0.5855066445182725</v>
          </cell>
          <cell r="D27">
            <v>0.74050277679309939</v>
          </cell>
          <cell r="E27">
            <v>0.82322573260073262</v>
          </cell>
          <cell r="F27">
            <v>0.8088443888193575</v>
          </cell>
          <cell r="G27">
            <v>0.94</v>
          </cell>
          <cell r="H27">
            <v>0.88998812860224552</v>
          </cell>
          <cell r="I27">
            <v>0.68724825898738939</v>
          </cell>
          <cell r="J27">
            <v>0.72579365079365077</v>
          </cell>
          <cell r="K27">
            <v>0.69249229914659405</v>
          </cell>
          <cell r="L27">
            <v>0.93394112374392602</v>
          </cell>
          <cell r="M27">
            <v>0.66339376203506639</v>
          </cell>
          <cell r="N27">
            <v>0.83443581747809059</v>
          </cell>
          <cell r="O27">
            <v>0.73197778288134252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N415"/>
  <sheetViews>
    <sheetView tabSelected="1" workbookViewId="0">
      <selection activeCell="AH261" sqref="AH258:AH261"/>
    </sheetView>
  </sheetViews>
  <sheetFormatPr defaultRowHeight="15" x14ac:dyDescent="0.25"/>
  <sheetData>
    <row r="1" spans="1:39" x14ac:dyDescent="0.25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21" t="s">
        <v>12</v>
      </c>
      <c r="N1" s="21" t="s">
        <v>13</v>
      </c>
      <c r="O1" s="21" t="s">
        <v>14</v>
      </c>
      <c r="P1" s="21" t="s">
        <v>15</v>
      </c>
      <c r="Q1" s="21" t="s">
        <v>16</v>
      </c>
      <c r="R1" s="21" t="s">
        <v>17</v>
      </c>
      <c r="S1" s="21" t="s">
        <v>18</v>
      </c>
      <c r="T1" s="21" t="s">
        <v>19</v>
      </c>
      <c r="U1" s="21" t="s">
        <v>20</v>
      </c>
      <c r="V1" s="21" t="s">
        <v>21</v>
      </c>
      <c r="W1" s="21" t="s">
        <v>22</v>
      </c>
      <c r="X1" s="21" t="s">
        <v>23</v>
      </c>
      <c r="Y1" s="21" t="s">
        <v>24</v>
      </c>
      <c r="Z1" s="21" t="s">
        <v>25</v>
      </c>
      <c r="AA1" s="21" t="s">
        <v>26</v>
      </c>
      <c r="AB1" s="21" t="s">
        <v>27</v>
      </c>
      <c r="AC1" s="21" t="s">
        <v>28</v>
      </c>
      <c r="AD1" s="21" t="s">
        <v>29</v>
      </c>
      <c r="AE1" s="21" t="s">
        <v>30</v>
      </c>
      <c r="AF1" s="21" t="s">
        <v>31</v>
      </c>
      <c r="AG1" s="21" t="s">
        <v>32</v>
      </c>
      <c r="AH1" s="23" t="s">
        <v>33</v>
      </c>
      <c r="AI1" s="24" t="s">
        <v>34</v>
      </c>
      <c r="AJ1" s="25" t="s">
        <v>35</v>
      </c>
      <c r="AL1" s="21" t="s">
        <v>36</v>
      </c>
      <c r="AM1" s="21" t="s">
        <v>37</v>
      </c>
    </row>
    <row r="2" spans="1:39" x14ac:dyDescent="0.25">
      <c r="A2">
        <v>121</v>
      </c>
      <c r="B2">
        <v>16</v>
      </c>
      <c r="C2">
        <v>7</v>
      </c>
      <c r="D2">
        <v>4</v>
      </c>
      <c r="E2">
        <v>1</v>
      </c>
      <c r="F2">
        <v>2</v>
      </c>
      <c r="G2">
        <v>1</v>
      </c>
      <c r="H2">
        <v>52</v>
      </c>
      <c r="I2">
        <v>40</v>
      </c>
      <c r="J2">
        <v>1.6</v>
      </c>
      <c r="K2">
        <v>11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146.4</v>
      </c>
      <c r="Z2">
        <v>0</v>
      </c>
      <c r="AA2">
        <v>0</v>
      </c>
      <c r="AB2">
        <v>0</v>
      </c>
      <c r="AC2">
        <v>493</v>
      </c>
      <c r="AD2">
        <v>40</v>
      </c>
      <c r="AE2">
        <v>57</v>
      </c>
      <c r="AF2">
        <v>0.8</v>
      </c>
      <c r="AG2">
        <v>0</v>
      </c>
      <c r="AH2" s="22">
        <f>(I2+(L2-N2))/(H2+L2)</f>
        <v>0.76923076923076927</v>
      </c>
      <c r="AI2" s="22" t="e">
        <f>R2/O2</f>
        <v>#DIV/0!</v>
      </c>
      <c r="AJ2" s="22" t="e">
        <f>SUM(AH2+AI2)</f>
        <v>#DIV/0!</v>
      </c>
      <c r="AM2">
        <v>1</v>
      </c>
    </row>
    <row r="3" spans="1:39" x14ac:dyDescent="0.25">
      <c r="A3">
        <v>121</v>
      </c>
      <c r="B3">
        <v>16</v>
      </c>
      <c r="C3">
        <v>8</v>
      </c>
      <c r="D3">
        <v>4</v>
      </c>
      <c r="E3">
        <v>1</v>
      </c>
      <c r="F3">
        <v>2</v>
      </c>
      <c r="G3">
        <v>1</v>
      </c>
      <c r="H3">
        <v>40</v>
      </c>
      <c r="I3">
        <v>40</v>
      </c>
      <c r="J3">
        <v>2</v>
      </c>
      <c r="K3">
        <v>0</v>
      </c>
      <c r="L3">
        <v>0</v>
      </c>
      <c r="M3">
        <v>0</v>
      </c>
      <c r="N3">
        <v>0</v>
      </c>
      <c r="O3">
        <v>40</v>
      </c>
      <c r="P3">
        <v>4.2</v>
      </c>
      <c r="Q3">
        <v>9</v>
      </c>
      <c r="R3">
        <v>17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70.2</v>
      </c>
      <c r="Z3">
        <v>0</v>
      </c>
      <c r="AA3">
        <v>258</v>
      </c>
      <c r="AB3">
        <v>0</v>
      </c>
      <c r="AC3">
        <v>1020.7</v>
      </c>
      <c r="AD3">
        <v>13</v>
      </c>
      <c r="AE3">
        <v>98</v>
      </c>
      <c r="AF3">
        <v>1</v>
      </c>
      <c r="AG3">
        <v>0.4</v>
      </c>
      <c r="AH3" s="22">
        <f t="shared" ref="AH3:AH66" si="0">(I3+(L3-N3))/(H3+L3)</f>
        <v>1</v>
      </c>
      <c r="AI3" s="22">
        <f t="shared" ref="AI3:AI66" si="1">R3/O3</f>
        <v>0.42499999999999999</v>
      </c>
      <c r="AJ3" s="22">
        <f t="shared" ref="AJ3:AJ66" si="2">SUM(AH3+AI3)</f>
        <v>1.425</v>
      </c>
      <c r="AM3" s="21">
        <f>SUM(AM2+1)</f>
        <v>2</v>
      </c>
    </row>
    <row r="4" spans="1:39" x14ac:dyDescent="0.25">
      <c r="A4">
        <v>121</v>
      </c>
      <c r="B4">
        <v>16</v>
      </c>
      <c r="C4">
        <v>11</v>
      </c>
      <c r="D4">
        <v>4</v>
      </c>
      <c r="E4">
        <v>1</v>
      </c>
      <c r="F4">
        <v>2</v>
      </c>
      <c r="G4">
        <v>1</v>
      </c>
      <c r="H4">
        <v>40</v>
      </c>
      <c r="I4">
        <v>40</v>
      </c>
      <c r="J4">
        <v>2</v>
      </c>
      <c r="K4">
        <v>0</v>
      </c>
      <c r="L4">
        <v>0</v>
      </c>
      <c r="M4">
        <v>0</v>
      </c>
      <c r="N4">
        <v>0</v>
      </c>
      <c r="O4">
        <v>40</v>
      </c>
      <c r="P4">
        <v>0.6</v>
      </c>
      <c r="Q4">
        <v>28</v>
      </c>
      <c r="R4">
        <v>34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70</v>
      </c>
      <c r="Z4">
        <v>0</v>
      </c>
      <c r="AA4">
        <v>1183.5</v>
      </c>
      <c r="AB4">
        <v>0</v>
      </c>
      <c r="AC4">
        <v>1804.9</v>
      </c>
      <c r="AD4">
        <v>89</v>
      </c>
      <c r="AE4">
        <v>179</v>
      </c>
      <c r="AF4">
        <v>1</v>
      </c>
      <c r="AG4">
        <v>0.9</v>
      </c>
      <c r="AH4" s="22">
        <f t="shared" si="0"/>
        <v>1</v>
      </c>
      <c r="AI4" s="22">
        <f t="shared" si="1"/>
        <v>0.85</v>
      </c>
      <c r="AJ4" s="22">
        <f t="shared" si="2"/>
        <v>1.85</v>
      </c>
      <c r="AM4" s="21">
        <f t="shared" ref="AM4:AM67" si="3">SUM(AM3+1)</f>
        <v>3</v>
      </c>
    </row>
    <row r="5" spans="1:39" x14ac:dyDescent="0.25">
      <c r="A5">
        <v>121</v>
      </c>
      <c r="B5">
        <v>16</v>
      </c>
      <c r="C5">
        <v>12</v>
      </c>
      <c r="D5">
        <v>4</v>
      </c>
      <c r="E5">
        <v>1</v>
      </c>
      <c r="F5">
        <v>2</v>
      </c>
      <c r="G5">
        <v>1</v>
      </c>
      <c r="H5">
        <v>40</v>
      </c>
      <c r="I5">
        <v>40</v>
      </c>
      <c r="J5">
        <v>2</v>
      </c>
      <c r="K5">
        <v>0</v>
      </c>
      <c r="L5">
        <v>0</v>
      </c>
      <c r="M5">
        <v>0</v>
      </c>
      <c r="N5">
        <v>0</v>
      </c>
      <c r="O5">
        <v>40</v>
      </c>
      <c r="P5">
        <v>0.2</v>
      </c>
      <c r="Q5">
        <v>35</v>
      </c>
      <c r="R5">
        <v>39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29</v>
      </c>
      <c r="Z5">
        <v>0</v>
      </c>
      <c r="AA5">
        <v>210.2</v>
      </c>
      <c r="AB5">
        <v>0</v>
      </c>
      <c r="AC5">
        <v>712.6</v>
      </c>
      <c r="AD5">
        <v>230</v>
      </c>
      <c r="AE5">
        <v>62</v>
      </c>
      <c r="AF5">
        <v>1</v>
      </c>
      <c r="AG5">
        <v>1</v>
      </c>
      <c r="AH5" s="22">
        <f t="shared" si="0"/>
        <v>1</v>
      </c>
      <c r="AI5" s="22">
        <f t="shared" si="1"/>
        <v>0.97499999999999998</v>
      </c>
      <c r="AJ5" s="22">
        <f t="shared" si="2"/>
        <v>1.9750000000000001</v>
      </c>
      <c r="AM5" s="21">
        <f t="shared" si="3"/>
        <v>4</v>
      </c>
    </row>
    <row r="6" spans="1:39" x14ac:dyDescent="0.25">
      <c r="A6">
        <v>121</v>
      </c>
      <c r="B6">
        <v>16</v>
      </c>
      <c r="C6">
        <v>13</v>
      </c>
      <c r="D6">
        <v>4</v>
      </c>
      <c r="E6">
        <v>1</v>
      </c>
      <c r="F6">
        <v>2</v>
      </c>
      <c r="G6">
        <v>1</v>
      </c>
      <c r="H6">
        <v>40</v>
      </c>
      <c r="I6">
        <v>40</v>
      </c>
      <c r="J6">
        <v>2</v>
      </c>
      <c r="K6">
        <v>0</v>
      </c>
      <c r="L6">
        <v>0</v>
      </c>
      <c r="M6">
        <v>0</v>
      </c>
      <c r="N6">
        <v>0</v>
      </c>
      <c r="O6">
        <v>39</v>
      </c>
      <c r="P6">
        <v>0.1</v>
      </c>
      <c r="Q6">
        <v>35</v>
      </c>
      <c r="R6">
        <v>38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14.3</v>
      </c>
      <c r="Z6">
        <v>0</v>
      </c>
      <c r="AA6">
        <v>108.5</v>
      </c>
      <c r="AB6">
        <v>0</v>
      </c>
      <c r="AC6">
        <v>581.4</v>
      </c>
      <c r="AD6">
        <v>286</v>
      </c>
      <c r="AE6">
        <v>19</v>
      </c>
      <c r="AF6">
        <v>1</v>
      </c>
      <c r="AG6">
        <v>1</v>
      </c>
      <c r="AH6" s="22">
        <f t="shared" si="0"/>
        <v>1</v>
      </c>
      <c r="AI6" s="22">
        <f t="shared" si="1"/>
        <v>0.97435897435897434</v>
      </c>
      <c r="AJ6" s="22">
        <f t="shared" si="2"/>
        <v>1.9743589743589745</v>
      </c>
      <c r="AM6" s="21">
        <f t="shared" si="3"/>
        <v>5</v>
      </c>
    </row>
    <row r="7" spans="1:39" x14ac:dyDescent="0.25">
      <c r="A7">
        <v>121</v>
      </c>
      <c r="B7">
        <v>16</v>
      </c>
      <c r="C7">
        <v>14</v>
      </c>
      <c r="D7">
        <v>4</v>
      </c>
      <c r="E7">
        <v>1</v>
      </c>
      <c r="F7">
        <v>2</v>
      </c>
      <c r="G7">
        <v>1</v>
      </c>
      <c r="H7">
        <v>40</v>
      </c>
      <c r="I7">
        <v>40</v>
      </c>
      <c r="J7">
        <v>2</v>
      </c>
      <c r="K7">
        <v>0</v>
      </c>
      <c r="L7">
        <v>0</v>
      </c>
      <c r="M7">
        <v>0</v>
      </c>
      <c r="N7">
        <v>0</v>
      </c>
      <c r="O7">
        <v>39</v>
      </c>
      <c r="P7">
        <v>0.3</v>
      </c>
      <c r="Q7">
        <v>31</v>
      </c>
      <c r="R7">
        <v>37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17.100000000000001</v>
      </c>
      <c r="Z7">
        <v>0</v>
      </c>
      <c r="AA7">
        <v>75.599999999999994</v>
      </c>
      <c r="AB7">
        <v>0</v>
      </c>
      <c r="AC7">
        <v>557.9</v>
      </c>
      <c r="AD7">
        <v>298</v>
      </c>
      <c r="AE7">
        <v>5</v>
      </c>
      <c r="AF7">
        <v>1</v>
      </c>
      <c r="AG7">
        <v>0.9</v>
      </c>
      <c r="AH7" s="22">
        <f t="shared" si="0"/>
        <v>1</v>
      </c>
      <c r="AI7" s="22">
        <f t="shared" si="1"/>
        <v>0.94871794871794868</v>
      </c>
      <c r="AJ7" s="22">
        <f t="shared" si="2"/>
        <v>1.9487179487179487</v>
      </c>
      <c r="AM7" s="21">
        <f t="shared" si="3"/>
        <v>6</v>
      </c>
    </row>
    <row r="8" spans="1:39" x14ac:dyDescent="0.25">
      <c r="A8">
        <v>121</v>
      </c>
      <c r="B8">
        <v>16</v>
      </c>
      <c r="C8">
        <v>15</v>
      </c>
      <c r="D8">
        <v>4</v>
      </c>
      <c r="E8">
        <v>1</v>
      </c>
      <c r="F8">
        <v>2</v>
      </c>
      <c r="G8">
        <v>1</v>
      </c>
      <c r="H8">
        <v>45</v>
      </c>
      <c r="I8">
        <v>40</v>
      </c>
      <c r="J8">
        <v>1.8</v>
      </c>
      <c r="K8">
        <v>5</v>
      </c>
      <c r="L8">
        <v>0</v>
      </c>
      <c r="M8">
        <v>0</v>
      </c>
      <c r="N8">
        <v>0</v>
      </c>
      <c r="O8">
        <v>44</v>
      </c>
      <c r="P8">
        <v>1.5</v>
      </c>
      <c r="Q8">
        <v>33</v>
      </c>
      <c r="R8">
        <v>34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32.4</v>
      </c>
      <c r="Z8">
        <v>0</v>
      </c>
      <c r="AA8">
        <v>62.9</v>
      </c>
      <c r="AB8">
        <v>0</v>
      </c>
      <c r="AC8">
        <v>638.20000000000005</v>
      </c>
      <c r="AD8">
        <v>374</v>
      </c>
      <c r="AE8">
        <v>4</v>
      </c>
      <c r="AF8">
        <v>0.9</v>
      </c>
      <c r="AG8">
        <v>0.8</v>
      </c>
      <c r="AH8" s="22">
        <f t="shared" si="0"/>
        <v>0.88888888888888884</v>
      </c>
      <c r="AI8" s="22">
        <f t="shared" si="1"/>
        <v>0.77272727272727271</v>
      </c>
      <c r="AJ8" s="22">
        <f t="shared" si="2"/>
        <v>1.6616161616161615</v>
      </c>
      <c r="AM8" s="21">
        <f t="shared" si="3"/>
        <v>7</v>
      </c>
    </row>
    <row r="9" spans="1:39" x14ac:dyDescent="0.25">
      <c r="A9">
        <v>121</v>
      </c>
      <c r="B9">
        <v>16</v>
      </c>
      <c r="C9">
        <v>18</v>
      </c>
      <c r="D9">
        <v>4</v>
      </c>
      <c r="E9">
        <v>1</v>
      </c>
      <c r="F9">
        <v>2</v>
      </c>
      <c r="G9">
        <v>1</v>
      </c>
      <c r="H9">
        <v>40</v>
      </c>
      <c r="I9">
        <v>40</v>
      </c>
      <c r="J9">
        <v>2</v>
      </c>
      <c r="K9">
        <v>0</v>
      </c>
      <c r="L9">
        <v>0</v>
      </c>
      <c r="M9">
        <v>0</v>
      </c>
      <c r="N9">
        <v>0</v>
      </c>
      <c r="O9">
        <v>38</v>
      </c>
      <c r="P9">
        <v>0.5</v>
      </c>
      <c r="Q9">
        <v>30</v>
      </c>
      <c r="R9">
        <v>36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12.9</v>
      </c>
      <c r="Z9">
        <v>0</v>
      </c>
      <c r="AA9">
        <v>44</v>
      </c>
      <c r="AB9">
        <v>0</v>
      </c>
      <c r="AC9">
        <v>540</v>
      </c>
      <c r="AD9">
        <v>289</v>
      </c>
      <c r="AE9">
        <v>5</v>
      </c>
      <c r="AF9">
        <v>1</v>
      </c>
      <c r="AG9">
        <v>0.9</v>
      </c>
      <c r="AH9" s="22">
        <f t="shared" si="0"/>
        <v>1</v>
      </c>
      <c r="AI9" s="22">
        <f t="shared" si="1"/>
        <v>0.94736842105263153</v>
      </c>
      <c r="AJ9" s="22">
        <f t="shared" si="2"/>
        <v>1.9473684210526314</v>
      </c>
      <c r="AM9" s="21">
        <f t="shared" si="3"/>
        <v>8</v>
      </c>
    </row>
    <row r="10" spans="1:39" x14ac:dyDescent="0.25">
      <c r="A10">
        <v>121</v>
      </c>
      <c r="B10">
        <v>16</v>
      </c>
      <c r="C10">
        <v>19</v>
      </c>
      <c r="D10">
        <v>4</v>
      </c>
      <c r="E10">
        <v>1</v>
      </c>
      <c r="F10">
        <v>2</v>
      </c>
      <c r="G10">
        <v>1</v>
      </c>
      <c r="H10">
        <v>40</v>
      </c>
      <c r="I10">
        <v>40</v>
      </c>
      <c r="J10">
        <v>2</v>
      </c>
      <c r="K10">
        <v>0</v>
      </c>
      <c r="L10">
        <v>0</v>
      </c>
      <c r="M10">
        <v>0</v>
      </c>
      <c r="N10">
        <v>0</v>
      </c>
      <c r="O10">
        <v>39</v>
      </c>
      <c r="P10">
        <v>0.3</v>
      </c>
      <c r="Q10">
        <v>32</v>
      </c>
      <c r="R10">
        <v>36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18</v>
      </c>
      <c r="Z10">
        <v>0</v>
      </c>
      <c r="AA10">
        <v>36.200000000000003</v>
      </c>
      <c r="AB10">
        <v>0</v>
      </c>
      <c r="AC10">
        <v>521.5</v>
      </c>
      <c r="AD10">
        <v>311</v>
      </c>
      <c r="AE10">
        <v>4</v>
      </c>
      <c r="AF10">
        <v>1</v>
      </c>
      <c r="AG10">
        <v>0.9</v>
      </c>
      <c r="AH10" s="22">
        <f t="shared" si="0"/>
        <v>1</v>
      </c>
      <c r="AI10" s="22">
        <f t="shared" si="1"/>
        <v>0.92307692307692313</v>
      </c>
      <c r="AJ10" s="22">
        <f t="shared" si="2"/>
        <v>1.9230769230769231</v>
      </c>
      <c r="AM10" s="21">
        <f t="shared" si="3"/>
        <v>9</v>
      </c>
    </row>
    <row r="11" spans="1:39" x14ac:dyDescent="0.25">
      <c r="A11">
        <v>121</v>
      </c>
      <c r="B11">
        <v>16</v>
      </c>
      <c r="C11">
        <v>20</v>
      </c>
      <c r="D11">
        <v>4</v>
      </c>
      <c r="E11">
        <v>1</v>
      </c>
      <c r="F11">
        <v>2</v>
      </c>
      <c r="G11">
        <v>1</v>
      </c>
      <c r="H11">
        <v>40</v>
      </c>
      <c r="I11">
        <v>40</v>
      </c>
      <c r="J11">
        <v>2</v>
      </c>
      <c r="K11">
        <v>0</v>
      </c>
      <c r="L11">
        <v>0</v>
      </c>
      <c r="M11">
        <v>0</v>
      </c>
      <c r="N11">
        <v>0</v>
      </c>
      <c r="O11">
        <v>38</v>
      </c>
      <c r="P11">
        <v>0.3</v>
      </c>
      <c r="Q11">
        <v>32</v>
      </c>
      <c r="R11">
        <v>36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12.8</v>
      </c>
      <c r="Z11">
        <v>0</v>
      </c>
      <c r="AA11">
        <v>42</v>
      </c>
      <c r="AB11">
        <v>0</v>
      </c>
      <c r="AC11">
        <v>526.1</v>
      </c>
      <c r="AD11">
        <v>339</v>
      </c>
      <c r="AE11">
        <v>2</v>
      </c>
      <c r="AF11">
        <v>1</v>
      </c>
      <c r="AG11">
        <v>0.9</v>
      </c>
      <c r="AH11" s="22">
        <f t="shared" si="0"/>
        <v>1</v>
      </c>
      <c r="AI11" s="22">
        <f t="shared" si="1"/>
        <v>0.94736842105263153</v>
      </c>
      <c r="AJ11" s="22">
        <f t="shared" si="2"/>
        <v>1.9473684210526314</v>
      </c>
      <c r="AM11" s="21">
        <f t="shared" si="3"/>
        <v>10</v>
      </c>
    </row>
    <row r="12" spans="1:39" x14ac:dyDescent="0.25">
      <c r="A12">
        <v>121</v>
      </c>
      <c r="B12">
        <v>16</v>
      </c>
      <c r="C12">
        <v>21</v>
      </c>
      <c r="D12">
        <v>4</v>
      </c>
      <c r="E12">
        <v>1</v>
      </c>
      <c r="F12">
        <v>2</v>
      </c>
      <c r="G12">
        <v>1</v>
      </c>
      <c r="H12">
        <v>40</v>
      </c>
      <c r="I12">
        <v>40</v>
      </c>
      <c r="J12">
        <v>2</v>
      </c>
      <c r="K12">
        <v>0</v>
      </c>
      <c r="L12">
        <v>0</v>
      </c>
      <c r="M12">
        <v>0</v>
      </c>
      <c r="N12">
        <v>0</v>
      </c>
      <c r="O12">
        <v>39</v>
      </c>
      <c r="P12">
        <v>0.2</v>
      </c>
      <c r="Q12">
        <v>30</v>
      </c>
      <c r="R12">
        <v>39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7.7</v>
      </c>
      <c r="Z12">
        <v>0</v>
      </c>
      <c r="AA12">
        <v>26.1</v>
      </c>
      <c r="AB12">
        <v>0</v>
      </c>
      <c r="AC12">
        <v>492</v>
      </c>
      <c r="AD12">
        <v>357</v>
      </c>
      <c r="AE12">
        <v>0</v>
      </c>
      <c r="AF12">
        <v>1</v>
      </c>
      <c r="AG12">
        <v>1</v>
      </c>
      <c r="AH12" s="22">
        <f t="shared" si="0"/>
        <v>1</v>
      </c>
      <c r="AI12" s="22">
        <f t="shared" si="1"/>
        <v>1</v>
      </c>
      <c r="AJ12" s="22">
        <f t="shared" si="2"/>
        <v>2</v>
      </c>
      <c r="AM12" s="21">
        <f t="shared" si="3"/>
        <v>11</v>
      </c>
    </row>
    <row r="13" spans="1:39" x14ac:dyDescent="0.25">
      <c r="A13">
        <v>121</v>
      </c>
      <c r="B13">
        <v>16</v>
      </c>
      <c r="C13">
        <v>22</v>
      </c>
      <c r="D13">
        <v>4</v>
      </c>
      <c r="E13">
        <v>1</v>
      </c>
      <c r="F13">
        <v>2</v>
      </c>
      <c r="G13">
        <v>1</v>
      </c>
      <c r="H13">
        <v>40</v>
      </c>
      <c r="I13">
        <v>40</v>
      </c>
      <c r="J13">
        <v>2</v>
      </c>
      <c r="K13">
        <v>0</v>
      </c>
      <c r="L13">
        <v>0</v>
      </c>
      <c r="M13">
        <v>0</v>
      </c>
      <c r="N13">
        <v>0</v>
      </c>
      <c r="O13">
        <v>38</v>
      </c>
      <c r="P13">
        <v>0.2</v>
      </c>
      <c r="Q13">
        <v>31</v>
      </c>
      <c r="R13">
        <v>37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9.1</v>
      </c>
      <c r="Z13">
        <v>0</v>
      </c>
      <c r="AA13">
        <v>19.3</v>
      </c>
      <c r="AB13">
        <v>0</v>
      </c>
      <c r="AC13">
        <v>481</v>
      </c>
      <c r="AD13">
        <v>344</v>
      </c>
      <c r="AE13">
        <v>0</v>
      </c>
      <c r="AF13">
        <v>1</v>
      </c>
      <c r="AG13">
        <v>1</v>
      </c>
      <c r="AH13" s="22">
        <f t="shared" si="0"/>
        <v>1</v>
      </c>
      <c r="AI13" s="22">
        <f t="shared" si="1"/>
        <v>0.97368421052631582</v>
      </c>
      <c r="AJ13" s="22">
        <f t="shared" si="2"/>
        <v>1.9736842105263159</v>
      </c>
      <c r="AM13" s="21">
        <f t="shared" si="3"/>
        <v>12</v>
      </c>
    </row>
    <row r="14" spans="1:39" x14ac:dyDescent="0.25">
      <c r="A14">
        <v>121</v>
      </c>
      <c r="B14">
        <v>16</v>
      </c>
      <c r="C14">
        <v>23</v>
      </c>
      <c r="D14">
        <v>4</v>
      </c>
      <c r="E14">
        <v>1</v>
      </c>
      <c r="F14">
        <v>2</v>
      </c>
      <c r="G14">
        <v>1</v>
      </c>
      <c r="H14">
        <v>40</v>
      </c>
      <c r="I14">
        <v>40</v>
      </c>
      <c r="J14">
        <v>2</v>
      </c>
      <c r="K14">
        <v>0</v>
      </c>
      <c r="L14">
        <v>0</v>
      </c>
      <c r="M14">
        <v>0</v>
      </c>
      <c r="N14">
        <v>0</v>
      </c>
      <c r="O14">
        <v>39</v>
      </c>
      <c r="P14">
        <v>0.2</v>
      </c>
      <c r="Q14">
        <v>33</v>
      </c>
      <c r="R14">
        <v>38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7.9</v>
      </c>
      <c r="Z14">
        <v>0</v>
      </c>
      <c r="AA14">
        <v>21.3</v>
      </c>
      <c r="AB14">
        <v>0</v>
      </c>
      <c r="AC14">
        <v>478.3</v>
      </c>
      <c r="AD14">
        <v>372</v>
      </c>
      <c r="AE14">
        <v>0</v>
      </c>
      <c r="AF14">
        <v>1</v>
      </c>
      <c r="AG14">
        <v>1</v>
      </c>
      <c r="AH14" s="22">
        <f t="shared" si="0"/>
        <v>1</v>
      </c>
      <c r="AI14" s="22">
        <f t="shared" si="1"/>
        <v>0.97435897435897434</v>
      </c>
      <c r="AJ14" s="22">
        <f t="shared" si="2"/>
        <v>1.9743589743589745</v>
      </c>
      <c r="AM14" s="21">
        <f t="shared" si="3"/>
        <v>13</v>
      </c>
    </row>
    <row r="15" spans="1:39" x14ac:dyDescent="0.25">
      <c r="A15">
        <v>121</v>
      </c>
      <c r="B15">
        <v>16</v>
      </c>
      <c r="C15">
        <v>25</v>
      </c>
      <c r="D15">
        <v>4</v>
      </c>
      <c r="E15">
        <v>1</v>
      </c>
      <c r="F15">
        <v>2</v>
      </c>
      <c r="G15">
        <v>1</v>
      </c>
      <c r="H15">
        <v>40</v>
      </c>
      <c r="I15">
        <v>40</v>
      </c>
      <c r="J15">
        <v>2</v>
      </c>
      <c r="K15">
        <v>0</v>
      </c>
      <c r="L15">
        <v>0</v>
      </c>
      <c r="M15">
        <v>0</v>
      </c>
      <c r="N15">
        <v>0</v>
      </c>
      <c r="O15">
        <v>40</v>
      </c>
      <c r="P15">
        <v>0.2</v>
      </c>
      <c r="Q15">
        <v>34</v>
      </c>
      <c r="R15">
        <v>39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10</v>
      </c>
      <c r="Z15">
        <v>0</v>
      </c>
      <c r="AA15">
        <v>34.799999999999997</v>
      </c>
      <c r="AB15">
        <v>0</v>
      </c>
      <c r="AC15">
        <v>492.6</v>
      </c>
      <c r="AD15">
        <v>414</v>
      </c>
      <c r="AE15">
        <v>2</v>
      </c>
      <c r="AF15">
        <v>1</v>
      </c>
      <c r="AG15">
        <v>1</v>
      </c>
      <c r="AH15" s="22">
        <f t="shared" si="0"/>
        <v>1</v>
      </c>
      <c r="AI15" s="22">
        <f t="shared" si="1"/>
        <v>0.97499999999999998</v>
      </c>
      <c r="AJ15" s="22">
        <f t="shared" si="2"/>
        <v>1.9750000000000001</v>
      </c>
      <c r="AM15" s="21">
        <f t="shared" si="3"/>
        <v>14</v>
      </c>
    </row>
    <row r="16" spans="1:39" x14ac:dyDescent="0.25">
      <c r="A16">
        <v>121</v>
      </c>
      <c r="B16">
        <v>16</v>
      </c>
      <c r="C16">
        <v>26</v>
      </c>
      <c r="D16">
        <v>4</v>
      </c>
      <c r="E16">
        <v>1</v>
      </c>
      <c r="F16">
        <v>2</v>
      </c>
      <c r="G16">
        <v>1</v>
      </c>
      <c r="H16">
        <v>40</v>
      </c>
      <c r="I16">
        <v>40</v>
      </c>
      <c r="J16">
        <v>2</v>
      </c>
      <c r="K16">
        <v>0</v>
      </c>
      <c r="L16">
        <v>0</v>
      </c>
      <c r="M16">
        <v>0</v>
      </c>
      <c r="N16">
        <v>0</v>
      </c>
      <c r="O16">
        <v>40</v>
      </c>
      <c r="P16">
        <v>0.3</v>
      </c>
      <c r="Q16">
        <v>32</v>
      </c>
      <c r="R16">
        <v>39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13.1</v>
      </c>
      <c r="Z16">
        <v>0</v>
      </c>
      <c r="AA16">
        <v>25.5</v>
      </c>
      <c r="AB16">
        <v>0</v>
      </c>
      <c r="AC16">
        <v>506</v>
      </c>
      <c r="AD16">
        <v>345</v>
      </c>
      <c r="AE16">
        <v>2</v>
      </c>
      <c r="AF16">
        <v>1</v>
      </c>
      <c r="AG16">
        <v>1</v>
      </c>
      <c r="AH16" s="22">
        <f t="shared" si="0"/>
        <v>1</v>
      </c>
      <c r="AI16" s="22">
        <f t="shared" si="1"/>
        <v>0.97499999999999998</v>
      </c>
      <c r="AJ16" s="22">
        <f t="shared" si="2"/>
        <v>1.9750000000000001</v>
      </c>
      <c r="AM16" s="21">
        <f t="shared" si="3"/>
        <v>15</v>
      </c>
    </row>
    <row r="17" spans="1:39" x14ac:dyDescent="0.25">
      <c r="A17">
        <v>121</v>
      </c>
      <c r="B17">
        <v>16</v>
      </c>
      <c r="C17">
        <v>27</v>
      </c>
      <c r="D17">
        <v>4</v>
      </c>
      <c r="E17">
        <v>1</v>
      </c>
      <c r="F17">
        <v>2</v>
      </c>
      <c r="G17">
        <v>1</v>
      </c>
      <c r="H17">
        <v>40</v>
      </c>
      <c r="I17">
        <v>40</v>
      </c>
      <c r="J17">
        <v>2</v>
      </c>
      <c r="K17">
        <v>0</v>
      </c>
      <c r="L17">
        <v>0</v>
      </c>
      <c r="M17">
        <v>0</v>
      </c>
      <c r="N17">
        <v>0</v>
      </c>
      <c r="O17">
        <v>39</v>
      </c>
      <c r="P17">
        <v>0.1</v>
      </c>
      <c r="Q17">
        <v>37</v>
      </c>
      <c r="R17">
        <v>38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8.3000000000000007</v>
      </c>
      <c r="Z17">
        <v>0</v>
      </c>
      <c r="AA17">
        <v>31.5</v>
      </c>
      <c r="AB17">
        <v>0</v>
      </c>
      <c r="AC17">
        <v>482.4</v>
      </c>
      <c r="AD17">
        <v>375</v>
      </c>
      <c r="AE17">
        <v>0</v>
      </c>
      <c r="AF17">
        <v>1</v>
      </c>
      <c r="AG17">
        <v>1</v>
      </c>
      <c r="AH17" s="22">
        <f t="shared" si="0"/>
        <v>1</v>
      </c>
      <c r="AI17" s="22">
        <f t="shared" si="1"/>
        <v>0.97435897435897434</v>
      </c>
      <c r="AJ17" s="22">
        <f t="shared" si="2"/>
        <v>1.9743589743589745</v>
      </c>
      <c r="AM17" s="21">
        <f t="shared" si="3"/>
        <v>16</v>
      </c>
    </row>
    <row r="18" spans="1:39" x14ac:dyDescent="0.25">
      <c r="A18">
        <v>121</v>
      </c>
      <c r="B18">
        <v>16</v>
      </c>
      <c r="C18">
        <v>28</v>
      </c>
      <c r="D18">
        <v>4</v>
      </c>
      <c r="E18">
        <v>1</v>
      </c>
      <c r="F18">
        <v>2</v>
      </c>
      <c r="G18">
        <v>1</v>
      </c>
      <c r="H18">
        <v>40</v>
      </c>
      <c r="I18">
        <v>40</v>
      </c>
      <c r="J18">
        <v>2</v>
      </c>
      <c r="K18">
        <v>0</v>
      </c>
      <c r="L18">
        <v>0</v>
      </c>
      <c r="M18">
        <v>0</v>
      </c>
      <c r="N18">
        <v>0</v>
      </c>
      <c r="O18">
        <v>40</v>
      </c>
      <c r="P18">
        <v>0.2</v>
      </c>
      <c r="Q18">
        <v>33</v>
      </c>
      <c r="R18">
        <v>39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10.5</v>
      </c>
      <c r="Z18">
        <v>0</v>
      </c>
      <c r="AA18">
        <v>29.3</v>
      </c>
      <c r="AB18">
        <v>0</v>
      </c>
      <c r="AC18">
        <v>497.9</v>
      </c>
      <c r="AD18">
        <v>348</v>
      </c>
      <c r="AE18">
        <v>0</v>
      </c>
      <c r="AF18">
        <v>1</v>
      </c>
      <c r="AG18">
        <v>1</v>
      </c>
      <c r="AH18" s="22">
        <f t="shared" si="0"/>
        <v>1</v>
      </c>
      <c r="AI18" s="22">
        <f t="shared" si="1"/>
        <v>0.97499999999999998</v>
      </c>
      <c r="AJ18" s="22">
        <f t="shared" si="2"/>
        <v>1.9750000000000001</v>
      </c>
      <c r="AM18" s="21">
        <f t="shared" si="3"/>
        <v>17</v>
      </c>
    </row>
    <row r="19" spans="1:39" x14ac:dyDescent="0.25">
      <c r="A19">
        <v>121</v>
      </c>
      <c r="B19">
        <v>16</v>
      </c>
      <c r="C19">
        <v>29</v>
      </c>
      <c r="D19">
        <v>4</v>
      </c>
      <c r="E19">
        <v>1</v>
      </c>
      <c r="F19">
        <v>2</v>
      </c>
      <c r="G19">
        <v>1</v>
      </c>
      <c r="H19">
        <v>40</v>
      </c>
      <c r="I19">
        <v>40</v>
      </c>
      <c r="J19">
        <v>2</v>
      </c>
      <c r="K19">
        <v>0</v>
      </c>
      <c r="L19">
        <v>0</v>
      </c>
      <c r="M19">
        <v>0</v>
      </c>
      <c r="N19">
        <v>0</v>
      </c>
      <c r="O19">
        <v>40</v>
      </c>
      <c r="P19">
        <v>0.2</v>
      </c>
      <c r="Q19">
        <v>34</v>
      </c>
      <c r="R19">
        <v>39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7.2</v>
      </c>
      <c r="Z19">
        <v>0</v>
      </c>
      <c r="AA19">
        <v>35.4</v>
      </c>
      <c r="AB19">
        <v>0</v>
      </c>
      <c r="AC19">
        <v>495.4</v>
      </c>
      <c r="AD19">
        <v>340</v>
      </c>
      <c r="AE19">
        <v>2</v>
      </c>
      <c r="AF19">
        <v>1</v>
      </c>
      <c r="AG19">
        <v>1</v>
      </c>
      <c r="AH19" s="22">
        <f t="shared" si="0"/>
        <v>1</v>
      </c>
      <c r="AI19" s="22">
        <f t="shared" si="1"/>
        <v>0.97499999999999998</v>
      </c>
      <c r="AJ19" s="22">
        <f t="shared" si="2"/>
        <v>1.9750000000000001</v>
      </c>
      <c r="AM19" s="21">
        <f t="shared" si="3"/>
        <v>18</v>
      </c>
    </row>
    <row r="20" spans="1:39" x14ac:dyDescent="0.25">
      <c r="A20">
        <v>121</v>
      </c>
      <c r="B20">
        <v>16</v>
      </c>
      <c r="C20">
        <v>30</v>
      </c>
      <c r="D20">
        <v>4</v>
      </c>
      <c r="E20">
        <v>1</v>
      </c>
      <c r="F20">
        <v>2</v>
      </c>
      <c r="G20">
        <v>1</v>
      </c>
      <c r="H20">
        <v>40</v>
      </c>
      <c r="I20">
        <v>40</v>
      </c>
      <c r="J20">
        <v>2</v>
      </c>
      <c r="K20">
        <v>0</v>
      </c>
      <c r="L20">
        <v>0</v>
      </c>
      <c r="M20">
        <v>0</v>
      </c>
      <c r="N20">
        <v>0</v>
      </c>
      <c r="O20">
        <v>39</v>
      </c>
      <c r="P20">
        <v>0.1</v>
      </c>
      <c r="Q20">
        <v>37</v>
      </c>
      <c r="R20">
        <v>38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8.3000000000000007</v>
      </c>
      <c r="Z20">
        <v>0</v>
      </c>
      <c r="AA20">
        <v>29</v>
      </c>
      <c r="AB20">
        <v>0</v>
      </c>
      <c r="AC20">
        <v>479.1</v>
      </c>
      <c r="AD20">
        <v>325</v>
      </c>
      <c r="AE20">
        <v>2</v>
      </c>
      <c r="AF20">
        <v>1</v>
      </c>
      <c r="AG20">
        <v>1</v>
      </c>
      <c r="AH20" s="22">
        <f t="shared" si="0"/>
        <v>1</v>
      </c>
      <c r="AI20" s="22">
        <f t="shared" si="1"/>
        <v>0.97435897435897434</v>
      </c>
      <c r="AJ20" s="22">
        <f t="shared" si="2"/>
        <v>1.9743589743589745</v>
      </c>
      <c r="AM20" s="21">
        <f t="shared" si="3"/>
        <v>19</v>
      </c>
    </row>
    <row r="21" spans="1:39" x14ac:dyDescent="0.25">
      <c r="A21">
        <v>121</v>
      </c>
      <c r="B21">
        <v>16</v>
      </c>
      <c r="C21">
        <v>2</v>
      </c>
      <c r="D21">
        <v>5</v>
      </c>
      <c r="E21">
        <v>1</v>
      </c>
      <c r="F21">
        <v>2</v>
      </c>
      <c r="G21">
        <v>1</v>
      </c>
      <c r="H21">
        <v>40</v>
      </c>
      <c r="I21">
        <v>40</v>
      </c>
      <c r="J21">
        <v>2</v>
      </c>
      <c r="K21">
        <v>0</v>
      </c>
      <c r="L21">
        <v>0</v>
      </c>
      <c r="M21">
        <v>0</v>
      </c>
      <c r="N21">
        <v>0</v>
      </c>
      <c r="O21">
        <v>40</v>
      </c>
      <c r="P21">
        <v>0.2</v>
      </c>
      <c r="Q21">
        <v>31</v>
      </c>
      <c r="R21">
        <v>40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7.8</v>
      </c>
      <c r="Z21">
        <v>0</v>
      </c>
      <c r="AA21">
        <v>26.4</v>
      </c>
      <c r="AB21">
        <v>0</v>
      </c>
      <c r="AC21">
        <v>482.8</v>
      </c>
      <c r="AD21">
        <v>347</v>
      </c>
      <c r="AE21">
        <v>0</v>
      </c>
      <c r="AF21">
        <v>1</v>
      </c>
      <c r="AG21">
        <v>1</v>
      </c>
      <c r="AH21" s="22">
        <f t="shared" si="0"/>
        <v>1</v>
      </c>
      <c r="AI21" s="22">
        <f t="shared" si="1"/>
        <v>1</v>
      </c>
      <c r="AJ21" s="22">
        <f t="shared" si="2"/>
        <v>2</v>
      </c>
      <c r="AM21" s="21">
        <f t="shared" si="3"/>
        <v>20</v>
      </c>
    </row>
    <row r="22" spans="1:39" x14ac:dyDescent="0.25">
      <c r="A22">
        <v>121</v>
      </c>
      <c r="B22">
        <v>16</v>
      </c>
      <c r="C22">
        <v>3</v>
      </c>
      <c r="D22">
        <v>5</v>
      </c>
      <c r="E22">
        <v>1</v>
      </c>
      <c r="F22">
        <v>2</v>
      </c>
      <c r="G22">
        <v>1</v>
      </c>
      <c r="H22">
        <v>40</v>
      </c>
      <c r="I22">
        <v>40</v>
      </c>
      <c r="J22">
        <v>2</v>
      </c>
      <c r="K22">
        <v>0</v>
      </c>
      <c r="L22">
        <v>0</v>
      </c>
      <c r="M22">
        <v>0</v>
      </c>
      <c r="N22">
        <v>0</v>
      </c>
      <c r="O22">
        <v>39</v>
      </c>
      <c r="P22">
        <v>0.1</v>
      </c>
      <c r="Q22">
        <v>35</v>
      </c>
      <c r="R22">
        <v>39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11.5</v>
      </c>
      <c r="Z22">
        <v>0</v>
      </c>
      <c r="AA22">
        <v>41.2</v>
      </c>
      <c r="AB22">
        <v>0</v>
      </c>
      <c r="AC22">
        <v>491.7</v>
      </c>
      <c r="AD22">
        <v>311</v>
      </c>
      <c r="AE22">
        <v>0</v>
      </c>
      <c r="AF22">
        <v>1</v>
      </c>
      <c r="AG22">
        <v>1</v>
      </c>
      <c r="AH22" s="22">
        <f t="shared" si="0"/>
        <v>1</v>
      </c>
      <c r="AI22" s="22">
        <f t="shared" si="1"/>
        <v>1</v>
      </c>
      <c r="AJ22" s="22">
        <f t="shared" si="2"/>
        <v>2</v>
      </c>
      <c r="AM22" s="21">
        <f t="shared" si="3"/>
        <v>21</v>
      </c>
    </row>
    <row r="23" spans="1:39" x14ac:dyDescent="0.25">
      <c r="A23">
        <v>121</v>
      </c>
      <c r="B23">
        <v>16</v>
      </c>
      <c r="C23">
        <v>4</v>
      </c>
      <c r="D23">
        <v>5</v>
      </c>
      <c r="E23">
        <v>1</v>
      </c>
      <c r="F23">
        <v>2</v>
      </c>
      <c r="G23">
        <v>1</v>
      </c>
      <c r="H23">
        <v>60</v>
      </c>
      <c r="I23">
        <v>40</v>
      </c>
      <c r="J23">
        <v>1.4</v>
      </c>
      <c r="K23">
        <v>16</v>
      </c>
      <c r="L23">
        <v>0</v>
      </c>
      <c r="M23">
        <v>0</v>
      </c>
      <c r="N23">
        <v>0</v>
      </c>
      <c r="O23">
        <v>59</v>
      </c>
      <c r="P23">
        <v>4.3</v>
      </c>
      <c r="Q23">
        <v>19</v>
      </c>
      <c r="R23">
        <v>22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65.099999999999994</v>
      </c>
      <c r="Z23">
        <v>0</v>
      </c>
      <c r="AA23">
        <v>28.3</v>
      </c>
      <c r="AB23">
        <v>0</v>
      </c>
      <c r="AC23">
        <v>833.6</v>
      </c>
      <c r="AD23">
        <v>405</v>
      </c>
      <c r="AE23">
        <v>17</v>
      </c>
      <c r="AF23">
        <v>0.7</v>
      </c>
      <c r="AG23">
        <v>0.4</v>
      </c>
      <c r="AH23" s="22">
        <f t="shared" si="0"/>
        <v>0.66666666666666663</v>
      </c>
      <c r="AI23" s="22">
        <f t="shared" si="1"/>
        <v>0.3728813559322034</v>
      </c>
      <c r="AJ23" s="22">
        <f t="shared" si="2"/>
        <v>1.03954802259887</v>
      </c>
      <c r="AM23" s="21">
        <f t="shared" si="3"/>
        <v>22</v>
      </c>
    </row>
    <row r="24" spans="1:39" x14ac:dyDescent="0.25">
      <c r="A24">
        <v>121</v>
      </c>
      <c r="B24">
        <v>16</v>
      </c>
      <c r="C24">
        <v>5</v>
      </c>
      <c r="D24">
        <v>5</v>
      </c>
      <c r="E24">
        <v>1</v>
      </c>
      <c r="F24">
        <v>2</v>
      </c>
      <c r="G24">
        <v>1</v>
      </c>
      <c r="H24">
        <v>45</v>
      </c>
      <c r="I24">
        <v>40</v>
      </c>
      <c r="J24">
        <v>1.8</v>
      </c>
      <c r="K24">
        <v>4</v>
      </c>
      <c r="L24">
        <v>0</v>
      </c>
      <c r="M24">
        <v>0</v>
      </c>
      <c r="N24">
        <v>0</v>
      </c>
      <c r="O24">
        <v>46</v>
      </c>
      <c r="P24">
        <v>8.8000000000000007</v>
      </c>
      <c r="Q24">
        <v>1</v>
      </c>
      <c r="R24">
        <v>2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16.600000000000001</v>
      </c>
      <c r="Z24">
        <v>0</v>
      </c>
      <c r="AA24">
        <v>10.6</v>
      </c>
      <c r="AB24">
        <v>0</v>
      </c>
      <c r="AC24">
        <v>732.2</v>
      </c>
      <c r="AD24">
        <v>348</v>
      </c>
      <c r="AE24">
        <v>3</v>
      </c>
      <c r="AF24">
        <v>0.9</v>
      </c>
      <c r="AG24">
        <v>0</v>
      </c>
      <c r="AH24" s="22">
        <f t="shared" si="0"/>
        <v>0.88888888888888884</v>
      </c>
      <c r="AI24" s="22">
        <f t="shared" si="1"/>
        <v>4.3478260869565216E-2</v>
      </c>
      <c r="AJ24" s="22">
        <f t="shared" si="2"/>
        <v>0.93236714975845403</v>
      </c>
      <c r="AM24" s="21">
        <f t="shared" si="3"/>
        <v>23</v>
      </c>
    </row>
    <row r="25" spans="1:39" x14ac:dyDescent="0.25">
      <c r="A25">
        <v>121</v>
      </c>
      <c r="B25">
        <v>16</v>
      </c>
      <c r="C25">
        <v>6</v>
      </c>
      <c r="D25">
        <v>5</v>
      </c>
      <c r="E25">
        <v>1</v>
      </c>
      <c r="F25">
        <v>2</v>
      </c>
      <c r="G25">
        <v>1</v>
      </c>
      <c r="H25">
        <v>40</v>
      </c>
      <c r="I25">
        <v>40</v>
      </c>
      <c r="J25">
        <v>2</v>
      </c>
      <c r="K25">
        <v>0</v>
      </c>
      <c r="L25">
        <v>0</v>
      </c>
      <c r="M25">
        <v>0</v>
      </c>
      <c r="N25">
        <v>0</v>
      </c>
      <c r="O25">
        <v>39</v>
      </c>
      <c r="P25">
        <v>10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11.6</v>
      </c>
      <c r="Z25">
        <v>0</v>
      </c>
      <c r="AA25">
        <v>14.9</v>
      </c>
      <c r="AB25">
        <v>0</v>
      </c>
      <c r="AC25">
        <v>703.4</v>
      </c>
      <c r="AD25">
        <v>270</v>
      </c>
      <c r="AE25">
        <v>5</v>
      </c>
      <c r="AF25">
        <v>1</v>
      </c>
      <c r="AG25">
        <v>0</v>
      </c>
      <c r="AH25" s="22">
        <f t="shared" si="0"/>
        <v>1</v>
      </c>
      <c r="AI25" s="22">
        <f t="shared" si="1"/>
        <v>0</v>
      </c>
      <c r="AJ25" s="22">
        <f t="shared" si="2"/>
        <v>1</v>
      </c>
      <c r="AM25" s="21">
        <f t="shared" si="3"/>
        <v>24</v>
      </c>
    </row>
    <row r="26" spans="1:39" x14ac:dyDescent="0.25">
      <c r="A26">
        <v>121</v>
      </c>
      <c r="B26">
        <v>16</v>
      </c>
      <c r="C26">
        <v>10</v>
      </c>
      <c r="D26">
        <v>5</v>
      </c>
      <c r="E26">
        <v>1</v>
      </c>
      <c r="F26">
        <v>2</v>
      </c>
      <c r="G26">
        <v>1</v>
      </c>
      <c r="H26">
        <v>43</v>
      </c>
      <c r="I26">
        <v>40</v>
      </c>
      <c r="J26">
        <v>1.9</v>
      </c>
      <c r="K26">
        <v>2</v>
      </c>
      <c r="L26">
        <v>0</v>
      </c>
      <c r="M26">
        <v>0</v>
      </c>
      <c r="N26">
        <v>0</v>
      </c>
      <c r="O26">
        <v>42</v>
      </c>
      <c r="P26">
        <v>13.7</v>
      </c>
      <c r="Q26">
        <v>1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36.799999999999997</v>
      </c>
      <c r="Z26">
        <v>0</v>
      </c>
      <c r="AA26">
        <v>39.6</v>
      </c>
      <c r="AB26">
        <v>0</v>
      </c>
      <c r="AC26">
        <v>1044.5999999999999</v>
      </c>
      <c r="AD26">
        <v>192</v>
      </c>
      <c r="AE26">
        <v>2</v>
      </c>
      <c r="AF26">
        <v>0.9</v>
      </c>
      <c r="AG26">
        <v>0</v>
      </c>
      <c r="AH26" s="22">
        <f t="shared" si="0"/>
        <v>0.93023255813953487</v>
      </c>
      <c r="AI26" s="22">
        <f t="shared" si="1"/>
        <v>2.3809523809523808E-2</v>
      </c>
      <c r="AJ26" s="22">
        <f t="shared" si="2"/>
        <v>0.95404208194905871</v>
      </c>
      <c r="AM26" s="21">
        <f t="shared" si="3"/>
        <v>25</v>
      </c>
    </row>
    <row r="27" spans="1:39" x14ac:dyDescent="0.25">
      <c r="A27">
        <v>121</v>
      </c>
      <c r="B27">
        <v>16</v>
      </c>
      <c r="C27">
        <v>11</v>
      </c>
      <c r="D27">
        <v>5</v>
      </c>
      <c r="E27">
        <v>1</v>
      </c>
      <c r="F27">
        <v>2</v>
      </c>
      <c r="G27">
        <v>1</v>
      </c>
      <c r="H27">
        <v>40</v>
      </c>
      <c r="I27">
        <v>40</v>
      </c>
      <c r="J27">
        <v>2</v>
      </c>
      <c r="K27">
        <v>0</v>
      </c>
      <c r="L27">
        <v>0</v>
      </c>
      <c r="M27">
        <v>0</v>
      </c>
      <c r="N27">
        <v>0</v>
      </c>
      <c r="O27">
        <v>39</v>
      </c>
      <c r="P27">
        <v>0.5</v>
      </c>
      <c r="Q27">
        <v>35</v>
      </c>
      <c r="R27">
        <v>37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10</v>
      </c>
      <c r="Z27">
        <v>0</v>
      </c>
      <c r="AA27">
        <v>54.6</v>
      </c>
      <c r="AB27">
        <v>0</v>
      </c>
      <c r="AC27">
        <v>549.9</v>
      </c>
      <c r="AD27">
        <v>342</v>
      </c>
      <c r="AE27">
        <v>6</v>
      </c>
      <c r="AF27">
        <v>1</v>
      </c>
      <c r="AG27">
        <v>0.9</v>
      </c>
      <c r="AH27" s="22">
        <f t="shared" si="0"/>
        <v>1</v>
      </c>
      <c r="AI27" s="22">
        <f t="shared" si="1"/>
        <v>0.94871794871794868</v>
      </c>
      <c r="AJ27" s="22">
        <f t="shared" si="2"/>
        <v>1.9487179487179487</v>
      </c>
      <c r="AM27" s="21">
        <f t="shared" si="3"/>
        <v>26</v>
      </c>
    </row>
    <row r="28" spans="1:39" x14ac:dyDescent="0.25">
      <c r="A28">
        <v>121</v>
      </c>
      <c r="B28">
        <v>16</v>
      </c>
      <c r="C28">
        <v>12</v>
      </c>
      <c r="D28">
        <v>5</v>
      </c>
      <c r="E28">
        <v>1</v>
      </c>
      <c r="F28">
        <v>2</v>
      </c>
      <c r="G28">
        <v>1</v>
      </c>
      <c r="H28">
        <v>40</v>
      </c>
      <c r="I28">
        <v>40</v>
      </c>
      <c r="J28">
        <v>2</v>
      </c>
      <c r="K28">
        <v>0</v>
      </c>
      <c r="L28">
        <v>0</v>
      </c>
      <c r="M28">
        <v>0</v>
      </c>
      <c r="N28">
        <v>0</v>
      </c>
      <c r="O28">
        <v>38</v>
      </c>
      <c r="P28">
        <v>0.1</v>
      </c>
      <c r="Q28">
        <v>34</v>
      </c>
      <c r="R28">
        <v>38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11.8</v>
      </c>
      <c r="Z28">
        <v>0</v>
      </c>
      <c r="AA28">
        <v>34.200000000000003</v>
      </c>
      <c r="AB28">
        <v>0</v>
      </c>
      <c r="AC28">
        <v>495</v>
      </c>
      <c r="AD28">
        <v>314</v>
      </c>
      <c r="AE28">
        <v>3</v>
      </c>
      <c r="AF28">
        <v>1</v>
      </c>
      <c r="AG28">
        <v>1</v>
      </c>
      <c r="AH28" s="22">
        <f t="shared" si="0"/>
        <v>1</v>
      </c>
      <c r="AI28" s="22">
        <f t="shared" si="1"/>
        <v>1</v>
      </c>
      <c r="AJ28" s="22">
        <f t="shared" si="2"/>
        <v>2</v>
      </c>
      <c r="AM28" s="21">
        <f t="shared" si="3"/>
        <v>27</v>
      </c>
    </row>
    <row r="29" spans="1:39" x14ac:dyDescent="0.25">
      <c r="A29">
        <v>121</v>
      </c>
      <c r="B29">
        <v>16</v>
      </c>
      <c r="C29">
        <v>13</v>
      </c>
      <c r="D29">
        <v>5</v>
      </c>
      <c r="E29">
        <v>1</v>
      </c>
      <c r="F29">
        <v>2</v>
      </c>
      <c r="G29">
        <v>1</v>
      </c>
      <c r="H29">
        <v>40</v>
      </c>
      <c r="I29">
        <v>40</v>
      </c>
      <c r="J29">
        <v>2</v>
      </c>
      <c r="K29">
        <v>0</v>
      </c>
      <c r="L29">
        <v>0</v>
      </c>
      <c r="M29">
        <v>0</v>
      </c>
      <c r="N29">
        <v>0</v>
      </c>
      <c r="O29">
        <v>40</v>
      </c>
      <c r="P29">
        <v>0.3</v>
      </c>
      <c r="Q29">
        <v>36</v>
      </c>
      <c r="R29">
        <v>38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11.5</v>
      </c>
      <c r="Z29">
        <v>0</v>
      </c>
      <c r="AA29">
        <v>45.9</v>
      </c>
      <c r="AB29">
        <v>0</v>
      </c>
      <c r="AC29">
        <v>513.79999999999995</v>
      </c>
      <c r="AD29">
        <v>360</v>
      </c>
      <c r="AE29">
        <v>1</v>
      </c>
      <c r="AF29">
        <v>1</v>
      </c>
      <c r="AG29">
        <v>1</v>
      </c>
      <c r="AH29" s="22">
        <f t="shared" si="0"/>
        <v>1</v>
      </c>
      <c r="AI29" s="22">
        <f t="shared" si="1"/>
        <v>0.95</v>
      </c>
      <c r="AJ29" s="22">
        <f t="shared" si="2"/>
        <v>1.95</v>
      </c>
      <c r="AM29" s="21">
        <f t="shared" si="3"/>
        <v>28</v>
      </c>
    </row>
    <row r="30" spans="1:39" x14ac:dyDescent="0.25">
      <c r="A30">
        <v>121</v>
      </c>
      <c r="B30">
        <v>16</v>
      </c>
      <c r="C30">
        <v>14</v>
      </c>
      <c r="D30">
        <v>5</v>
      </c>
      <c r="E30">
        <v>1</v>
      </c>
      <c r="F30">
        <v>4</v>
      </c>
      <c r="G30">
        <v>1</v>
      </c>
      <c r="H30">
        <v>40</v>
      </c>
      <c r="I30">
        <v>40</v>
      </c>
      <c r="J30">
        <v>4</v>
      </c>
      <c r="K30">
        <v>0</v>
      </c>
      <c r="L30">
        <v>0</v>
      </c>
      <c r="M30">
        <v>0</v>
      </c>
      <c r="N30">
        <v>0</v>
      </c>
      <c r="O30">
        <v>40</v>
      </c>
      <c r="P30">
        <v>0.1</v>
      </c>
      <c r="Q30">
        <v>37</v>
      </c>
      <c r="R30">
        <v>40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9.6</v>
      </c>
      <c r="Z30">
        <v>0</v>
      </c>
      <c r="AA30">
        <v>58.9</v>
      </c>
      <c r="AB30">
        <v>0</v>
      </c>
      <c r="AC30">
        <v>558.5</v>
      </c>
      <c r="AD30">
        <v>372</v>
      </c>
      <c r="AE30">
        <v>0</v>
      </c>
      <c r="AF30">
        <v>1</v>
      </c>
      <c r="AG30">
        <v>1</v>
      </c>
      <c r="AH30" s="22">
        <f t="shared" si="0"/>
        <v>1</v>
      </c>
      <c r="AI30" s="22">
        <f t="shared" si="1"/>
        <v>1</v>
      </c>
      <c r="AJ30" s="22">
        <f t="shared" si="2"/>
        <v>2</v>
      </c>
      <c r="AM30" s="21">
        <f t="shared" si="3"/>
        <v>29</v>
      </c>
    </row>
    <row r="31" spans="1:39" x14ac:dyDescent="0.25">
      <c r="A31">
        <v>121</v>
      </c>
      <c r="B31">
        <v>16</v>
      </c>
      <c r="C31">
        <v>16</v>
      </c>
      <c r="D31">
        <v>5</v>
      </c>
      <c r="E31">
        <v>1</v>
      </c>
      <c r="F31">
        <v>4</v>
      </c>
      <c r="G31">
        <v>1</v>
      </c>
      <c r="H31">
        <v>41</v>
      </c>
      <c r="I31">
        <v>40</v>
      </c>
      <c r="J31">
        <v>3.9</v>
      </c>
      <c r="K31">
        <v>1</v>
      </c>
      <c r="L31">
        <v>0</v>
      </c>
      <c r="M31">
        <v>0</v>
      </c>
      <c r="N31">
        <v>0</v>
      </c>
      <c r="O31">
        <v>42</v>
      </c>
      <c r="P31">
        <v>1</v>
      </c>
      <c r="Q31">
        <v>36</v>
      </c>
      <c r="R31">
        <v>39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9.6</v>
      </c>
      <c r="Z31">
        <v>0</v>
      </c>
      <c r="AA31">
        <v>30.4</v>
      </c>
      <c r="AB31">
        <v>0</v>
      </c>
      <c r="AC31">
        <v>596.4</v>
      </c>
      <c r="AD31">
        <v>317</v>
      </c>
      <c r="AE31">
        <v>3</v>
      </c>
      <c r="AF31">
        <v>1</v>
      </c>
      <c r="AG31">
        <v>0.9</v>
      </c>
      <c r="AH31" s="22">
        <f t="shared" si="0"/>
        <v>0.97560975609756095</v>
      </c>
      <c r="AI31" s="22">
        <f t="shared" si="1"/>
        <v>0.9285714285714286</v>
      </c>
      <c r="AJ31" s="22">
        <f t="shared" si="2"/>
        <v>1.9041811846689896</v>
      </c>
      <c r="AM31" s="21">
        <f t="shared" si="3"/>
        <v>30</v>
      </c>
    </row>
    <row r="32" spans="1:39" x14ac:dyDescent="0.25">
      <c r="A32">
        <v>121</v>
      </c>
      <c r="B32">
        <v>16</v>
      </c>
      <c r="C32">
        <v>17</v>
      </c>
      <c r="D32">
        <v>5</v>
      </c>
      <c r="E32">
        <v>1</v>
      </c>
      <c r="F32">
        <v>6</v>
      </c>
      <c r="G32">
        <v>1</v>
      </c>
      <c r="H32">
        <v>40</v>
      </c>
      <c r="I32">
        <v>40</v>
      </c>
      <c r="J32">
        <v>6</v>
      </c>
      <c r="K32">
        <v>0</v>
      </c>
      <c r="L32">
        <v>0</v>
      </c>
      <c r="M32">
        <v>0</v>
      </c>
      <c r="N32">
        <v>0</v>
      </c>
      <c r="O32">
        <v>38</v>
      </c>
      <c r="P32">
        <v>0.1</v>
      </c>
      <c r="Q32">
        <v>35</v>
      </c>
      <c r="R32">
        <v>38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18.8</v>
      </c>
      <c r="Z32">
        <v>0</v>
      </c>
      <c r="AA32">
        <v>73.400000000000006</v>
      </c>
      <c r="AB32">
        <v>0</v>
      </c>
      <c r="AC32">
        <v>621.70000000000005</v>
      </c>
      <c r="AD32">
        <v>282</v>
      </c>
      <c r="AE32">
        <v>10</v>
      </c>
      <c r="AF32">
        <v>1</v>
      </c>
      <c r="AG32">
        <v>1</v>
      </c>
      <c r="AH32" s="22">
        <f t="shared" si="0"/>
        <v>1</v>
      </c>
      <c r="AI32" s="22">
        <f t="shared" si="1"/>
        <v>1</v>
      </c>
      <c r="AJ32" s="22">
        <f t="shared" si="2"/>
        <v>2</v>
      </c>
      <c r="AM32" s="21">
        <f t="shared" si="3"/>
        <v>31</v>
      </c>
    </row>
    <row r="33" spans="1:39" x14ac:dyDescent="0.25">
      <c r="A33">
        <v>121</v>
      </c>
      <c r="B33">
        <v>16</v>
      </c>
      <c r="C33">
        <v>18</v>
      </c>
      <c r="D33">
        <v>5</v>
      </c>
      <c r="E33">
        <v>1</v>
      </c>
      <c r="F33">
        <v>6</v>
      </c>
      <c r="G33">
        <v>1</v>
      </c>
      <c r="H33">
        <v>40</v>
      </c>
      <c r="I33">
        <v>40</v>
      </c>
      <c r="J33">
        <v>6</v>
      </c>
      <c r="K33">
        <v>0</v>
      </c>
      <c r="L33">
        <v>0</v>
      </c>
      <c r="M33">
        <v>0</v>
      </c>
      <c r="N33">
        <v>0</v>
      </c>
      <c r="O33">
        <v>39</v>
      </c>
      <c r="P33">
        <v>0.1</v>
      </c>
      <c r="Q33">
        <v>35</v>
      </c>
      <c r="R33">
        <v>39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10.4</v>
      </c>
      <c r="Z33">
        <v>0</v>
      </c>
      <c r="AA33">
        <v>39.700000000000003</v>
      </c>
      <c r="AB33">
        <v>0</v>
      </c>
      <c r="AC33">
        <v>586.4</v>
      </c>
      <c r="AD33">
        <v>303</v>
      </c>
      <c r="AE33">
        <v>3</v>
      </c>
      <c r="AF33">
        <v>1</v>
      </c>
      <c r="AG33">
        <v>1</v>
      </c>
      <c r="AH33" s="22">
        <f t="shared" si="0"/>
        <v>1</v>
      </c>
      <c r="AI33" s="22">
        <f t="shared" si="1"/>
        <v>1</v>
      </c>
      <c r="AJ33" s="22">
        <f t="shared" si="2"/>
        <v>2</v>
      </c>
      <c r="AM33" s="21">
        <f t="shared" si="3"/>
        <v>32</v>
      </c>
    </row>
    <row r="34" spans="1:39" x14ac:dyDescent="0.25">
      <c r="A34">
        <v>121</v>
      </c>
      <c r="B34">
        <v>16</v>
      </c>
      <c r="C34">
        <v>19</v>
      </c>
      <c r="D34">
        <v>5</v>
      </c>
      <c r="E34">
        <v>1</v>
      </c>
      <c r="F34">
        <v>8</v>
      </c>
      <c r="G34">
        <v>1</v>
      </c>
      <c r="H34">
        <v>40</v>
      </c>
      <c r="I34">
        <v>40</v>
      </c>
      <c r="J34">
        <v>8</v>
      </c>
      <c r="K34">
        <v>0</v>
      </c>
      <c r="L34">
        <v>0</v>
      </c>
      <c r="M34">
        <v>0</v>
      </c>
      <c r="N34">
        <v>0</v>
      </c>
      <c r="O34">
        <v>40</v>
      </c>
      <c r="P34">
        <v>0.2</v>
      </c>
      <c r="Q34">
        <v>34</v>
      </c>
      <c r="R34">
        <v>40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8.9</v>
      </c>
      <c r="Z34">
        <v>0</v>
      </c>
      <c r="AA34">
        <v>48.4</v>
      </c>
      <c r="AB34">
        <v>0</v>
      </c>
      <c r="AC34">
        <v>650.70000000000005</v>
      </c>
      <c r="AD34">
        <v>314</v>
      </c>
      <c r="AE34">
        <v>3</v>
      </c>
      <c r="AF34">
        <v>1</v>
      </c>
      <c r="AG34">
        <v>1</v>
      </c>
      <c r="AH34" s="22">
        <f t="shared" si="0"/>
        <v>1</v>
      </c>
      <c r="AI34" s="22">
        <f t="shared" si="1"/>
        <v>1</v>
      </c>
      <c r="AJ34" s="22">
        <f t="shared" si="2"/>
        <v>2</v>
      </c>
      <c r="AM34" s="21">
        <f t="shared" si="3"/>
        <v>33</v>
      </c>
    </row>
    <row r="35" spans="1:39" x14ac:dyDescent="0.25">
      <c r="A35">
        <v>121</v>
      </c>
      <c r="B35">
        <v>16</v>
      </c>
      <c r="C35">
        <v>21</v>
      </c>
      <c r="D35">
        <v>5</v>
      </c>
      <c r="E35">
        <v>1</v>
      </c>
      <c r="F35">
        <v>10</v>
      </c>
      <c r="G35">
        <v>1</v>
      </c>
      <c r="H35">
        <v>41</v>
      </c>
      <c r="I35">
        <v>40</v>
      </c>
      <c r="J35">
        <v>9.9</v>
      </c>
      <c r="K35">
        <v>0</v>
      </c>
      <c r="L35">
        <v>0</v>
      </c>
      <c r="M35">
        <v>0</v>
      </c>
      <c r="N35">
        <v>0</v>
      </c>
      <c r="O35">
        <v>40</v>
      </c>
      <c r="P35">
        <v>0.1</v>
      </c>
      <c r="Q35">
        <v>37</v>
      </c>
      <c r="R35">
        <v>40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13</v>
      </c>
      <c r="Z35">
        <v>0</v>
      </c>
      <c r="AA35">
        <v>45.7</v>
      </c>
      <c r="AB35">
        <v>0</v>
      </c>
      <c r="AC35">
        <v>683</v>
      </c>
      <c r="AD35">
        <v>303</v>
      </c>
      <c r="AE35">
        <v>1</v>
      </c>
      <c r="AF35">
        <v>1</v>
      </c>
      <c r="AG35">
        <v>1</v>
      </c>
      <c r="AH35" s="22">
        <f t="shared" si="0"/>
        <v>0.97560975609756095</v>
      </c>
      <c r="AI35" s="22">
        <f t="shared" si="1"/>
        <v>1</v>
      </c>
      <c r="AJ35" s="22">
        <f t="shared" si="2"/>
        <v>1.975609756097561</v>
      </c>
      <c r="AM35" s="21">
        <f t="shared" si="3"/>
        <v>34</v>
      </c>
    </row>
    <row r="36" spans="1:39" x14ac:dyDescent="0.25">
      <c r="A36">
        <v>121</v>
      </c>
      <c r="B36">
        <v>16</v>
      </c>
      <c r="C36">
        <v>23</v>
      </c>
      <c r="D36">
        <v>5</v>
      </c>
      <c r="E36">
        <v>1</v>
      </c>
      <c r="F36">
        <v>10</v>
      </c>
      <c r="G36">
        <v>1</v>
      </c>
      <c r="H36">
        <v>40</v>
      </c>
      <c r="I36">
        <v>40</v>
      </c>
      <c r="J36">
        <v>10</v>
      </c>
      <c r="K36">
        <v>0</v>
      </c>
      <c r="L36">
        <v>0</v>
      </c>
      <c r="M36">
        <v>0</v>
      </c>
      <c r="N36">
        <v>0</v>
      </c>
      <c r="O36">
        <v>39</v>
      </c>
      <c r="P36">
        <v>0.3</v>
      </c>
      <c r="Q36">
        <v>30</v>
      </c>
      <c r="R36">
        <v>39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9.4</v>
      </c>
      <c r="Z36">
        <v>0</v>
      </c>
      <c r="AA36">
        <v>31.9</v>
      </c>
      <c r="AB36">
        <v>0</v>
      </c>
      <c r="AC36">
        <v>660.9</v>
      </c>
      <c r="AD36">
        <v>304</v>
      </c>
      <c r="AE36">
        <v>0</v>
      </c>
      <c r="AF36">
        <v>1</v>
      </c>
      <c r="AG36">
        <v>1</v>
      </c>
      <c r="AH36" s="22">
        <f t="shared" si="0"/>
        <v>1</v>
      </c>
      <c r="AI36" s="22">
        <f t="shared" si="1"/>
        <v>1</v>
      </c>
      <c r="AJ36" s="22">
        <f t="shared" si="2"/>
        <v>2</v>
      </c>
      <c r="AM36" s="21">
        <f t="shared" si="3"/>
        <v>35</v>
      </c>
    </row>
    <row r="37" spans="1:39" x14ac:dyDescent="0.25">
      <c r="A37">
        <v>121</v>
      </c>
      <c r="B37">
        <v>16</v>
      </c>
      <c r="C37">
        <v>24</v>
      </c>
      <c r="D37">
        <v>5</v>
      </c>
      <c r="E37">
        <v>1</v>
      </c>
      <c r="F37">
        <v>10</v>
      </c>
      <c r="G37">
        <v>1</v>
      </c>
      <c r="H37">
        <v>40</v>
      </c>
      <c r="I37">
        <v>40</v>
      </c>
      <c r="J37">
        <v>10</v>
      </c>
      <c r="K37">
        <v>0</v>
      </c>
      <c r="L37">
        <v>0</v>
      </c>
      <c r="M37">
        <v>0</v>
      </c>
      <c r="N37">
        <v>0</v>
      </c>
      <c r="O37">
        <v>40</v>
      </c>
      <c r="P37">
        <v>0.7</v>
      </c>
      <c r="Q37">
        <v>32</v>
      </c>
      <c r="R37">
        <v>40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15</v>
      </c>
      <c r="Z37">
        <v>0</v>
      </c>
      <c r="AA37">
        <v>35.299999999999997</v>
      </c>
      <c r="AB37">
        <v>0</v>
      </c>
      <c r="AC37">
        <v>701.9</v>
      </c>
      <c r="AD37">
        <v>291</v>
      </c>
      <c r="AE37">
        <v>0</v>
      </c>
      <c r="AF37">
        <v>1</v>
      </c>
      <c r="AG37">
        <v>1</v>
      </c>
      <c r="AH37" s="22">
        <f t="shared" si="0"/>
        <v>1</v>
      </c>
      <c r="AI37" s="22">
        <f t="shared" si="1"/>
        <v>1</v>
      </c>
      <c r="AJ37" s="22">
        <f t="shared" si="2"/>
        <v>2</v>
      </c>
      <c r="AM37" s="21">
        <f t="shared" si="3"/>
        <v>36</v>
      </c>
    </row>
    <row r="38" spans="1:39" x14ac:dyDescent="0.25">
      <c r="A38">
        <v>121</v>
      </c>
      <c r="B38">
        <v>16</v>
      </c>
      <c r="C38">
        <v>25</v>
      </c>
      <c r="D38">
        <v>5</v>
      </c>
      <c r="E38">
        <v>1</v>
      </c>
      <c r="F38">
        <v>10</v>
      </c>
      <c r="G38">
        <v>1</v>
      </c>
      <c r="H38">
        <v>40</v>
      </c>
      <c r="I38">
        <v>40</v>
      </c>
      <c r="J38">
        <v>10</v>
      </c>
      <c r="K38">
        <v>0</v>
      </c>
      <c r="L38">
        <v>0</v>
      </c>
      <c r="M38">
        <v>0</v>
      </c>
      <c r="N38">
        <v>0</v>
      </c>
      <c r="O38">
        <v>40</v>
      </c>
      <c r="P38">
        <v>0.1</v>
      </c>
      <c r="Q38">
        <v>37</v>
      </c>
      <c r="R38">
        <v>40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13.4</v>
      </c>
      <c r="Z38">
        <v>0</v>
      </c>
      <c r="AA38">
        <v>43.4</v>
      </c>
      <c r="AB38">
        <v>0</v>
      </c>
      <c r="AC38">
        <v>688.7</v>
      </c>
      <c r="AD38">
        <v>310</v>
      </c>
      <c r="AE38">
        <v>0</v>
      </c>
      <c r="AF38">
        <v>1</v>
      </c>
      <c r="AG38">
        <v>1</v>
      </c>
      <c r="AH38" s="22">
        <f t="shared" si="0"/>
        <v>1</v>
      </c>
      <c r="AI38" s="22">
        <f t="shared" si="1"/>
        <v>1</v>
      </c>
      <c r="AJ38" s="22">
        <f t="shared" si="2"/>
        <v>2</v>
      </c>
      <c r="AM38" s="21">
        <f t="shared" si="3"/>
        <v>37</v>
      </c>
    </row>
    <row r="39" spans="1:39" x14ac:dyDescent="0.25">
      <c r="A39">
        <v>121</v>
      </c>
      <c r="B39">
        <v>16</v>
      </c>
      <c r="C39">
        <v>26</v>
      </c>
      <c r="D39">
        <v>5</v>
      </c>
      <c r="E39">
        <v>1</v>
      </c>
      <c r="F39">
        <v>10</v>
      </c>
      <c r="G39">
        <v>1</v>
      </c>
      <c r="H39">
        <v>40</v>
      </c>
      <c r="I39">
        <v>40</v>
      </c>
      <c r="J39">
        <v>10</v>
      </c>
      <c r="K39">
        <v>0</v>
      </c>
      <c r="L39">
        <v>0</v>
      </c>
      <c r="M39">
        <v>0</v>
      </c>
      <c r="N39">
        <v>0</v>
      </c>
      <c r="O39">
        <v>40</v>
      </c>
      <c r="P39">
        <v>0.3</v>
      </c>
      <c r="Q39">
        <v>32</v>
      </c>
      <c r="R39">
        <v>40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11.4</v>
      </c>
      <c r="Z39">
        <v>0</v>
      </c>
      <c r="AA39">
        <v>41.7</v>
      </c>
      <c r="AB39">
        <v>0</v>
      </c>
      <c r="AC39">
        <v>709.9</v>
      </c>
      <c r="AD39">
        <v>320</v>
      </c>
      <c r="AE39">
        <v>0</v>
      </c>
      <c r="AF39">
        <v>1</v>
      </c>
      <c r="AG39">
        <v>1</v>
      </c>
      <c r="AH39" s="22">
        <f t="shared" si="0"/>
        <v>1</v>
      </c>
      <c r="AI39" s="22">
        <f t="shared" si="1"/>
        <v>1</v>
      </c>
      <c r="AJ39" s="22">
        <f t="shared" si="2"/>
        <v>2</v>
      </c>
      <c r="AM39" s="21">
        <f t="shared" si="3"/>
        <v>38</v>
      </c>
    </row>
    <row r="40" spans="1:39" x14ac:dyDescent="0.25">
      <c r="A40">
        <v>121</v>
      </c>
      <c r="B40">
        <v>16</v>
      </c>
      <c r="C40">
        <v>27</v>
      </c>
      <c r="D40">
        <v>5</v>
      </c>
      <c r="E40">
        <v>1</v>
      </c>
      <c r="F40">
        <v>10</v>
      </c>
      <c r="G40">
        <v>1</v>
      </c>
      <c r="H40">
        <v>40</v>
      </c>
      <c r="I40">
        <v>40</v>
      </c>
      <c r="J40">
        <v>10</v>
      </c>
      <c r="K40">
        <v>0</v>
      </c>
      <c r="L40">
        <v>0</v>
      </c>
      <c r="M40">
        <v>0</v>
      </c>
      <c r="N40">
        <v>0</v>
      </c>
      <c r="O40">
        <v>40</v>
      </c>
      <c r="P40">
        <v>0.3</v>
      </c>
      <c r="Q40">
        <v>30</v>
      </c>
      <c r="R40">
        <v>40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19.7</v>
      </c>
      <c r="Z40">
        <v>0</v>
      </c>
      <c r="AA40">
        <v>55</v>
      </c>
      <c r="AB40">
        <v>0</v>
      </c>
      <c r="AC40">
        <v>727.8</v>
      </c>
      <c r="AD40">
        <v>295</v>
      </c>
      <c r="AE40">
        <v>2</v>
      </c>
      <c r="AF40">
        <v>1</v>
      </c>
      <c r="AG40">
        <v>1</v>
      </c>
      <c r="AH40" s="22">
        <f t="shared" si="0"/>
        <v>1</v>
      </c>
      <c r="AI40" s="22">
        <f t="shared" si="1"/>
        <v>1</v>
      </c>
      <c r="AJ40" s="22">
        <f t="shared" si="2"/>
        <v>2</v>
      </c>
      <c r="AM40" s="21">
        <f t="shared" si="3"/>
        <v>39</v>
      </c>
    </row>
    <row r="41" spans="1:39" x14ac:dyDescent="0.25">
      <c r="A41">
        <v>121</v>
      </c>
      <c r="B41">
        <v>16</v>
      </c>
      <c r="C41">
        <v>28</v>
      </c>
      <c r="D41">
        <v>5</v>
      </c>
      <c r="E41">
        <v>1</v>
      </c>
      <c r="F41">
        <v>10</v>
      </c>
      <c r="G41">
        <v>1</v>
      </c>
      <c r="H41">
        <v>40</v>
      </c>
      <c r="I41">
        <v>40</v>
      </c>
      <c r="J41">
        <v>10</v>
      </c>
      <c r="K41">
        <v>0</v>
      </c>
      <c r="L41">
        <v>0</v>
      </c>
      <c r="M41">
        <v>0</v>
      </c>
      <c r="N41">
        <v>0</v>
      </c>
      <c r="O41">
        <v>38</v>
      </c>
      <c r="P41">
        <v>0.3</v>
      </c>
      <c r="Q41">
        <v>35</v>
      </c>
      <c r="R41">
        <v>38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27</v>
      </c>
      <c r="Z41">
        <v>0</v>
      </c>
      <c r="AA41">
        <v>97.6</v>
      </c>
      <c r="AB41">
        <v>0</v>
      </c>
      <c r="AC41">
        <v>802.6</v>
      </c>
      <c r="AD41">
        <v>216</v>
      </c>
      <c r="AE41">
        <v>10</v>
      </c>
      <c r="AF41">
        <v>1</v>
      </c>
      <c r="AG41">
        <v>1</v>
      </c>
      <c r="AH41" s="22">
        <f t="shared" si="0"/>
        <v>1</v>
      </c>
      <c r="AI41" s="22">
        <f t="shared" si="1"/>
        <v>1</v>
      </c>
      <c r="AJ41" s="22">
        <f t="shared" si="2"/>
        <v>2</v>
      </c>
      <c r="AM41" s="21">
        <f t="shared" si="3"/>
        <v>40</v>
      </c>
    </row>
    <row r="42" spans="1:39" x14ac:dyDescent="0.25">
      <c r="A42">
        <v>121</v>
      </c>
      <c r="B42">
        <v>16</v>
      </c>
      <c r="C42">
        <v>30</v>
      </c>
      <c r="D42">
        <v>5</v>
      </c>
      <c r="E42">
        <v>1</v>
      </c>
      <c r="F42">
        <v>10</v>
      </c>
      <c r="G42">
        <v>1</v>
      </c>
      <c r="H42">
        <v>40</v>
      </c>
      <c r="I42">
        <v>40</v>
      </c>
      <c r="J42">
        <v>10</v>
      </c>
      <c r="K42">
        <v>0</v>
      </c>
      <c r="L42">
        <v>0</v>
      </c>
      <c r="M42">
        <v>0</v>
      </c>
      <c r="N42">
        <v>0</v>
      </c>
      <c r="O42">
        <v>39</v>
      </c>
      <c r="P42">
        <v>0</v>
      </c>
      <c r="Q42">
        <v>38</v>
      </c>
      <c r="R42">
        <v>39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25</v>
      </c>
      <c r="Z42">
        <v>0</v>
      </c>
      <c r="AA42">
        <v>45.1</v>
      </c>
      <c r="AB42">
        <v>0</v>
      </c>
      <c r="AC42">
        <v>662.5</v>
      </c>
      <c r="AD42">
        <v>283</v>
      </c>
      <c r="AE42">
        <v>2</v>
      </c>
      <c r="AF42">
        <v>1</v>
      </c>
      <c r="AG42">
        <v>1</v>
      </c>
      <c r="AH42" s="22">
        <f t="shared" si="0"/>
        <v>1</v>
      </c>
      <c r="AI42" s="22">
        <f t="shared" si="1"/>
        <v>1</v>
      </c>
      <c r="AJ42" s="22">
        <f t="shared" si="2"/>
        <v>2</v>
      </c>
      <c r="AM42" s="21">
        <f t="shared" si="3"/>
        <v>41</v>
      </c>
    </row>
    <row r="43" spans="1:39" x14ac:dyDescent="0.25">
      <c r="A43">
        <v>121</v>
      </c>
      <c r="B43">
        <v>16</v>
      </c>
      <c r="C43">
        <v>31</v>
      </c>
      <c r="D43">
        <v>5</v>
      </c>
      <c r="E43">
        <v>1</v>
      </c>
      <c r="F43">
        <v>10</v>
      </c>
      <c r="G43">
        <v>1</v>
      </c>
      <c r="H43">
        <v>40</v>
      </c>
      <c r="I43">
        <v>40</v>
      </c>
      <c r="J43">
        <v>10</v>
      </c>
      <c r="K43">
        <v>0</v>
      </c>
      <c r="L43">
        <v>0</v>
      </c>
      <c r="M43">
        <v>0</v>
      </c>
      <c r="N43">
        <v>0</v>
      </c>
      <c r="O43">
        <v>38</v>
      </c>
      <c r="P43">
        <v>0</v>
      </c>
      <c r="Q43">
        <v>37</v>
      </c>
      <c r="R43">
        <v>38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22.2</v>
      </c>
      <c r="Z43">
        <v>0</v>
      </c>
      <c r="AA43">
        <v>64.099999999999994</v>
      </c>
      <c r="AB43">
        <v>0</v>
      </c>
      <c r="AC43">
        <v>690.6</v>
      </c>
      <c r="AD43">
        <v>265</v>
      </c>
      <c r="AE43">
        <v>4</v>
      </c>
      <c r="AF43">
        <v>1</v>
      </c>
      <c r="AG43">
        <v>1</v>
      </c>
      <c r="AH43" s="22">
        <f t="shared" si="0"/>
        <v>1</v>
      </c>
      <c r="AI43" s="22">
        <f t="shared" si="1"/>
        <v>1</v>
      </c>
      <c r="AJ43" s="22">
        <f t="shared" si="2"/>
        <v>2</v>
      </c>
      <c r="AM43" s="21">
        <f t="shared" si="3"/>
        <v>42</v>
      </c>
    </row>
    <row r="44" spans="1:39" x14ac:dyDescent="0.25">
      <c r="A44">
        <v>121</v>
      </c>
      <c r="B44">
        <v>16</v>
      </c>
      <c r="C44">
        <v>1</v>
      </c>
      <c r="D44">
        <v>6</v>
      </c>
      <c r="E44">
        <v>1</v>
      </c>
      <c r="F44">
        <v>10</v>
      </c>
      <c r="G44">
        <v>1</v>
      </c>
      <c r="H44">
        <v>40</v>
      </c>
      <c r="I44">
        <v>40</v>
      </c>
      <c r="J44">
        <v>10</v>
      </c>
      <c r="K44">
        <v>0</v>
      </c>
      <c r="L44">
        <v>0</v>
      </c>
      <c r="M44">
        <v>0</v>
      </c>
      <c r="N44">
        <v>0</v>
      </c>
      <c r="O44">
        <v>39</v>
      </c>
      <c r="P44">
        <v>0.1</v>
      </c>
      <c r="Q44">
        <v>37</v>
      </c>
      <c r="R44">
        <v>39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29</v>
      </c>
      <c r="Z44">
        <v>0</v>
      </c>
      <c r="AA44">
        <v>38.799999999999997</v>
      </c>
      <c r="AB44">
        <v>0</v>
      </c>
      <c r="AC44">
        <v>691.3</v>
      </c>
      <c r="AD44">
        <v>257</v>
      </c>
      <c r="AE44">
        <v>3</v>
      </c>
      <c r="AF44">
        <v>1</v>
      </c>
      <c r="AG44">
        <v>1</v>
      </c>
      <c r="AH44" s="22">
        <f t="shared" si="0"/>
        <v>1</v>
      </c>
      <c r="AI44" s="22">
        <f t="shared" si="1"/>
        <v>1</v>
      </c>
      <c r="AJ44" s="22">
        <f t="shared" si="2"/>
        <v>2</v>
      </c>
      <c r="AM44" s="21">
        <f t="shared" si="3"/>
        <v>43</v>
      </c>
    </row>
    <row r="45" spans="1:39" x14ac:dyDescent="0.25">
      <c r="A45">
        <v>121</v>
      </c>
      <c r="B45">
        <v>16</v>
      </c>
      <c r="C45">
        <v>2</v>
      </c>
      <c r="D45">
        <v>6</v>
      </c>
      <c r="E45">
        <v>1</v>
      </c>
      <c r="F45">
        <v>10</v>
      </c>
      <c r="G45">
        <v>1</v>
      </c>
      <c r="H45">
        <v>40</v>
      </c>
      <c r="I45">
        <v>40</v>
      </c>
      <c r="J45">
        <v>10</v>
      </c>
      <c r="K45">
        <v>0</v>
      </c>
      <c r="L45">
        <v>0</v>
      </c>
      <c r="M45">
        <v>0</v>
      </c>
      <c r="N45">
        <v>0</v>
      </c>
      <c r="O45">
        <v>38</v>
      </c>
      <c r="P45">
        <v>0.3</v>
      </c>
      <c r="Q45">
        <v>30</v>
      </c>
      <c r="R45">
        <v>38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22.3</v>
      </c>
      <c r="Z45">
        <v>0</v>
      </c>
      <c r="AA45">
        <v>48.9</v>
      </c>
      <c r="AB45">
        <v>0</v>
      </c>
      <c r="AC45">
        <v>679.3</v>
      </c>
      <c r="AD45">
        <v>254</v>
      </c>
      <c r="AE45">
        <v>0</v>
      </c>
      <c r="AF45">
        <v>1</v>
      </c>
      <c r="AG45">
        <v>1</v>
      </c>
      <c r="AH45" s="22">
        <f t="shared" si="0"/>
        <v>1</v>
      </c>
      <c r="AI45" s="22">
        <f t="shared" si="1"/>
        <v>1</v>
      </c>
      <c r="AJ45" s="22">
        <f t="shared" si="2"/>
        <v>2</v>
      </c>
      <c r="AM45" s="21">
        <f t="shared" si="3"/>
        <v>44</v>
      </c>
    </row>
    <row r="46" spans="1:39" x14ac:dyDescent="0.25">
      <c r="A46">
        <v>121</v>
      </c>
      <c r="B46">
        <v>16</v>
      </c>
      <c r="C46">
        <v>3</v>
      </c>
      <c r="D46">
        <v>6</v>
      </c>
      <c r="E46">
        <v>1</v>
      </c>
      <c r="F46">
        <v>10</v>
      </c>
      <c r="G46">
        <v>1</v>
      </c>
      <c r="H46">
        <v>40</v>
      </c>
      <c r="I46">
        <v>40</v>
      </c>
      <c r="J46">
        <v>10</v>
      </c>
      <c r="K46">
        <v>0</v>
      </c>
      <c r="L46">
        <v>0</v>
      </c>
      <c r="M46">
        <v>0</v>
      </c>
      <c r="N46">
        <v>0</v>
      </c>
      <c r="O46">
        <v>38</v>
      </c>
      <c r="P46">
        <v>0.9</v>
      </c>
      <c r="Q46">
        <v>30</v>
      </c>
      <c r="R46">
        <v>37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13.4</v>
      </c>
      <c r="Z46">
        <v>0</v>
      </c>
      <c r="AA46">
        <v>67.8</v>
      </c>
      <c r="AB46">
        <v>0</v>
      </c>
      <c r="AC46">
        <v>708</v>
      </c>
      <c r="AD46">
        <v>282</v>
      </c>
      <c r="AE46">
        <v>1</v>
      </c>
      <c r="AF46">
        <v>1</v>
      </c>
      <c r="AG46">
        <v>1</v>
      </c>
      <c r="AH46" s="22">
        <f t="shared" si="0"/>
        <v>1</v>
      </c>
      <c r="AI46" s="22">
        <f t="shared" si="1"/>
        <v>0.97368421052631582</v>
      </c>
      <c r="AJ46" s="22">
        <f t="shared" si="2"/>
        <v>1.9736842105263159</v>
      </c>
      <c r="AM46" s="21">
        <f t="shared" si="3"/>
        <v>45</v>
      </c>
    </row>
    <row r="47" spans="1:39" x14ac:dyDescent="0.25">
      <c r="A47">
        <v>121</v>
      </c>
      <c r="B47">
        <v>16</v>
      </c>
      <c r="C47">
        <v>4</v>
      </c>
      <c r="D47">
        <v>6</v>
      </c>
      <c r="E47">
        <v>1</v>
      </c>
      <c r="F47">
        <v>10</v>
      </c>
      <c r="G47">
        <v>1</v>
      </c>
      <c r="H47">
        <v>40</v>
      </c>
      <c r="I47">
        <v>40</v>
      </c>
      <c r="J47">
        <v>10</v>
      </c>
      <c r="K47">
        <v>0</v>
      </c>
      <c r="L47">
        <v>0</v>
      </c>
      <c r="M47">
        <v>0</v>
      </c>
      <c r="N47">
        <v>0</v>
      </c>
      <c r="O47">
        <v>38</v>
      </c>
      <c r="P47">
        <v>0.4</v>
      </c>
      <c r="Q47">
        <v>35</v>
      </c>
      <c r="R47">
        <v>37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41.6</v>
      </c>
      <c r="Z47">
        <v>0</v>
      </c>
      <c r="AA47">
        <v>79.5</v>
      </c>
      <c r="AB47">
        <v>0</v>
      </c>
      <c r="AC47">
        <v>756.7</v>
      </c>
      <c r="AD47">
        <v>221</v>
      </c>
      <c r="AE47">
        <v>10</v>
      </c>
      <c r="AF47">
        <v>1</v>
      </c>
      <c r="AG47">
        <v>1</v>
      </c>
      <c r="AH47" s="22">
        <f t="shared" si="0"/>
        <v>1</v>
      </c>
      <c r="AI47" s="22">
        <f t="shared" si="1"/>
        <v>0.97368421052631582</v>
      </c>
      <c r="AJ47" s="22">
        <f t="shared" si="2"/>
        <v>1.9736842105263159</v>
      </c>
      <c r="AM47" s="21">
        <f t="shared" si="3"/>
        <v>46</v>
      </c>
    </row>
    <row r="48" spans="1:39" x14ac:dyDescent="0.25">
      <c r="A48">
        <v>121</v>
      </c>
      <c r="B48">
        <v>16</v>
      </c>
      <c r="C48">
        <v>6</v>
      </c>
      <c r="D48">
        <v>6</v>
      </c>
      <c r="E48">
        <v>1</v>
      </c>
      <c r="F48">
        <v>10</v>
      </c>
      <c r="G48">
        <v>1</v>
      </c>
      <c r="H48">
        <v>41</v>
      </c>
      <c r="I48">
        <v>40</v>
      </c>
      <c r="J48">
        <v>9.8000000000000007</v>
      </c>
      <c r="K48">
        <v>1</v>
      </c>
      <c r="L48">
        <v>0</v>
      </c>
      <c r="M48">
        <v>0</v>
      </c>
      <c r="N48">
        <v>0</v>
      </c>
      <c r="O48">
        <v>40</v>
      </c>
      <c r="P48">
        <v>0.8</v>
      </c>
      <c r="Q48">
        <v>32</v>
      </c>
      <c r="R48">
        <v>39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42.7</v>
      </c>
      <c r="Z48">
        <v>0</v>
      </c>
      <c r="AA48">
        <v>79.2</v>
      </c>
      <c r="AB48">
        <v>0</v>
      </c>
      <c r="AC48">
        <v>816.6</v>
      </c>
      <c r="AD48">
        <v>219</v>
      </c>
      <c r="AE48">
        <v>6</v>
      </c>
      <c r="AF48">
        <v>1</v>
      </c>
      <c r="AG48">
        <v>1</v>
      </c>
      <c r="AH48" s="22">
        <f t="shared" si="0"/>
        <v>0.97560975609756095</v>
      </c>
      <c r="AI48" s="22">
        <f t="shared" si="1"/>
        <v>0.97499999999999998</v>
      </c>
      <c r="AJ48" s="22">
        <f t="shared" si="2"/>
        <v>1.950609756097561</v>
      </c>
      <c r="AM48" s="21">
        <f t="shared" si="3"/>
        <v>47</v>
      </c>
    </row>
    <row r="49" spans="1:39" x14ac:dyDescent="0.25">
      <c r="A49">
        <v>121</v>
      </c>
      <c r="B49">
        <v>16</v>
      </c>
      <c r="C49">
        <v>8</v>
      </c>
      <c r="D49">
        <v>6</v>
      </c>
      <c r="E49">
        <v>1</v>
      </c>
      <c r="F49">
        <v>10</v>
      </c>
      <c r="G49">
        <v>1</v>
      </c>
      <c r="H49">
        <v>40</v>
      </c>
      <c r="I49">
        <v>40</v>
      </c>
      <c r="J49">
        <v>10</v>
      </c>
      <c r="K49">
        <v>0</v>
      </c>
      <c r="L49">
        <v>0</v>
      </c>
      <c r="M49">
        <v>0</v>
      </c>
      <c r="N49">
        <v>0</v>
      </c>
      <c r="O49">
        <v>40</v>
      </c>
      <c r="P49">
        <v>0.4</v>
      </c>
      <c r="Q49">
        <v>32</v>
      </c>
      <c r="R49">
        <v>40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42.6</v>
      </c>
      <c r="Z49">
        <v>0</v>
      </c>
      <c r="AA49">
        <v>55.6</v>
      </c>
      <c r="AB49">
        <v>0</v>
      </c>
      <c r="AC49">
        <v>797.5</v>
      </c>
      <c r="AD49">
        <v>233</v>
      </c>
      <c r="AE49">
        <v>1</v>
      </c>
      <c r="AF49">
        <v>1</v>
      </c>
      <c r="AG49">
        <v>1</v>
      </c>
      <c r="AH49" s="22">
        <f t="shared" si="0"/>
        <v>1</v>
      </c>
      <c r="AI49" s="22">
        <f t="shared" si="1"/>
        <v>1</v>
      </c>
      <c r="AJ49" s="22">
        <f t="shared" si="2"/>
        <v>2</v>
      </c>
      <c r="AM49" s="21">
        <f t="shared" si="3"/>
        <v>48</v>
      </c>
    </row>
    <row r="50" spans="1:39" x14ac:dyDescent="0.25">
      <c r="A50">
        <v>121</v>
      </c>
      <c r="B50">
        <v>16</v>
      </c>
      <c r="C50">
        <v>9</v>
      </c>
      <c r="D50">
        <v>6</v>
      </c>
      <c r="E50">
        <v>1</v>
      </c>
      <c r="F50">
        <v>10</v>
      </c>
      <c r="G50">
        <v>1</v>
      </c>
      <c r="H50">
        <v>40</v>
      </c>
      <c r="I50">
        <v>40</v>
      </c>
      <c r="J50">
        <v>10</v>
      </c>
      <c r="K50">
        <v>0</v>
      </c>
      <c r="L50">
        <v>0</v>
      </c>
      <c r="M50">
        <v>0</v>
      </c>
      <c r="N50">
        <v>0</v>
      </c>
      <c r="O50">
        <v>39</v>
      </c>
      <c r="P50">
        <v>0.4</v>
      </c>
      <c r="Q50">
        <v>33</v>
      </c>
      <c r="R50">
        <v>39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20.3</v>
      </c>
      <c r="Z50">
        <v>0</v>
      </c>
      <c r="AA50">
        <v>51.5</v>
      </c>
      <c r="AB50">
        <v>0</v>
      </c>
      <c r="AC50">
        <v>713.5</v>
      </c>
      <c r="AD50">
        <v>251</v>
      </c>
      <c r="AE50">
        <v>2</v>
      </c>
      <c r="AF50">
        <v>1</v>
      </c>
      <c r="AG50">
        <v>1</v>
      </c>
      <c r="AH50" s="22">
        <f t="shared" si="0"/>
        <v>1</v>
      </c>
      <c r="AI50" s="22">
        <f t="shared" si="1"/>
        <v>1</v>
      </c>
      <c r="AJ50" s="22">
        <f t="shared" si="2"/>
        <v>2</v>
      </c>
      <c r="AM50" s="21">
        <f t="shared" si="3"/>
        <v>49</v>
      </c>
    </row>
    <row r="51" spans="1:39" x14ac:dyDescent="0.25">
      <c r="A51">
        <v>121</v>
      </c>
      <c r="B51">
        <v>16</v>
      </c>
      <c r="C51">
        <v>10</v>
      </c>
      <c r="D51">
        <v>6</v>
      </c>
      <c r="E51">
        <v>1</v>
      </c>
      <c r="F51">
        <v>10</v>
      </c>
      <c r="G51">
        <v>1</v>
      </c>
      <c r="H51">
        <v>40</v>
      </c>
      <c r="I51">
        <v>40</v>
      </c>
      <c r="J51">
        <v>10</v>
      </c>
      <c r="K51">
        <v>0</v>
      </c>
      <c r="L51">
        <v>0</v>
      </c>
      <c r="M51">
        <v>0</v>
      </c>
      <c r="N51">
        <v>0</v>
      </c>
      <c r="O51">
        <v>40</v>
      </c>
      <c r="P51">
        <v>0.2</v>
      </c>
      <c r="Q51">
        <v>37</v>
      </c>
      <c r="R51">
        <v>40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27</v>
      </c>
      <c r="Z51">
        <v>0</v>
      </c>
      <c r="AA51">
        <v>49.6</v>
      </c>
      <c r="AB51">
        <v>0</v>
      </c>
      <c r="AC51">
        <v>726.4</v>
      </c>
      <c r="AD51">
        <v>272</v>
      </c>
      <c r="AE51">
        <v>4</v>
      </c>
      <c r="AF51">
        <v>1</v>
      </c>
      <c r="AG51">
        <v>1</v>
      </c>
      <c r="AH51" s="22">
        <f t="shared" si="0"/>
        <v>1</v>
      </c>
      <c r="AI51" s="22">
        <f t="shared" si="1"/>
        <v>1</v>
      </c>
      <c r="AJ51" s="22">
        <f t="shared" si="2"/>
        <v>2</v>
      </c>
      <c r="AM51" s="21">
        <f t="shared" si="3"/>
        <v>50</v>
      </c>
    </row>
    <row r="52" spans="1:39" x14ac:dyDescent="0.25">
      <c r="A52">
        <v>121</v>
      </c>
      <c r="B52">
        <v>16</v>
      </c>
      <c r="C52">
        <v>13</v>
      </c>
      <c r="D52">
        <v>6</v>
      </c>
      <c r="E52">
        <v>1</v>
      </c>
      <c r="F52">
        <v>10</v>
      </c>
      <c r="G52">
        <v>1</v>
      </c>
      <c r="H52">
        <v>40</v>
      </c>
      <c r="I52">
        <v>40</v>
      </c>
      <c r="J52">
        <v>10</v>
      </c>
      <c r="K52">
        <v>0</v>
      </c>
      <c r="L52">
        <v>0</v>
      </c>
      <c r="M52">
        <v>0</v>
      </c>
      <c r="N52">
        <v>0</v>
      </c>
      <c r="O52">
        <v>40</v>
      </c>
      <c r="P52">
        <v>0.2</v>
      </c>
      <c r="Q52">
        <v>35</v>
      </c>
      <c r="R52">
        <v>40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24.7</v>
      </c>
      <c r="Z52">
        <v>0</v>
      </c>
      <c r="AA52">
        <v>78.400000000000006</v>
      </c>
      <c r="AB52">
        <v>0</v>
      </c>
      <c r="AC52">
        <v>744.8</v>
      </c>
      <c r="AD52">
        <v>278</v>
      </c>
      <c r="AE52">
        <v>2</v>
      </c>
      <c r="AF52">
        <v>1</v>
      </c>
      <c r="AG52">
        <v>1</v>
      </c>
      <c r="AH52" s="22">
        <f t="shared" si="0"/>
        <v>1</v>
      </c>
      <c r="AI52" s="22">
        <f t="shared" si="1"/>
        <v>1</v>
      </c>
      <c r="AJ52" s="22">
        <f t="shared" si="2"/>
        <v>2</v>
      </c>
      <c r="AM52" s="21">
        <f t="shared" si="3"/>
        <v>51</v>
      </c>
    </row>
    <row r="53" spans="1:39" x14ac:dyDescent="0.25">
      <c r="A53">
        <v>121</v>
      </c>
      <c r="B53">
        <v>16</v>
      </c>
      <c r="C53">
        <v>14</v>
      </c>
      <c r="D53">
        <v>6</v>
      </c>
      <c r="E53">
        <v>1</v>
      </c>
      <c r="F53">
        <v>10</v>
      </c>
      <c r="G53">
        <v>1</v>
      </c>
      <c r="H53">
        <v>42</v>
      </c>
      <c r="I53">
        <v>40</v>
      </c>
      <c r="J53">
        <v>9.5</v>
      </c>
      <c r="K53">
        <v>2</v>
      </c>
      <c r="L53">
        <v>0</v>
      </c>
      <c r="M53">
        <v>0</v>
      </c>
      <c r="N53">
        <v>0</v>
      </c>
      <c r="O53">
        <v>40</v>
      </c>
      <c r="P53">
        <v>0.1</v>
      </c>
      <c r="Q53">
        <v>37</v>
      </c>
      <c r="R53">
        <v>40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35.799999999999997</v>
      </c>
      <c r="Z53">
        <v>0</v>
      </c>
      <c r="AA53">
        <v>82.8</v>
      </c>
      <c r="AB53">
        <v>0</v>
      </c>
      <c r="AC53">
        <v>792.8</v>
      </c>
      <c r="AD53">
        <v>264</v>
      </c>
      <c r="AE53">
        <v>3</v>
      </c>
      <c r="AF53">
        <v>1</v>
      </c>
      <c r="AG53">
        <v>1</v>
      </c>
      <c r="AH53" s="22">
        <f t="shared" si="0"/>
        <v>0.95238095238095233</v>
      </c>
      <c r="AI53" s="22">
        <f t="shared" si="1"/>
        <v>1</v>
      </c>
      <c r="AJ53" s="22">
        <f t="shared" si="2"/>
        <v>1.9523809523809523</v>
      </c>
      <c r="AM53" s="21">
        <f t="shared" si="3"/>
        <v>52</v>
      </c>
    </row>
    <row r="54" spans="1:39" x14ac:dyDescent="0.25">
      <c r="A54">
        <v>121</v>
      </c>
      <c r="B54">
        <v>16</v>
      </c>
      <c r="C54">
        <v>15</v>
      </c>
      <c r="D54">
        <v>6</v>
      </c>
      <c r="E54">
        <v>1</v>
      </c>
      <c r="F54">
        <v>10</v>
      </c>
      <c r="G54">
        <v>1</v>
      </c>
      <c r="H54">
        <v>5</v>
      </c>
      <c r="I54">
        <v>4</v>
      </c>
      <c r="J54">
        <v>9.6</v>
      </c>
      <c r="K54">
        <v>0</v>
      </c>
      <c r="L54">
        <v>0</v>
      </c>
      <c r="M54">
        <v>0</v>
      </c>
      <c r="N54">
        <v>0</v>
      </c>
      <c r="O54">
        <v>4</v>
      </c>
      <c r="P54">
        <v>0</v>
      </c>
      <c r="Q54">
        <v>4</v>
      </c>
      <c r="R54">
        <v>4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77.400000000000006</v>
      </c>
      <c r="Z54">
        <v>0</v>
      </c>
      <c r="AA54">
        <v>1988.9</v>
      </c>
      <c r="AB54">
        <v>0</v>
      </c>
      <c r="AC54">
        <v>2400.1</v>
      </c>
      <c r="AD54">
        <v>0</v>
      </c>
      <c r="AE54">
        <v>0</v>
      </c>
      <c r="AF54">
        <v>1</v>
      </c>
      <c r="AG54">
        <v>1</v>
      </c>
      <c r="AH54" s="22">
        <f t="shared" si="0"/>
        <v>0.8</v>
      </c>
      <c r="AI54" s="22">
        <f t="shared" si="1"/>
        <v>1</v>
      </c>
      <c r="AJ54" s="22">
        <f t="shared" si="2"/>
        <v>1.8</v>
      </c>
      <c r="AM54" s="21">
        <f t="shared" si="3"/>
        <v>53</v>
      </c>
    </row>
    <row r="55" spans="1:39" x14ac:dyDescent="0.25">
      <c r="A55">
        <v>121</v>
      </c>
      <c r="B55">
        <v>16</v>
      </c>
      <c r="C55">
        <v>16</v>
      </c>
      <c r="D55">
        <v>6</v>
      </c>
      <c r="E55">
        <v>1</v>
      </c>
      <c r="F55">
        <v>10</v>
      </c>
      <c r="G55">
        <v>1</v>
      </c>
      <c r="H55">
        <v>40</v>
      </c>
      <c r="I55">
        <v>40</v>
      </c>
      <c r="J55">
        <v>10</v>
      </c>
      <c r="K55">
        <v>0</v>
      </c>
      <c r="L55">
        <v>0</v>
      </c>
      <c r="M55">
        <v>0</v>
      </c>
      <c r="N55">
        <v>0</v>
      </c>
      <c r="O55">
        <v>39</v>
      </c>
      <c r="P55">
        <v>0.2</v>
      </c>
      <c r="Q55">
        <v>35</v>
      </c>
      <c r="R55">
        <v>39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53.2</v>
      </c>
      <c r="Z55">
        <v>0</v>
      </c>
      <c r="AA55">
        <v>85.2</v>
      </c>
      <c r="AB55">
        <v>0</v>
      </c>
      <c r="AC55">
        <v>779.4</v>
      </c>
      <c r="AD55">
        <v>233</v>
      </c>
      <c r="AE55">
        <v>4</v>
      </c>
      <c r="AF55">
        <v>1</v>
      </c>
      <c r="AG55">
        <v>1</v>
      </c>
      <c r="AH55" s="22">
        <f t="shared" si="0"/>
        <v>1</v>
      </c>
      <c r="AI55" s="22">
        <f t="shared" si="1"/>
        <v>1</v>
      </c>
      <c r="AJ55" s="22">
        <f t="shared" si="2"/>
        <v>2</v>
      </c>
      <c r="AM55" s="21">
        <f t="shared" si="3"/>
        <v>54</v>
      </c>
    </row>
    <row r="56" spans="1:39" x14ac:dyDescent="0.25">
      <c r="A56">
        <v>121</v>
      </c>
      <c r="B56">
        <v>16</v>
      </c>
      <c r="C56">
        <v>17</v>
      </c>
      <c r="D56">
        <v>6</v>
      </c>
      <c r="E56">
        <v>1</v>
      </c>
      <c r="F56">
        <v>10</v>
      </c>
      <c r="G56">
        <v>1</v>
      </c>
      <c r="H56">
        <v>41</v>
      </c>
      <c r="I56">
        <v>40</v>
      </c>
      <c r="J56">
        <v>9.8000000000000007</v>
      </c>
      <c r="K56">
        <v>1</v>
      </c>
      <c r="L56">
        <v>0</v>
      </c>
      <c r="M56">
        <v>0</v>
      </c>
      <c r="N56">
        <v>0</v>
      </c>
      <c r="O56">
        <v>40</v>
      </c>
      <c r="P56">
        <v>0.7</v>
      </c>
      <c r="Q56">
        <v>26</v>
      </c>
      <c r="R56">
        <v>40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34.6</v>
      </c>
      <c r="Z56">
        <v>0</v>
      </c>
      <c r="AA56">
        <v>63.2</v>
      </c>
      <c r="AB56">
        <v>0</v>
      </c>
      <c r="AC56">
        <v>785.3</v>
      </c>
      <c r="AD56">
        <v>250</v>
      </c>
      <c r="AE56">
        <v>1</v>
      </c>
      <c r="AF56">
        <v>1</v>
      </c>
      <c r="AG56">
        <v>1</v>
      </c>
      <c r="AH56" s="22">
        <f t="shared" si="0"/>
        <v>0.97560975609756095</v>
      </c>
      <c r="AI56" s="22">
        <f t="shared" si="1"/>
        <v>1</v>
      </c>
      <c r="AJ56" s="22">
        <f t="shared" si="2"/>
        <v>1.975609756097561</v>
      </c>
      <c r="AM56" s="21">
        <f t="shared" si="3"/>
        <v>55</v>
      </c>
    </row>
    <row r="57" spans="1:39" x14ac:dyDescent="0.25">
      <c r="A57">
        <v>121</v>
      </c>
      <c r="B57">
        <v>16</v>
      </c>
      <c r="C57">
        <v>19</v>
      </c>
      <c r="D57">
        <v>6</v>
      </c>
      <c r="E57">
        <v>1</v>
      </c>
      <c r="F57">
        <v>10</v>
      </c>
      <c r="G57">
        <v>1</v>
      </c>
      <c r="H57">
        <v>41</v>
      </c>
      <c r="I57">
        <v>40</v>
      </c>
      <c r="J57">
        <v>9.8000000000000007</v>
      </c>
      <c r="K57">
        <v>0</v>
      </c>
      <c r="L57">
        <v>0</v>
      </c>
      <c r="M57">
        <v>0</v>
      </c>
      <c r="N57">
        <v>0</v>
      </c>
      <c r="O57">
        <v>41</v>
      </c>
      <c r="P57">
        <v>4.3</v>
      </c>
      <c r="Q57">
        <v>23</v>
      </c>
      <c r="R57">
        <v>37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32.1</v>
      </c>
      <c r="Z57">
        <v>0</v>
      </c>
      <c r="AA57">
        <v>41.2</v>
      </c>
      <c r="AB57">
        <v>0</v>
      </c>
      <c r="AC57">
        <v>810</v>
      </c>
      <c r="AD57">
        <v>266</v>
      </c>
      <c r="AE57">
        <v>0</v>
      </c>
      <c r="AF57">
        <v>1</v>
      </c>
      <c r="AG57">
        <v>0.9</v>
      </c>
      <c r="AH57" s="22">
        <f t="shared" si="0"/>
        <v>0.97560975609756095</v>
      </c>
      <c r="AI57" s="22">
        <f t="shared" si="1"/>
        <v>0.90243902439024393</v>
      </c>
      <c r="AJ57" s="22">
        <f t="shared" si="2"/>
        <v>1.8780487804878048</v>
      </c>
      <c r="AM57" s="21">
        <f t="shared" si="3"/>
        <v>56</v>
      </c>
    </row>
    <row r="58" spans="1:39" x14ac:dyDescent="0.25">
      <c r="A58">
        <v>121</v>
      </c>
      <c r="B58">
        <v>16</v>
      </c>
      <c r="C58">
        <v>20</v>
      </c>
      <c r="D58">
        <v>6</v>
      </c>
      <c r="E58">
        <v>1</v>
      </c>
      <c r="F58">
        <v>10</v>
      </c>
      <c r="G58">
        <v>1</v>
      </c>
      <c r="H58">
        <v>10</v>
      </c>
      <c r="I58">
        <v>9</v>
      </c>
      <c r="J58">
        <v>9</v>
      </c>
      <c r="K58">
        <v>1</v>
      </c>
      <c r="L58">
        <v>0</v>
      </c>
      <c r="M58">
        <v>0</v>
      </c>
      <c r="N58">
        <v>0</v>
      </c>
      <c r="O58">
        <v>10</v>
      </c>
      <c r="P58">
        <v>20.7</v>
      </c>
      <c r="Q58">
        <v>1</v>
      </c>
      <c r="R58">
        <v>5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26.2</v>
      </c>
      <c r="Z58">
        <v>0</v>
      </c>
      <c r="AA58">
        <v>319.10000000000002</v>
      </c>
      <c r="AB58">
        <v>0</v>
      </c>
      <c r="AC58">
        <v>2400.1</v>
      </c>
      <c r="AD58">
        <v>27</v>
      </c>
      <c r="AE58">
        <v>0</v>
      </c>
      <c r="AF58">
        <v>0.9</v>
      </c>
      <c r="AG58">
        <v>0.6</v>
      </c>
      <c r="AH58" s="22">
        <f t="shared" si="0"/>
        <v>0.9</v>
      </c>
      <c r="AI58" s="22">
        <f t="shared" si="1"/>
        <v>0.5</v>
      </c>
      <c r="AJ58" s="22">
        <f t="shared" si="2"/>
        <v>1.4</v>
      </c>
      <c r="AM58" s="21">
        <f t="shared" si="3"/>
        <v>57</v>
      </c>
    </row>
    <row r="59" spans="1:39" x14ac:dyDescent="0.25">
      <c r="A59">
        <v>121</v>
      </c>
      <c r="B59">
        <v>16</v>
      </c>
      <c r="C59">
        <v>21</v>
      </c>
      <c r="D59">
        <v>6</v>
      </c>
      <c r="E59">
        <v>1</v>
      </c>
      <c r="F59">
        <v>10</v>
      </c>
      <c r="G59">
        <v>1</v>
      </c>
      <c r="H59">
        <v>40</v>
      </c>
      <c r="I59">
        <v>40</v>
      </c>
      <c r="J59">
        <v>10</v>
      </c>
      <c r="K59">
        <v>0</v>
      </c>
      <c r="L59">
        <v>0</v>
      </c>
      <c r="M59">
        <v>0</v>
      </c>
      <c r="N59">
        <v>0</v>
      </c>
      <c r="O59">
        <v>39</v>
      </c>
      <c r="P59">
        <v>1.1000000000000001</v>
      </c>
      <c r="Q59">
        <v>21</v>
      </c>
      <c r="R59">
        <v>38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36.1</v>
      </c>
      <c r="Z59">
        <v>0</v>
      </c>
      <c r="AA59">
        <v>104.2</v>
      </c>
      <c r="AB59">
        <v>0</v>
      </c>
      <c r="AC59">
        <v>802.5</v>
      </c>
      <c r="AD59">
        <v>228</v>
      </c>
      <c r="AE59">
        <v>0</v>
      </c>
      <c r="AF59">
        <v>1</v>
      </c>
      <c r="AG59">
        <v>1</v>
      </c>
      <c r="AH59" s="22">
        <f t="shared" si="0"/>
        <v>1</v>
      </c>
      <c r="AI59" s="22">
        <f t="shared" si="1"/>
        <v>0.97435897435897434</v>
      </c>
      <c r="AJ59" s="22">
        <f t="shared" si="2"/>
        <v>1.9743589743589745</v>
      </c>
      <c r="AM59" s="21">
        <f t="shared" si="3"/>
        <v>58</v>
      </c>
    </row>
    <row r="60" spans="1:39" x14ac:dyDescent="0.25">
      <c r="A60">
        <v>121</v>
      </c>
      <c r="B60">
        <v>16</v>
      </c>
      <c r="C60">
        <v>22</v>
      </c>
      <c r="D60">
        <v>6</v>
      </c>
      <c r="E60">
        <v>1</v>
      </c>
      <c r="F60">
        <v>10</v>
      </c>
      <c r="G60">
        <v>1</v>
      </c>
      <c r="H60">
        <v>40</v>
      </c>
      <c r="I60">
        <v>40</v>
      </c>
      <c r="J60">
        <v>10</v>
      </c>
      <c r="K60">
        <v>0</v>
      </c>
      <c r="L60">
        <v>0</v>
      </c>
      <c r="M60">
        <v>0</v>
      </c>
      <c r="N60">
        <v>0</v>
      </c>
      <c r="O60">
        <v>39</v>
      </c>
      <c r="P60">
        <v>0.8</v>
      </c>
      <c r="Q60">
        <v>30</v>
      </c>
      <c r="R60">
        <v>38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51.7</v>
      </c>
      <c r="Z60">
        <v>0</v>
      </c>
      <c r="AA60">
        <v>596</v>
      </c>
      <c r="AB60">
        <v>0</v>
      </c>
      <c r="AC60">
        <v>1314.3</v>
      </c>
      <c r="AD60">
        <v>227</v>
      </c>
      <c r="AE60">
        <v>1</v>
      </c>
      <c r="AF60">
        <v>1</v>
      </c>
      <c r="AG60">
        <v>1</v>
      </c>
      <c r="AH60" s="22">
        <f t="shared" si="0"/>
        <v>1</v>
      </c>
      <c r="AI60" s="22">
        <f t="shared" si="1"/>
        <v>0.97435897435897434</v>
      </c>
      <c r="AJ60" s="22">
        <f t="shared" si="2"/>
        <v>1.9743589743589745</v>
      </c>
      <c r="AM60" s="21">
        <f t="shared" si="3"/>
        <v>59</v>
      </c>
    </row>
    <row r="61" spans="1:39" x14ac:dyDescent="0.25">
      <c r="A61">
        <v>121</v>
      </c>
      <c r="B61">
        <v>16</v>
      </c>
      <c r="C61">
        <v>23</v>
      </c>
      <c r="D61">
        <v>6</v>
      </c>
      <c r="E61">
        <v>1</v>
      </c>
      <c r="F61">
        <v>10</v>
      </c>
      <c r="G61">
        <v>1</v>
      </c>
      <c r="H61">
        <v>40</v>
      </c>
      <c r="I61">
        <v>40</v>
      </c>
      <c r="J61">
        <v>10</v>
      </c>
      <c r="K61">
        <v>0</v>
      </c>
      <c r="L61">
        <v>0</v>
      </c>
      <c r="M61">
        <v>0</v>
      </c>
      <c r="N61">
        <v>0</v>
      </c>
      <c r="O61">
        <v>39</v>
      </c>
      <c r="P61">
        <v>0.5</v>
      </c>
      <c r="Q61">
        <v>26</v>
      </c>
      <c r="R61">
        <v>39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29.8</v>
      </c>
      <c r="Z61">
        <v>0</v>
      </c>
      <c r="AA61">
        <v>450.6</v>
      </c>
      <c r="AB61">
        <v>0</v>
      </c>
      <c r="AC61">
        <v>1179.0999999999999</v>
      </c>
      <c r="AD61">
        <v>231</v>
      </c>
      <c r="AE61">
        <v>1</v>
      </c>
      <c r="AF61">
        <v>1</v>
      </c>
      <c r="AG61">
        <v>1</v>
      </c>
      <c r="AH61" s="22">
        <f t="shared" si="0"/>
        <v>1</v>
      </c>
      <c r="AI61" s="22">
        <f t="shared" si="1"/>
        <v>1</v>
      </c>
      <c r="AJ61" s="22">
        <f t="shared" si="2"/>
        <v>2</v>
      </c>
      <c r="AM61" s="21">
        <f t="shared" si="3"/>
        <v>60</v>
      </c>
    </row>
    <row r="62" spans="1:39" x14ac:dyDescent="0.25">
      <c r="A62">
        <v>121</v>
      </c>
      <c r="B62">
        <v>16</v>
      </c>
      <c r="C62">
        <v>24</v>
      </c>
      <c r="D62">
        <v>6</v>
      </c>
      <c r="E62">
        <v>1</v>
      </c>
      <c r="F62">
        <v>10</v>
      </c>
      <c r="G62">
        <v>1</v>
      </c>
      <c r="H62">
        <v>34</v>
      </c>
      <c r="I62">
        <v>34</v>
      </c>
      <c r="J62">
        <v>10</v>
      </c>
      <c r="K62">
        <v>0</v>
      </c>
      <c r="L62">
        <v>0</v>
      </c>
      <c r="M62">
        <v>0</v>
      </c>
      <c r="N62">
        <v>0</v>
      </c>
      <c r="O62">
        <v>32</v>
      </c>
      <c r="P62">
        <v>2</v>
      </c>
      <c r="Q62">
        <v>16</v>
      </c>
      <c r="R62">
        <v>31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27</v>
      </c>
      <c r="Z62">
        <v>0</v>
      </c>
      <c r="AA62">
        <v>185.7</v>
      </c>
      <c r="AB62">
        <v>0</v>
      </c>
      <c r="AC62">
        <v>2400.1</v>
      </c>
      <c r="AD62">
        <v>174</v>
      </c>
      <c r="AE62">
        <v>0</v>
      </c>
      <c r="AF62">
        <v>1</v>
      </c>
      <c r="AG62">
        <v>1</v>
      </c>
      <c r="AH62" s="22">
        <f t="shared" si="0"/>
        <v>1</v>
      </c>
      <c r="AI62" s="22">
        <f t="shared" si="1"/>
        <v>0.96875</v>
      </c>
      <c r="AJ62" s="22">
        <f t="shared" si="2"/>
        <v>1.96875</v>
      </c>
      <c r="AM62" s="21">
        <f t="shared" si="3"/>
        <v>61</v>
      </c>
    </row>
    <row r="63" spans="1:39" x14ac:dyDescent="0.25">
      <c r="A63" s="23">
        <v>121</v>
      </c>
      <c r="B63" s="23">
        <v>16</v>
      </c>
      <c r="C63" s="23">
        <v>27</v>
      </c>
      <c r="D63" s="23">
        <v>6</v>
      </c>
      <c r="E63" s="23">
        <v>1</v>
      </c>
      <c r="F63" s="23">
        <v>10</v>
      </c>
      <c r="G63" s="23">
        <v>1</v>
      </c>
      <c r="H63" s="23">
        <v>30</v>
      </c>
      <c r="I63" s="23">
        <v>28</v>
      </c>
      <c r="J63" s="23">
        <v>9.6999999999999993</v>
      </c>
      <c r="K63" s="23">
        <v>0</v>
      </c>
      <c r="L63" s="23">
        <v>0</v>
      </c>
      <c r="M63" s="23">
        <v>0</v>
      </c>
      <c r="N63" s="23">
        <v>0</v>
      </c>
      <c r="O63" s="23">
        <v>30</v>
      </c>
      <c r="P63" s="23">
        <v>62.1</v>
      </c>
      <c r="Q63" s="23">
        <v>0</v>
      </c>
      <c r="R63" s="23">
        <v>3</v>
      </c>
      <c r="S63" s="23">
        <v>0</v>
      </c>
      <c r="T63" s="23">
        <v>0</v>
      </c>
      <c r="U63" s="23">
        <v>0</v>
      </c>
      <c r="V63" s="23">
        <v>0</v>
      </c>
      <c r="W63" s="23">
        <v>0</v>
      </c>
      <c r="X63" s="23">
        <v>0</v>
      </c>
      <c r="Y63" s="23">
        <v>43.1</v>
      </c>
      <c r="Z63" s="23">
        <v>0</v>
      </c>
      <c r="AA63" s="23">
        <v>59.9</v>
      </c>
      <c r="AB63" s="23">
        <v>0</v>
      </c>
      <c r="AC63" s="23">
        <v>2400.1</v>
      </c>
      <c r="AD63" s="23">
        <v>161</v>
      </c>
      <c r="AE63" s="23">
        <v>0</v>
      </c>
      <c r="AF63" s="23">
        <v>0.9</v>
      </c>
      <c r="AG63" s="23">
        <v>0.1</v>
      </c>
      <c r="AH63" s="26">
        <f t="shared" si="0"/>
        <v>0.93333333333333335</v>
      </c>
      <c r="AI63" s="26">
        <f t="shared" si="1"/>
        <v>0.1</v>
      </c>
      <c r="AJ63" s="22"/>
      <c r="AK63" t="s">
        <v>38</v>
      </c>
      <c r="AM63" s="21"/>
    </row>
    <row r="64" spans="1:39" x14ac:dyDescent="0.25">
      <c r="A64">
        <v>121</v>
      </c>
      <c r="B64">
        <v>16</v>
      </c>
      <c r="C64">
        <v>28</v>
      </c>
      <c r="D64">
        <v>6</v>
      </c>
      <c r="E64">
        <v>1</v>
      </c>
      <c r="F64">
        <v>10</v>
      </c>
      <c r="G64">
        <v>1</v>
      </c>
      <c r="H64">
        <v>40</v>
      </c>
      <c r="I64">
        <v>40</v>
      </c>
      <c r="J64">
        <v>10</v>
      </c>
      <c r="K64">
        <v>0</v>
      </c>
      <c r="L64">
        <v>0</v>
      </c>
      <c r="M64">
        <v>0</v>
      </c>
      <c r="N64">
        <v>0</v>
      </c>
      <c r="O64">
        <v>40</v>
      </c>
      <c r="P64">
        <v>2.7</v>
      </c>
      <c r="Q64">
        <v>16</v>
      </c>
      <c r="R64">
        <v>36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25.6</v>
      </c>
      <c r="Z64">
        <v>0</v>
      </c>
      <c r="AA64">
        <v>53.4</v>
      </c>
      <c r="AB64">
        <v>0</v>
      </c>
      <c r="AC64">
        <v>780.4</v>
      </c>
      <c r="AD64">
        <v>237</v>
      </c>
      <c r="AE64">
        <v>0</v>
      </c>
      <c r="AF64">
        <v>1</v>
      </c>
      <c r="AG64">
        <v>0.9</v>
      </c>
      <c r="AH64" s="22">
        <f t="shared" si="0"/>
        <v>1</v>
      </c>
      <c r="AI64" s="22">
        <f t="shared" si="1"/>
        <v>0.9</v>
      </c>
      <c r="AJ64" s="22">
        <f t="shared" si="2"/>
        <v>1.9</v>
      </c>
      <c r="AM64" s="21">
        <v>63</v>
      </c>
    </row>
    <row r="65" spans="1:39" x14ac:dyDescent="0.25">
      <c r="A65">
        <v>121</v>
      </c>
      <c r="B65">
        <v>16</v>
      </c>
      <c r="C65">
        <v>29</v>
      </c>
      <c r="D65">
        <v>6</v>
      </c>
      <c r="E65">
        <v>1</v>
      </c>
      <c r="F65">
        <v>10</v>
      </c>
      <c r="G65">
        <v>1</v>
      </c>
      <c r="H65">
        <v>2</v>
      </c>
      <c r="I65">
        <v>2</v>
      </c>
      <c r="J65">
        <v>10</v>
      </c>
      <c r="K65">
        <v>0</v>
      </c>
      <c r="L65">
        <v>0</v>
      </c>
      <c r="M65">
        <v>0</v>
      </c>
      <c r="N65">
        <v>0</v>
      </c>
      <c r="O65">
        <v>1</v>
      </c>
      <c r="P65">
        <v>120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152</v>
      </c>
      <c r="Z65">
        <v>0</v>
      </c>
      <c r="AA65">
        <v>2.1</v>
      </c>
      <c r="AB65">
        <v>0</v>
      </c>
      <c r="AC65">
        <v>2400.1</v>
      </c>
      <c r="AD65">
        <v>0</v>
      </c>
      <c r="AE65">
        <v>0</v>
      </c>
      <c r="AF65">
        <v>1</v>
      </c>
      <c r="AG65">
        <v>0</v>
      </c>
      <c r="AH65" s="22">
        <f t="shared" si="0"/>
        <v>1</v>
      </c>
      <c r="AI65" s="22">
        <f t="shared" si="1"/>
        <v>0</v>
      </c>
      <c r="AJ65" s="22">
        <f t="shared" si="2"/>
        <v>1</v>
      </c>
      <c r="AM65" s="21">
        <f t="shared" si="3"/>
        <v>64</v>
      </c>
    </row>
    <row r="66" spans="1:39" x14ac:dyDescent="0.25">
      <c r="A66">
        <v>121</v>
      </c>
      <c r="B66">
        <v>16</v>
      </c>
      <c r="C66">
        <v>30</v>
      </c>
      <c r="D66">
        <v>6</v>
      </c>
      <c r="E66">
        <v>1</v>
      </c>
      <c r="F66">
        <v>10</v>
      </c>
      <c r="G66">
        <v>1</v>
      </c>
      <c r="H66">
        <v>42</v>
      </c>
      <c r="I66">
        <v>40</v>
      </c>
      <c r="J66">
        <v>9.6</v>
      </c>
      <c r="K66">
        <v>1</v>
      </c>
      <c r="L66">
        <v>0</v>
      </c>
      <c r="M66">
        <v>0</v>
      </c>
      <c r="N66">
        <v>0</v>
      </c>
      <c r="O66">
        <v>42</v>
      </c>
      <c r="P66">
        <v>4.3</v>
      </c>
      <c r="Q66">
        <v>17</v>
      </c>
      <c r="R66">
        <v>35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44.6</v>
      </c>
      <c r="Z66">
        <v>0</v>
      </c>
      <c r="AA66">
        <v>84</v>
      </c>
      <c r="AB66">
        <v>0</v>
      </c>
      <c r="AC66">
        <v>1324</v>
      </c>
      <c r="AD66">
        <v>227</v>
      </c>
      <c r="AE66">
        <v>2</v>
      </c>
      <c r="AF66">
        <v>1</v>
      </c>
      <c r="AG66">
        <v>0.8</v>
      </c>
      <c r="AH66" s="22">
        <f t="shared" si="0"/>
        <v>0.95238095238095233</v>
      </c>
      <c r="AI66" s="22">
        <f t="shared" si="1"/>
        <v>0.83333333333333337</v>
      </c>
      <c r="AJ66" s="22">
        <f t="shared" si="2"/>
        <v>1.7857142857142856</v>
      </c>
      <c r="AM66" s="21">
        <f t="shared" si="3"/>
        <v>65</v>
      </c>
    </row>
    <row r="67" spans="1:39" x14ac:dyDescent="0.25">
      <c r="A67">
        <v>121</v>
      </c>
      <c r="B67">
        <v>16</v>
      </c>
      <c r="C67">
        <v>1</v>
      </c>
      <c r="D67">
        <v>7</v>
      </c>
      <c r="E67">
        <v>1</v>
      </c>
      <c r="F67">
        <v>10</v>
      </c>
      <c r="G67">
        <v>1</v>
      </c>
      <c r="H67">
        <v>37</v>
      </c>
      <c r="I67">
        <v>32</v>
      </c>
      <c r="J67">
        <v>9.1</v>
      </c>
      <c r="K67">
        <v>0</v>
      </c>
      <c r="L67">
        <v>0</v>
      </c>
      <c r="M67">
        <v>0</v>
      </c>
      <c r="N67">
        <v>0</v>
      </c>
      <c r="O67">
        <v>38</v>
      </c>
      <c r="P67">
        <v>6.1</v>
      </c>
      <c r="Q67">
        <v>7</v>
      </c>
      <c r="R67">
        <v>27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30.8</v>
      </c>
      <c r="Z67">
        <v>0</v>
      </c>
      <c r="AA67">
        <v>167.6</v>
      </c>
      <c r="AB67">
        <v>0</v>
      </c>
      <c r="AC67">
        <v>2400.1</v>
      </c>
      <c r="AD67">
        <v>216</v>
      </c>
      <c r="AE67">
        <v>2</v>
      </c>
      <c r="AF67">
        <v>0.9</v>
      </c>
      <c r="AG67">
        <v>0.7</v>
      </c>
      <c r="AH67" s="22">
        <f t="shared" ref="AH67:AH134" si="4">(I67+(L67-N67))/(H67+L67)</f>
        <v>0.86486486486486491</v>
      </c>
      <c r="AI67" s="22">
        <f t="shared" ref="AI67:AI134" si="5">R67/O67</f>
        <v>0.71052631578947367</v>
      </c>
      <c r="AJ67" s="22">
        <f t="shared" ref="AJ67:AJ134" si="6">SUM(AH67+AI67)</f>
        <v>1.5753911806543386</v>
      </c>
      <c r="AM67" s="21">
        <f t="shared" si="3"/>
        <v>66</v>
      </c>
    </row>
    <row r="68" spans="1:39" x14ac:dyDescent="0.25">
      <c r="A68">
        <v>121</v>
      </c>
      <c r="B68">
        <v>16</v>
      </c>
      <c r="C68">
        <v>2</v>
      </c>
      <c r="D68">
        <v>7</v>
      </c>
      <c r="E68">
        <v>1</v>
      </c>
      <c r="F68">
        <v>10</v>
      </c>
      <c r="G68">
        <v>1</v>
      </c>
      <c r="H68">
        <v>43</v>
      </c>
      <c r="I68">
        <v>40</v>
      </c>
      <c r="J68">
        <v>9.3000000000000007</v>
      </c>
      <c r="K68">
        <v>2</v>
      </c>
      <c r="L68">
        <v>0</v>
      </c>
      <c r="M68">
        <v>0</v>
      </c>
      <c r="N68">
        <v>0</v>
      </c>
      <c r="O68">
        <v>44</v>
      </c>
      <c r="P68">
        <v>6.9</v>
      </c>
      <c r="Q68">
        <v>13</v>
      </c>
      <c r="R68">
        <v>25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53.6</v>
      </c>
      <c r="Z68">
        <v>0</v>
      </c>
      <c r="AA68">
        <v>58.5</v>
      </c>
      <c r="AB68">
        <v>0</v>
      </c>
      <c r="AC68">
        <v>910.3</v>
      </c>
      <c r="AD68">
        <v>237</v>
      </c>
      <c r="AE68">
        <v>2</v>
      </c>
      <c r="AF68">
        <v>0.9</v>
      </c>
      <c r="AG68">
        <v>0.6</v>
      </c>
      <c r="AH68" s="22">
        <f t="shared" si="4"/>
        <v>0.93023255813953487</v>
      </c>
      <c r="AI68" s="22">
        <f t="shared" si="5"/>
        <v>0.56818181818181823</v>
      </c>
      <c r="AJ68" s="22">
        <f t="shared" si="6"/>
        <v>1.4984143763213531</v>
      </c>
      <c r="AM68" s="21">
        <f t="shared" ref="AM68:AM124" si="7">SUM(AM67+1)</f>
        <v>67</v>
      </c>
    </row>
    <row r="69" spans="1:39" x14ac:dyDescent="0.25">
      <c r="A69">
        <v>121</v>
      </c>
      <c r="B69">
        <v>16</v>
      </c>
      <c r="C69">
        <v>5</v>
      </c>
      <c r="D69">
        <v>7</v>
      </c>
      <c r="E69">
        <v>1</v>
      </c>
      <c r="F69">
        <v>10</v>
      </c>
      <c r="G69">
        <v>1</v>
      </c>
      <c r="H69">
        <v>43</v>
      </c>
      <c r="I69">
        <v>40</v>
      </c>
      <c r="J69">
        <v>9.6</v>
      </c>
      <c r="K69">
        <v>0</v>
      </c>
      <c r="L69">
        <v>0</v>
      </c>
      <c r="M69">
        <v>0</v>
      </c>
      <c r="N69">
        <v>0</v>
      </c>
      <c r="O69">
        <v>43</v>
      </c>
      <c r="P69">
        <v>7</v>
      </c>
      <c r="Q69">
        <v>5</v>
      </c>
      <c r="R69">
        <v>29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29</v>
      </c>
      <c r="Z69">
        <v>0</v>
      </c>
      <c r="AA69">
        <v>30.8</v>
      </c>
      <c r="AB69">
        <v>0</v>
      </c>
      <c r="AC69">
        <v>853.1</v>
      </c>
      <c r="AD69">
        <v>255</v>
      </c>
      <c r="AE69">
        <v>0</v>
      </c>
      <c r="AF69">
        <v>0.9</v>
      </c>
      <c r="AG69">
        <v>0.7</v>
      </c>
      <c r="AH69" s="22">
        <f t="shared" si="4"/>
        <v>0.93023255813953487</v>
      </c>
      <c r="AI69" s="22">
        <f t="shared" si="5"/>
        <v>0.67441860465116277</v>
      </c>
      <c r="AJ69" s="22">
        <f t="shared" si="6"/>
        <v>1.6046511627906976</v>
      </c>
      <c r="AM69" s="21">
        <f t="shared" si="7"/>
        <v>68</v>
      </c>
    </row>
    <row r="70" spans="1:39" x14ac:dyDescent="0.25">
      <c r="A70">
        <v>121</v>
      </c>
      <c r="B70">
        <v>16</v>
      </c>
      <c r="C70">
        <v>6</v>
      </c>
      <c r="D70">
        <v>7</v>
      </c>
      <c r="E70">
        <v>1</v>
      </c>
      <c r="F70">
        <v>10</v>
      </c>
      <c r="G70">
        <v>1</v>
      </c>
      <c r="H70">
        <v>49</v>
      </c>
      <c r="I70">
        <v>40</v>
      </c>
      <c r="J70">
        <v>8.5</v>
      </c>
      <c r="K70">
        <v>3</v>
      </c>
      <c r="L70">
        <v>0</v>
      </c>
      <c r="M70">
        <v>0</v>
      </c>
      <c r="N70">
        <v>0</v>
      </c>
      <c r="O70">
        <v>49</v>
      </c>
      <c r="P70">
        <v>7.4</v>
      </c>
      <c r="Q70">
        <v>10</v>
      </c>
      <c r="R70">
        <v>29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41.3</v>
      </c>
      <c r="Z70">
        <v>0</v>
      </c>
      <c r="AA70">
        <v>48.8</v>
      </c>
      <c r="AB70">
        <v>0</v>
      </c>
      <c r="AC70">
        <v>1021.4</v>
      </c>
      <c r="AD70">
        <v>299</v>
      </c>
      <c r="AE70">
        <v>1</v>
      </c>
      <c r="AF70">
        <v>0.8</v>
      </c>
      <c r="AG70">
        <v>0.6</v>
      </c>
      <c r="AH70" s="22">
        <f t="shared" si="4"/>
        <v>0.81632653061224492</v>
      </c>
      <c r="AI70" s="22">
        <f t="shared" si="5"/>
        <v>0.59183673469387754</v>
      </c>
      <c r="AJ70" s="22">
        <f t="shared" si="6"/>
        <v>1.4081632653061225</v>
      </c>
      <c r="AM70" s="21">
        <f t="shared" si="7"/>
        <v>69</v>
      </c>
    </row>
    <row r="71" spans="1:39" x14ac:dyDescent="0.25">
      <c r="A71">
        <v>121</v>
      </c>
      <c r="B71">
        <v>16</v>
      </c>
      <c r="C71">
        <v>7</v>
      </c>
      <c r="D71">
        <v>7</v>
      </c>
      <c r="E71">
        <v>1</v>
      </c>
      <c r="F71">
        <v>10</v>
      </c>
      <c r="G71">
        <v>1</v>
      </c>
      <c r="H71">
        <v>46</v>
      </c>
      <c r="I71">
        <v>40</v>
      </c>
      <c r="J71">
        <v>9</v>
      </c>
      <c r="K71">
        <v>2</v>
      </c>
      <c r="L71">
        <v>0</v>
      </c>
      <c r="M71">
        <v>0</v>
      </c>
      <c r="N71">
        <v>0</v>
      </c>
      <c r="O71">
        <v>45</v>
      </c>
      <c r="P71">
        <v>6</v>
      </c>
      <c r="Q71">
        <v>9</v>
      </c>
      <c r="R71">
        <v>28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26.1</v>
      </c>
      <c r="Z71">
        <v>0</v>
      </c>
      <c r="AA71">
        <v>45.4</v>
      </c>
      <c r="AB71">
        <v>0</v>
      </c>
      <c r="AC71">
        <v>863.4</v>
      </c>
      <c r="AD71">
        <v>264</v>
      </c>
      <c r="AE71">
        <v>1</v>
      </c>
      <c r="AF71">
        <v>0.9</v>
      </c>
      <c r="AG71">
        <v>0.6</v>
      </c>
      <c r="AH71" s="22">
        <f t="shared" si="4"/>
        <v>0.86956521739130432</v>
      </c>
      <c r="AI71" s="22">
        <f t="shared" si="5"/>
        <v>0.62222222222222223</v>
      </c>
      <c r="AJ71" s="22">
        <f t="shared" si="6"/>
        <v>1.4917874396135264</v>
      </c>
      <c r="AM71" s="21">
        <f t="shared" si="7"/>
        <v>70</v>
      </c>
    </row>
    <row r="72" spans="1:39" x14ac:dyDescent="0.25">
      <c r="A72">
        <v>121</v>
      </c>
      <c r="B72">
        <v>16</v>
      </c>
      <c r="C72">
        <v>8</v>
      </c>
      <c r="D72">
        <v>7</v>
      </c>
      <c r="E72">
        <v>1</v>
      </c>
      <c r="F72">
        <v>10</v>
      </c>
      <c r="G72">
        <v>1</v>
      </c>
      <c r="H72">
        <v>44</v>
      </c>
      <c r="I72">
        <v>40</v>
      </c>
      <c r="J72">
        <v>9.1999999999999993</v>
      </c>
      <c r="K72">
        <v>1</v>
      </c>
      <c r="L72">
        <v>0</v>
      </c>
      <c r="M72">
        <v>0</v>
      </c>
      <c r="N72">
        <v>0</v>
      </c>
      <c r="O72">
        <v>44</v>
      </c>
      <c r="P72">
        <v>5.0999999999999996</v>
      </c>
      <c r="Q72">
        <v>16</v>
      </c>
      <c r="R72">
        <v>31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33.200000000000003</v>
      </c>
      <c r="Z72">
        <v>0</v>
      </c>
      <c r="AA72">
        <v>49.1</v>
      </c>
      <c r="AB72">
        <v>0</v>
      </c>
      <c r="AC72">
        <v>846.8</v>
      </c>
      <c r="AD72">
        <v>247</v>
      </c>
      <c r="AE72">
        <v>0</v>
      </c>
      <c r="AF72">
        <v>0.9</v>
      </c>
      <c r="AG72">
        <v>0.7</v>
      </c>
      <c r="AH72" s="22">
        <f t="shared" si="4"/>
        <v>0.90909090909090906</v>
      </c>
      <c r="AI72" s="22">
        <f t="shared" si="5"/>
        <v>0.70454545454545459</v>
      </c>
      <c r="AJ72" s="22">
        <f t="shared" si="6"/>
        <v>1.6136363636363638</v>
      </c>
      <c r="AM72" s="21">
        <f t="shared" si="7"/>
        <v>71</v>
      </c>
    </row>
    <row r="73" spans="1:39" x14ac:dyDescent="0.25">
      <c r="A73">
        <v>121</v>
      </c>
      <c r="B73">
        <v>16</v>
      </c>
      <c r="C73">
        <v>9</v>
      </c>
      <c r="D73">
        <v>7</v>
      </c>
      <c r="E73">
        <v>1</v>
      </c>
      <c r="F73">
        <v>10</v>
      </c>
      <c r="G73">
        <v>1</v>
      </c>
      <c r="H73">
        <v>34</v>
      </c>
      <c r="I73">
        <v>33</v>
      </c>
      <c r="J73">
        <v>9.6999999999999993</v>
      </c>
      <c r="K73">
        <v>1</v>
      </c>
      <c r="L73">
        <v>0</v>
      </c>
      <c r="M73">
        <v>0</v>
      </c>
      <c r="N73">
        <v>0</v>
      </c>
      <c r="O73">
        <v>34</v>
      </c>
      <c r="P73">
        <v>5.7</v>
      </c>
      <c r="Q73">
        <v>8</v>
      </c>
      <c r="R73">
        <v>24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27.2</v>
      </c>
      <c r="Z73">
        <v>0</v>
      </c>
      <c r="AA73">
        <v>43.7</v>
      </c>
      <c r="AB73">
        <v>0</v>
      </c>
      <c r="AC73">
        <v>2400.1</v>
      </c>
      <c r="AD73">
        <v>167</v>
      </c>
      <c r="AE73">
        <v>0</v>
      </c>
      <c r="AF73">
        <v>1</v>
      </c>
      <c r="AG73">
        <v>0.7</v>
      </c>
      <c r="AH73" s="22">
        <f t="shared" si="4"/>
        <v>0.97058823529411764</v>
      </c>
      <c r="AI73" s="22">
        <f t="shared" si="5"/>
        <v>0.70588235294117652</v>
      </c>
      <c r="AJ73" s="22">
        <f t="shared" si="6"/>
        <v>1.6764705882352942</v>
      </c>
      <c r="AM73" s="21">
        <f t="shared" si="7"/>
        <v>72</v>
      </c>
    </row>
    <row r="74" spans="1:39" x14ac:dyDescent="0.25">
      <c r="A74">
        <v>121</v>
      </c>
      <c r="B74">
        <v>16</v>
      </c>
      <c r="C74">
        <v>11</v>
      </c>
      <c r="D74">
        <v>7</v>
      </c>
      <c r="E74">
        <v>1</v>
      </c>
      <c r="F74">
        <v>10</v>
      </c>
      <c r="G74">
        <v>1</v>
      </c>
      <c r="H74">
        <v>51</v>
      </c>
      <c r="I74">
        <v>40</v>
      </c>
      <c r="J74">
        <v>8.6999999999999993</v>
      </c>
      <c r="K74">
        <v>1</v>
      </c>
      <c r="L74">
        <v>0</v>
      </c>
      <c r="M74">
        <v>0</v>
      </c>
      <c r="N74">
        <v>0</v>
      </c>
      <c r="O74">
        <v>52</v>
      </c>
      <c r="P74">
        <v>19.8</v>
      </c>
      <c r="Q74">
        <v>0</v>
      </c>
      <c r="R74">
        <v>14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26.5</v>
      </c>
      <c r="Z74">
        <v>0</v>
      </c>
      <c r="AA74">
        <v>38.200000000000003</v>
      </c>
      <c r="AB74">
        <v>0</v>
      </c>
      <c r="AC74">
        <v>1344.5</v>
      </c>
      <c r="AD74">
        <v>297</v>
      </c>
      <c r="AE74">
        <v>9</v>
      </c>
      <c r="AF74">
        <v>0.8</v>
      </c>
      <c r="AG74">
        <v>0.3</v>
      </c>
      <c r="AH74" s="22">
        <f t="shared" si="4"/>
        <v>0.78431372549019607</v>
      </c>
      <c r="AI74" s="22">
        <f t="shared" si="5"/>
        <v>0.26923076923076922</v>
      </c>
      <c r="AJ74" s="22">
        <f t="shared" si="6"/>
        <v>1.0535444947209653</v>
      </c>
      <c r="AM74" s="21">
        <f t="shared" si="7"/>
        <v>73</v>
      </c>
    </row>
    <row r="75" spans="1:39" x14ac:dyDescent="0.25">
      <c r="A75">
        <v>121</v>
      </c>
      <c r="B75">
        <v>16</v>
      </c>
      <c r="C75">
        <v>12</v>
      </c>
      <c r="D75">
        <v>7</v>
      </c>
      <c r="E75">
        <v>1</v>
      </c>
      <c r="F75">
        <v>10</v>
      </c>
      <c r="G75">
        <v>1</v>
      </c>
      <c r="H75">
        <v>44</v>
      </c>
      <c r="I75">
        <v>38</v>
      </c>
      <c r="J75">
        <v>9.1</v>
      </c>
      <c r="K75">
        <v>0</v>
      </c>
      <c r="L75">
        <v>0</v>
      </c>
      <c r="M75">
        <v>0</v>
      </c>
      <c r="N75">
        <v>0</v>
      </c>
      <c r="O75">
        <v>45</v>
      </c>
      <c r="P75">
        <v>4.8</v>
      </c>
      <c r="Q75">
        <v>13</v>
      </c>
      <c r="R75">
        <v>33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62.1</v>
      </c>
      <c r="Z75">
        <v>0</v>
      </c>
      <c r="AA75">
        <v>85.9</v>
      </c>
      <c r="AB75">
        <v>0</v>
      </c>
      <c r="AC75">
        <v>2400.1</v>
      </c>
      <c r="AD75">
        <v>224</v>
      </c>
      <c r="AE75">
        <v>1</v>
      </c>
      <c r="AF75">
        <v>0.9</v>
      </c>
      <c r="AG75">
        <v>0.8</v>
      </c>
      <c r="AH75" s="22">
        <f t="shared" si="4"/>
        <v>0.86363636363636365</v>
      </c>
      <c r="AI75" s="22">
        <f t="shared" si="5"/>
        <v>0.73333333333333328</v>
      </c>
      <c r="AJ75" s="22">
        <f t="shared" si="6"/>
        <v>1.5969696969696969</v>
      </c>
      <c r="AM75" s="21">
        <f t="shared" si="7"/>
        <v>74</v>
      </c>
    </row>
    <row r="76" spans="1:39" x14ac:dyDescent="0.25">
      <c r="A76">
        <v>121</v>
      </c>
      <c r="B76">
        <v>16</v>
      </c>
      <c r="C76">
        <v>13</v>
      </c>
      <c r="D76">
        <v>7</v>
      </c>
      <c r="E76">
        <v>1</v>
      </c>
      <c r="F76">
        <v>10</v>
      </c>
      <c r="G76">
        <v>1</v>
      </c>
      <c r="H76">
        <v>1</v>
      </c>
      <c r="I76">
        <v>0</v>
      </c>
      <c r="J76">
        <v>0</v>
      </c>
      <c r="K76">
        <v>1</v>
      </c>
      <c r="L76">
        <v>0</v>
      </c>
      <c r="M76">
        <v>0</v>
      </c>
      <c r="N76">
        <v>0</v>
      </c>
      <c r="O76">
        <v>2</v>
      </c>
      <c r="P76">
        <v>17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4.7</v>
      </c>
      <c r="Z76">
        <v>0</v>
      </c>
      <c r="AA76">
        <v>0.4</v>
      </c>
      <c r="AB76">
        <v>0</v>
      </c>
      <c r="AC76">
        <v>2400.1</v>
      </c>
      <c r="AD76">
        <v>6</v>
      </c>
      <c r="AE76">
        <v>0</v>
      </c>
      <c r="AF76">
        <v>0</v>
      </c>
      <c r="AG76">
        <v>0</v>
      </c>
      <c r="AH76" s="22">
        <f t="shared" si="4"/>
        <v>0</v>
      </c>
      <c r="AI76" s="22">
        <f t="shared" si="5"/>
        <v>0</v>
      </c>
      <c r="AJ76" s="22">
        <f t="shared" si="6"/>
        <v>0</v>
      </c>
      <c r="AM76" s="21">
        <f t="shared" si="7"/>
        <v>75</v>
      </c>
    </row>
    <row r="77" spans="1:39" x14ac:dyDescent="0.25">
      <c r="A77">
        <v>121</v>
      </c>
      <c r="B77">
        <v>16</v>
      </c>
      <c r="C77">
        <v>14</v>
      </c>
      <c r="D77">
        <v>7</v>
      </c>
      <c r="E77">
        <v>1</v>
      </c>
      <c r="F77">
        <v>10</v>
      </c>
      <c r="G77">
        <v>1</v>
      </c>
      <c r="H77">
        <v>45</v>
      </c>
      <c r="I77">
        <v>40</v>
      </c>
      <c r="J77">
        <v>9</v>
      </c>
      <c r="K77">
        <v>3</v>
      </c>
      <c r="L77">
        <v>0</v>
      </c>
      <c r="M77">
        <v>0</v>
      </c>
      <c r="N77">
        <v>0</v>
      </c>
      <c r="O77">
        <v>44</v>
      </c>
      <c r="P77">
        <v>10</v>
      </c>
      <c r="Q77">
        <v>8</v>
      </c>
      <c r="R77">
        <v>23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52.6</v>
      </c>
      <c r="Z77">
        <v>0</v>
      </c>
      <c r="AA77">
        <v>63.6</v>
      </c>
      <c r="AB77">
        <v>0</v>
      </c>
      <c r="AC77">
        <v>1169.5999999999999</v>
      </c>
      <c r="AD77">
        <v>207</v>
      </c>
      <c r="AE77">
        <v>2</v>
      </c>
      <c r="AF77">
        <v>0.9</v>
      </c>
      <c r="AG77">
        <v>0.5</v>
      </c>
      <c r="AH77" s="22">
        <f t="shared" si="4"/>
        <v>0.88888888888888884</v>
      </c>
      <c r="AI77" s="22">
        <f t="shared" si="5"/>
        <v>0.52272727272727271</v>
      </c>
      <c r="AJ77" s="22">
        <f t="shared" si="6"/>
        <v>1.4116161616161615</v>
      </c>
      <c r="AM77" s="21">
        <f t="shared" si="7"/>
        <v>76</v>
      </c>
    </row>
    <row r="78" spans="1:39" x14ac:dyDescent="0.25">
      <c r="A78">
        <v>121</v>
      </c>
      <c r="B78">
        <v>16</v>
      </c>
      <c r="C78">
        <v>15</v>
      </c>
      <c r="D78">
        <v>7</v>
      </c>
      <c r="E78">
        <v>1</v>
      </c>
      <c r="F78">
        <v>10</v>
      </c>
      <c r="G78">
        <v>1</v>
      </c>
      <c r="H78">
        <v>42</v>
      </c>
      <c r="I78">
        <v>40</v>
      </c>
      <c r="J78">
        <v>9.6</v>
      </c>
      <c r="K78">
        <v>0</v>
      </c>
      <c r="L78">
        <v>0</v>
      </c>
      <c r="M78">
        <v>0</v>
      </c>
      <c r="N78">
        <v>0</v>
      </c>
      <c r="O78">
        <v>42</v>
      </c>
      <c r="P78">
        <v>4.8</v>
      </c>
      <c r="Q78">
        <v>9</v>
      </c>
      <c r="R78">
        <v>32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36.5</v>
      </c>
      <c r="Z78">
        <v>0</v>
      </c>
      <c r="AA78">
        <v>47.9</v>
      </c>
      <c r="AB78">
        <v>0</v>
      </c>
      <c r="AC78">
        <v>931.1</v>
      </c>
      <c r="AD78">
        <v>187</v>
      </c>
      <c r="AE78">
        <v>1</v>
      </c>
      <c r="AF78">
        <v>1</v>
      </c>
      <c r="AG78">
        <v>0.8</v>
      </c>
      <c r="AH78" s="22">
        <f t="shared" si="4"/>
        <v>0.95238095238095233</v>
      </c>
      <c r="AI78" s="22">
        <f t="shared" si="5"/>
        <v>0.76190476190476186</v>
      </c>
      <c r="AJ78" s="22">
        <f t="shared" si="6"/>
        <v>1.7142857142857142</v>
      </c>
      <c r="AM78" s="21">
        <f t="shared" si="7"/>
        <v>77</v>
      </c>
    </row>
    <row r="79" spans="1:39" x14ac:dyDescent="0.25">
      <c r="A79">
        <v>121</v>
      </c>
      <c r="B79">
        <v>16</v>
      </c>
      <c r="C79">
        <v>16</v>
      </c>
      <c r="D79">
        <v>7</v>
      </c>
      <c r="E79">
        <v>1</v>
      </c>
      <c r="F79">
        <v>10</v>
      </c>
      <c r="G79">
        <v>1</v>
      </c>
      <c r="H79">
        <v>44</v>
      </c>
      <c r="I79">
        <v>40</v>
      </c>
      <c r="J79">
        <v>9.3000000000000007</v>
      </c>
      <c r="K79">
        <v>1</v>
      </c>
      <c r="L79">
        <v>0</v>
      </c>
      <c r="M79">
        <v>0</v>
      </c>
      <c r="N79">
        <v>0</v>
      </c>
      <c r="O79">
        <v>44</v>
      </c>
      <c r="P79">
        <v>4.2</v>
      </c>
      <c r="Q79">
        <v>12</v>
      </c>
      <c r="R79">
        <v>36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30.5</v>
      </c>
      <c r="Z79">
        <v>0</v>
      </c>
      <c r="AA79">
        <v>27.7</v>
      </c>
      <c r="AB79">
        <v>0</v>
      </c>
      <c r="AC79">
        <v>811.8</v>
      </c>
      <c r="AD79">
        <v>208</v>
      </c>
      <c r="AE79">
        <v>8</v>
      </c>
      <c r="AF79">
        <v>0.9</v>
      </c>
      <c r="AG79">
        <v>0.8</v>
      </c>
      <c r="AH79" s="22">
        <f t="shared" si="4"/>
        <v>0.90909090909090906</v>
      </c>
      <c r="AI79" s="22">
        <f t="shared" si="5"/>
        <v>0.81818181818181823</v>
      </c>
      <c r="AJ79" s="22">
        <f t="shared" si="6"/>
        <v>1.7272727272727273</v>
      </c>
      <c r="AM79" s="21">
        <f t="shared" si="7"/>
        <v>78</v>
      </c>
    </row>
    <row r="80" spans="1:39" x14ac:dyDescent="0.25">
      <c r="A80">
        <v>121</v>
      </c>
      <c r="B80">
        <v>16</v>
      </c>
      <c r="C80">
        <v>18</v>
      </c>
      <c r="D80">
        <v>7</v>
      </c>
      <c r="E80">
        <v>1</v>
      </c>
      <c r="F80">
        <v>10</v>
      </c>
      <c r="G80">
        <v>1</v>
      </c>
      <c r="H80">
        <v>43</v>
      </c>
      <c r="I80">
        <v>40</v>
      </c>
      <c r="J80">
        <v>9.3000000000000007</v>
      </c>
      <c r="K80">
        <v>3</v>
      </c>
      <c r="L80">
        <v>0</v>
      </c>
      <c r="M80">
        <v>0</v>
      </c>
      <c r="N80">
        <v>0</v>
      </c>
      <c r="O80">
        <v>42</v>
      </c>
      <c r="P80">
        <v>4.9000000000000004</v>
      </c>
      <c r="Q80">
        <v>11</v>
      </c>
      <c r="R80">
        <v>34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31</v>
      </c>
      <c r="Z80">
        <v>0</v>
      </c>
      <c r="AA80">
        <v>29</v>
      </c>
      <c r="AB80">
        <v>0</v>
      </c>
      <c r="AC80">
        <v>828.7</v>
      </c>
      <c r="AD80">
        <v>165</v>
      </c>
      <c r="AE80">
        <v>13</v>
      </c>
      <c r="AF80">
        <v>0.9</v>
      </c>
      <c r="AG80">
        <v>0.8</v>
      </c>
      <c r="AH80" s="22">
        <f t="shared" si="4"/>
        <v>0.93023255813953487</v>
      </c>
      <c r="AI80" s="22">
        <f t="shared" si="5"/>
        <v>0.80952380952380953</v>
      </c>
      <c r="AJ80" s="22">
        <f t="shared" si="6"/>
        <v>1.7397563676633445</v>
      </c>
      <c r="AM80" s="21">
        <f t="shared" si="7"/>
        <v>79</v>
      </c>
    </row>
    <row r="81" spans="1:39" x14ac:dyDescent="0.25">
      <c r="A81">
        <v>121</v>
      </c>
      <c r="B81">
        <v>16</v>
      </c>
      <c r="C81">
        <v>19</v>
      </c>
      <c r="D81">
        <v>7</v>
      </c>
      <c r="E81">
        <v>1</v>
      </c>
      <c r="F81">
        <v>10</v>
      </c>
      <c r="G81">
        <v>1</v>
      </c>
      <c r="H81">
        <v>43</v>
      </c>
      <c r="I81">
        <v>40</v>
      </c>
      <c r="J81">
        <v>9.6</v>
      </c>
      <c r="K81">
        <v>1</v>
      </c>
      <c r="L81">
        <v>0</v>
      </c>
      <c r="M81">
        <v>0</v>
      </c>
      <c r="N81">
        <v>0</v>
      </c>
      <c r="O81">
        <v>43</v>
      </c>
      <c r="P81">
        <v>7.1</v>
      </c>
      <c r="Q81">
        <v>11</v>
      </c>
      <c r="R81">
        <v>26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39.9</v>
      </c>
      <c r="Z81">
        <v>0</v>
      </c>
      <c r="AA81">
        <v>53.5</v>
      </c>
      <c r="AB81">
        <v>0</v>
      </c>
      <c r="AC81">
        <v>972.5</v>
      </c>
      <c r="AD81">
        <v>215</v>
      </c>
      <c r="AE81">
        <v>8</v>
      </c>
      <c r="AF81">
        <v>0.9</v>
      </c>
      <c r="AG81">
        <v>0.6</v>
      </c>
      <c r="AH81" s="22">
        <f t="shared" si="4"/>
        <v>0.93023255813953487</v>
      </c>
      <c r="AI81" s="22">
        <f t="shared" si="5"/>
        <v>0.60465116279069764</v>
      </c>
      <c r="AJ81" s="22">
        <f t="shared" si="6"/>
        <v>1.5348837209302326</v>
      </c>
      <c r="AM81" s="21">
        <f t="shared" si="7"/>
        <v>80</v>
      </c>
    </row>
    <row r="82" spans="1:39" x14ac:dyDescent="0.25">
      <c r="A82">
        <v>121</v>
      </c>
      <c r="B82">
        <v>16</v>
      </c>
      <c r="C82">
        <v>20</v>
      </c>
      <c r="D82">
        <v>7</v>
      </c>
      <c r="E82">
        <v>1</v>
      </c>
      <c r="F82">
        <v>10</v>
      </c>
      <c r="G82">
        <v>1</v>
      </c>
      <c r="H82">
        <v>41</v>
      </c>
      <c r="I82">
        <v>40</v>
      </c>
      <c r="J82">
        <v>9.8000000000000007</v>
      </c>
      <c r="K82">
        <v>0</v>
      </c>
      <c r="L82">
        <v>0</v>
      </c>
      <c r="M82">
        <v>0</v>
      </c>
      <c r="N82">
        <v>0</v>
      </c>
      <c r="O82">
        <v>40</v>
      </c>
      <c r="P82">
        <v>7.6</v>
      </c>
      <c r="Q82">
        <v>9</v>
      </c>
      <c r="R82">
        <v>24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31.8</v>
      </c>
      <c r="Z82">
        <v>0</v>
      </c>
      <c r="AA82">
        <v>60.1</v>
      </c>
      <c r="AB82">
        <v>0</v>
      </c>
      <c r="AC82">
        <v>986.1</v>
      </c>
      <c r="AD82">
        <v>213</v>
      </c>
      <c r="AE82">
        <v>1</v>
      </c>
      <c r="AF82">
        <v>1</v>
      </c>
      <c r="AG82">
        <v>0.6</v>
      </c>
      <c r="AH82" s="22">
        <f t="shared" si="4"/>
        <v>0.97560975609756095</v>
      </c>
      <c r="AI82" s="22">
        <f t="shared" si="5"/>
        <v>0.6</v>
      </c>
      <c r="AJ82" s="22">
        <f t="shared" si="6"/>
        <v>1.575609756097561</v>
      </c>
      <c r="AM82" s="21">
        <f t="shared" si="7"/>
        <v>81</v>
      </c>
    </row>
    <row r="83" spans="1:39" x14ac:dyDescent="0.25">
      <c r="A83">
        <v>121</v>
      </c>
      <c r="B83">
        <v>16</v>
      </c>
      <c r="C83">
        <v>21</v>
      </c>
      <c r="D83">
        <v>7</v>
      </c>
      <c r="E83">
        <v>1</v>
      </c>
      <c r="F83">
        <v>10</v>
      </c>
      <c r="G83">
        <v>1</v>
      </c>
      <c r="H83">
        <v>39</v>
      </c>
      <c r="I83">
        <v>31</v>
      </c>
      <c r="J83">
        <v>8.6</v>
      </c>
      <c r="K83">
        <v>3</v>
      </c>
      <c r="L83">
        <v>0</v>
      </c>
      <c r="M83">
        <v>0</v>
      </c>
      <c r="N83">
        <v>0</v>
      </c>
      <c r="O83">
        <v>38</v>
      </c>
      <c r="P83">
        <v>18</v>
      </c>
      <c r="Q83">
        <v>3</v>
      </c>
      <c r="R83">
        <v>11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21.1</v>
      </c>
      <c r="Z83">
        <v>0</v>
      </c>
      <c r="AA83">
        <v>46.5</v>
      </c>
      <c r="AB83">
        <v>0</v>
      </c>
      <c r="AC83">
        <v>2400.1</v>
      </c>
      <c r="AD83">
        <v>208</v>
      </c>
      <c r="AE83">
        <v>5</v>
      </c>
      <c r="AF83">
        <v>0.8</v>
      </c>
      <c r="AG83">
        <v>0.3</v>
      </c>
      <c r="AH83" s="22">
        <f t="shared" si="4"/>
        <v>0.79487179487179482</v>
      </c>
      <c r="AI83" s="22">
        <f t="shared" si="5"/>
        <v>0.28947368421052633</v>
      </c>
      <c r="AJ83" s="22">
        <f t="shared" si="6"/>
        <v>1.0843454790823213</v>
      </c>
      <c r="AM83" s="21">
        <f t="shared" si="7"/>
        <v>82</v>
      </c>
    </row>
    <row r="84" spans="1:39" x14ac:dyDescent="0.25">
      <c r="A84">
        <v>121</v>
      </c>
      <c r="B84">
        <v>16</v>
      </c>
      <c r="C84">
        <v>22</v>
      </c>
      <c r="D84">
        <v>7</v>
      </c>
      <c r="E84">
        <v>1</v>
      </c>
      <c r="F84">
        <v>10</v>
      </c>
      <c r="G84">
        <v>1</v>
      </c>
      <c r="H84">
        <v>36</v>
      </c>
      <c r="I84">
        <v>36</v>
      </c>
      <c r="J84">
        <v>10</v>
      </c>
      <c r="K84">
        <v>0</v>
      </c>
      <c r="L84">
        <v>0</v>
      </c>
      <c r="M84">
        <v>0</v>
      </c>
      <c r="N84">
        <v>0</v>
      </c>
      <c r="O84">
        <v>37</v>
      </c>
      <c r="P84">
        <v>7.7</v>
      </c>
      <c r="Q84">
        <v>2</v>
      </c>
      <c r="R84">
        <v>24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31</v>
      </c>
      <c r="Z84">
        <v>0</v>
      </c>
      <c r="AA84">
        <v>37.5</v>
      </c>
      <c r="AB84">
        <v>0</v>
      </c>
      <c r="AC84">
        <v>2400.1</v>
      </c>
      <c r="AD84">
        <v>143</v>
      </c>
      <c r="AE84">
        <v>4</v>
      </c>
      <c r="AF84">
        <v>1</v>
      </c>
      <c r="AG84">
        <v>0.6</v>
      </c>
      <c r="AH84" s="22">
        <f t="shared" si="4"/>
        <v>1</v>
      </c>
      <c r="AI84" s="22">
        <f t="shared" si="5"/>
        <v>0.64864864864864868</v>
      </c>
      <c r="AJ84" s="22">
        <f t="shared" si="6"/>
        <v>1.6486486486486487</v>
      </c>
      <c r="AM84" s="21">
        <f t="shared" si="7"/>
        <v>83</v>
      </c>
    </row>
    <row r="85" spans="1:39" x14ac:dyDescent="0.25">
      <c r="A85">
        <v>121</v>
      </c>
      <c r="B85">
        <v>16</v>
      </c>
      <c r="C85">
        <v>23</v>
      </c>
      <c r="D85">
        <v>7</v>
      </c>
      <c r="E85">
        <v>1</v>
      </c>
      <c r="F85">
        <v>10</v>
      </c>
      <c r="G85">
        <v>1</v>
      </c>
      <c r="H85">
        <v>1</v>
      </c>
      <c r="I85">
        <v>0</v>
      </c>
      <c r="J85">
        <v>7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2.5</v>
      </c>
      <c r="Z85">
        <v>0</v>
      </c>
      <c r="AA85">
        <v>0</v>
      </c>
      <c r="AB85">
        <v>0</v>
      </c>
      <c r="AC85">
        <v>2400.1</v>
      </c>
      <c r="AD85">
        <v>0</v>
      </c>
      <c r="AE85">
        <v>0</v>
      </c>
      <c r="AF85">
        <v>0</v>
      </c>
      <c r="AG85">
        <v>0</v>
      </c>
      <c r="AH85" s="22"/>
      <c r="AI85" s="22"/>
      <c r="AJ85" s="22"/>
      <c r="AM85" s="21">
        <f t="shared" si="7"/>
        <v>84</v>
      </c>
    </row>
    <row r="86" spans="1:39" x14ac:dyDescent="0.25">
      <c r="A86">
        <v>121</v>
      </c>
      <c r="B86">
        <v>16</v>
      </c>
      <c r="C86">
        <v>25</v>
      </c>
      <c r="D86">
        <v>7</v>
      </c>
      <c r="E86">
        <v>1</v>
      </c>
      <c r="F86">
        <v>10</v>
      </c>
      <c r="G86">
        <v>1</v>
      </c>
      <c r="H86">
        <v>43</v>
      </c>
      <c r="I86">
        <v>40</v>
      </c>
      <c r="J86">
        <v>9.5</v>
      </c>
      <c r="K86">
        <v>1</v>
      </c>
      <c r="L86">
        <v>0</v>
      </c>
      <c r="M86">
        <v>0</v>
      </c>
      <c r="N86">
        <v>0</v>
      </c>
      <c r="O86">
        <v>42</v>
      </c>
      <c r="P86">
        <v>6.4</v>
      </c>
      <c r="Q86">
        <v>7</v>
      </c>
      <c r="R86">
        <v>28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33</v>
      </c>
      <c r="Z86">
        <v>0</v>
      </c>
      <c r="AA86">
        <v>39.6</v>
      </c>
      <c r="AB86">
        <v>0</v>
      </c>
      <c r="AC86">
        <v>880.9</v>
      </c>
      <c r="AD86">
        <v>121</v>
      </c>
      <c r="AE86">
        <v>2</v>
      </c>
      <c r="AF86">
        <v>0.9</v>
      </c>
      <c r="AG86">
        <v>0.7</v>
      </c>
      <c r="AH86" s="22">
        <f t="shared" si="4"/>
        <v>0.93023255813953487</v>
      </c>
      <c r="AI86" s="22">
        <f t="shared" si="5"/>
        <v>0.66666666666666663</v>
      </c>
      <c r="AJ86" s="22">
        <f t="shared" si="6"/>
        <v>1.5968992248062015</v>
      </c>
      <c r="AM86" s="21">
        <f t="shared" si="7"/>
        <v>85</v>
      </c>
    </row>
    <row r="87" spans="1:39" x14ac:dyDescent="0.25">
      <c r="A87">
        <v>121</v>
      </c>
      <c r="B87">
        <v>16</v>
      </c>
      <c r="C87">
        <v>26</v>
      </c>
      <c r="D87">
        <v>7</v>
      </c>
      <c r="E87">
        <v>1</v>
      </c>
      <c r="F87">
        <v>10</v>
      </c>
      <c r="G87">
        <v>1</v>
      </c>
      <c r="H87">
        <v>1</v>
      </c>
      <c r="I87">
        <v>0</v>
      </c>
      <c r="J87">
        <v>7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38</v>
      </c>
      <c r="Z87">
        <v>0</v>
      </c>
      <c r="AA87">
        <v>0</v>
      </c>
      <c r="AB87">
        <v>0</v>
      </c>
      <c r="AC87">
        <v>2400.1</v>
      </c>
      <c r="AD87">
        <v>0</v>
      </c>
      <c r="AE87">
        <v>0</v>
      </c>
      <c r="AF87">
        <v>0</v>
      </c>
      <c r="AG87">
        <v>0</v>
      </c>
      <c r="AH87" s="22"/>
      <c r="AI87" s="22"/>
      <c r="AJ87" s="22"/>
      <c r="AM87" s="21">
        <f t="shared" si="7"/>
        <v>86</v>
      </c>
    </row>
    <row r="88" spans="1:39" x14ac:dyDescent="0.25">
      <c r="A88">
        <v>121</v>
      </c>
      <c r="B88">
        <v>16</v>
      </c>
      <c r="C88">
        <v>27</v>
      </c>
      <c r="D88">
        <v>7</v>
      </c>
      <c r="E88">
        <v>1</v>
      </c>
      <c r="F88">
        <v>10</v>
      </c>
      <c r="G88">
        <v>1</v>
      </c>
      <c r="H88">
        <v>42</v>
      </c>
      <c r="I88">
        <v>40</v>
      </c>
      <c r="J88">
        <v>9.6999999999999993</v>
      </c>
      <c r="K88">
        <v>1</v>
      </c>
      <c r="L88">
        <v>0</v>
      </c>
      <c r="M88">
        <v>0</v>
      </c>
      <c r="N88">
        <v>0</v>
      </c>
      <c r="O88">
        <v>41</v>
      </c>
      <c r="P88">
        <v>5.4</v>
      </c>
      <c r="Q88">
        <v>9</v>
      </c>
      <c r="R88">
        <v>28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54.3</v>
      </c>
      <c r="Z88">
        <v>0</v>
      </c>
      <c r="AA88">
        <v>48.8</v>
      </c>
      <c r="AB88">
        <v>0</v>
      </c>
      <c r="AC88">
        <v>916.1</v>
      </c>
      <c r="AD88">
        <v>163</v>
      </c>
      <c r="AE88">
        <v>3</v>
      </c>
      <c r="AF88">
        <v>1</v>
      </c>
      <c r="AG88">
        <v>0.7</v>
      </c>
      <c r="AH88" s="22">
        <f t="shared" si="4"/>
        <v>0.95238095238095233</v>
      </c>
      <c r="AI88" s="22">
        <f t="shared" si="5"/>
        <v>0.68292682926829273</v>
      </c>
      <c r="AJ88" s="22">
        <f t="shared" si="6"/>
        <v>1.635307781649245</v>
      </c>
      <c r="AM88" s="21">
        <f t="shared" si="7"/>
        <v>87</v>
      </c>
    </row>
    <row r="89" spans="1:39" x14ac:dyDescent="0.25">
      <c r="A89">
        <v>121</v>
      </c>
      <c r="B89">
        <v>16</v>
      </c>
      <c r="C89">
        <v>28</v>
      </c>
      <c r="D89">
        <v>7</v>
      </c>
      <c r="E89">
        <v>1</v>
      </c>
      <c r="F89">
        <v>10</v>
      </c>
      <c r="G89">
        <v>1</v>
      </c>
      <c r="H89">
        <v>42</v>
      </c>
      <c r="I89">
        <v>40</v>
      </c>
      <c r="J89">
        <v>9.5</v>
      </c>
      <c r="K89">
        <v>1</v>
      </c>
      <c r="L89">
        <v>0</v>
      </c>
      <c r="M89">
        <v>0</v>
      </c>
      <c r="N89">
        <v>0</v>
      </c>
      <c r="O89">
        <v>41</v>
      </c>
      <c r="P89">
        <v>7.6</v>
      </c>
      <c r="Q89">
        <v>5</v>
      </c>
      <c r="R89">
        <v>23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44.3</v>
      </c>
      <c r="Z89">
        <v>0</v>
      </c>
      <c r="AA89">
        <v>44.1</v>
      </c>
      <c r="AB89">
        <v>0</v>
      </c>
      <c r="AC89">
        <v>940.2</v>
      </c>
      <c r="AD89">
        <v>117</v>
      </c>
      <c r="AE89">
        <v>3</v>
      </c>
      <c r="AF89">
        <v>1</v>
      </c>
      <c r="AG89">
        <v>0.6</v>
      </c>
      <c r="AH89" s="22">
        <f t="shared" si="4"/>
        <v>0.95238095238095233</v>
      </c>
      <c r="AI89" s="22">
        <f t="shared" si="5"/>
        <v>0.56097560975609762</v>
      </c>
      <c r="AJ89" s="22">
        <f t="shared" si="6"/>
        <v>1.5133565621370499</v>
      </c>
      <c r="AM89" s="21">
        <f t="shared" si="7"/>
        <v>88</v>
      </c>
    </row>
    <row r="90" spans="1:39" x14ac:dyDescent="0.25">
      <c r="A90">
        <v>121</v>
      </c>
      <c r="B90">
        <v>16</v>
      </c>
      <c r="C90">
        <v>29</v>
      </c>
      <c r="D90">
        <v>7</v>
      </c>
      <c r="E90">
        <v>1</v>
      </c>
      <c r="F90">
        <v>10</v>
      </c>
      <c r="G90">
        <v>1</v>
      </c>
      <c r="H90">
        <v>32</v>
      </c>
      <c r="I90">
        <v>31</v>
      </c>
      <c r="J90">
        <v>9.6999999999999993</v>
      </c>
      <c r="K90">
        <v>0</v>
      </c>
      <c r="L90">
        <v>0</v>
      </c>
      <c r="M90">
        <v>0</v>
      </c>
      <c r="N90">
        <v>0</v>
      </c>
      <c r="O90">
        <v>32</v>
      </c>
      <c r="P90">
        <v>10.9</v>
      </c>
      <c r="Q90">
        <v>7</v>
      </c>
      <c r="R90">
        <v>17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45</v>
      </c>
      <c r="Z90">
        <v>0</v>
      </c>
      <c r="AA90">
        <v>52.7</v>
      </c>
      <c r="AB90">
        <v>0</v>
      </c>
      <c r="AC90">
        <v>2400.1</v>
      </c>
      <c r="AD90">
        <v>103</v>
      </c>
      <c r="AE90">
        <v>4</v>
      </c>
      <c r="AF90">
        <v>1</v>
      </c>
      <c r="AG90">
        <v>0.5</v>
      </c>
      <c r="AH90" s="22">
        <f t="shared" si="4"/>
        <v>0.96875</v>
      </c>
      <c r="AI90" s="22">
        <f t="shared" si="5"/>
        <v>0.53125</v>
      </c>
      <c r="AJ90" s="22">
        <f t="shared" si="6"/>
        <v>1.5</v>
      </c>
      <c r="AM90" s="21">
        <f t="shared" si="7"/>
        <v>89</v>
      </c>
    </row>
    <row r="91" spans="1:39" x14ac:dyDescent="0.25">
      <c r="A91">
        <v>121</v>
      </c>
      <c r="B91">
        <v>16</v>
      </c>
      <c r="C91">
        <v>30</v>
      </c>
      <c r="D91">
        <v>7</v>
      </c>
      <c r="E91">
        <v>1</v>
      </c>
      <c r="F91">
        <v>10</v>
      </c>
      <c r="G91">
        <v>1</v>
      </c>
      <c r="H91">
        <v>40</v>
      </c>
      <c r="I91">
        <v>40</v>
      </c>
      <c r="J91">
        <v>10</v>
      </c>
      <c r="K91">
        <v>0</v>
      </c>
      <c r="L91">
        <v>0</v>
      </c>
      <c r="M91">
        <v>0</v>
      </c>
      <c r="N91">
        <v>0</v>
      </c>
      <c r="O91">
        <v>38</v>
      </c>
      <c r="P91">
        <v>6</v>
      </c>
      <c r="Q91">
        <v>7</v>
      </c>
      <c r="R91">
        <v>25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32.799999999999997</v>
      </c>
      <c r="Z91">
        <v>0</v>
      </c>
      <c r="AA91">
        <v>51.2</v>
      </c>
      <c r="AB91">
        <v>0</v>
      </c>
      <c r="AC91">
        <v>819.4</v>
      </c>
      <c r="AD91">
        <v>153</v>
      </c>
      <c r="AE91">
        <v>0</v>
      </c>
      <c r="AF91">
        <v>1</v>
      </c>
      <c r="AG91">
        <v>0.7</v>
      </c>
      <c r="AH91" s="22">
        <f t="shared" si="4"/>
        <v>1</v>
      </c>
      <c r="AI91" s="22">
        <f t="shared" si="5"/>
        <v>0.65789473684210531</v>
      </c>
      <c r="AJ91" s="22">
        <f t="shared" si="6"/>
        <v>1.6578947368421053</v>
      </c>
      <c r="AM91" s="21">
        <f t="shared" si="7"/>
        <v>90</v>
      </c>
    </row>
    <row r="92" spans="1:39" x14ac:dyDescent="0.25">
      <c r="A92">
        <v>121</v>
      </c>
      <c r="B92">
        <v>16</v>
      </c>
      <c r="C92">
        <v>1</v>
      </c>
      <c r="D92">
        <v>8</v>
      </c>
      <c r="E92">
        <v>1</v>
      </c>
      <c r="F92">
        <v>10</v>
      </c>
      <c r="G92">
        <v>1</v>
      </c>
      <c r="H92">
        <v>43</v>
      </c>
      <c r="I92">
        <v>40</v>
      </c>
      <c r="J92">
        <v>9.4</v>
      </c>
      <c r="K92">
        <v>1</v>
      </c>
      <c r="L92">
        <v>0</v>
      </c>
      <c r="M92">
        <v>0</v>
      </c>
      <c r="N92">
        <v>0</v>
      </c>
      <c r="O92">
        <v>42</v>
      </c>
      <c r="P92">
        <v>4.7</v>
      </c>
      <c r="Q92">
        <v>11</v>
      </c>
      <c r="R92">
        <v>33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21.7</v>
      </c>
      <c r="Z92">
        <v>0</v>
      </c>
      <c r="AA92">
        <v>41.3</v>
      </c>
      <c r="AB92">
        <v>0</v>
      </c>
      <c r="AC92">
        <v>823.1</v>
      </c>
      <c r="AD92">
        <v>172</v>
      </c>
      <c r="AE92">
        <v>7</v>
      </c>
      <c r="AF92">
        <v>0.9</v>
      </c>
      <c r="AG92">
        <v>0.8</v>
      </c>
      <c r="AH92" s="22">
        <f t="shared" si="4"/>
        <v>0.93023255813953487</v>
      </c>
      <c r="AI92" s="22">
        <f t="shared" si="5"/>
        <v>0.7857142857142857</v>
      </c>
      <c r="AJ92" s="22">
        <f t="shared" si="6"/>
        <v>1.7159468438538206</v>
      </c>
      <c r="AM92" s="21">
        <f t="shared" si="7"/>
        <v>91</v>
      </c>
    </row>
    <row r="93" spans="1:39" x14ac:dyDescent="0.25">
      <c r="A93">
        <v>121</v>
      </c>
      <c r="B93">
        <v>16</v>
      </c>
      <c r="C93">
        <v>2</v>
      </c>
      <c r="D93">
        <v>8</v>
      </c>
      <c r="E93">
        <v>1</v>
      </c>
      <c r="F93">
        <v>10</v>
      </c>
      <c r="G93">
        <v>1</v>
      </c>
      <c r="H93">
        <v>44</v>
      </c>
      <c r="I93">
        <v>40</v>
      </c>
      <c r="J93">
        <v>9.1</v>
      </c>
      <c r="K93">
        <v>4</v>
      </c>
      <c r="L93">
        <v>0</v>
      </c>
      <c r="M93">
        <v>0</v>
      </c>
      <c r="N93">
        <v>0</v>
      </c>
      <c r="O93">
        <v>44</v>
      </c>
      <c r="P93">
        <v>8.9</v>
      </c>
      <c r="Q93">
        <v>5</v>
      </c>
      <c r="R93">
        <v>22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38.4</v>
      </c>
      <c r="Z93">
        <v>0</v>
      </c>
      <c r="AA93">
        <v>32.9</v>
      </c>
      <c r="AB93">
        <v>0</v>
      </c>
      <c r="AC93">
        <v>974.4</v>
      </c>
      <c r="AD93">
        <v>193</v>
      </c>
      <c r="AE93">
        <v>3</v>
      </c>
      <c r="AF93">
        <v>0.9</v>
      </c>
      <c r="AG93">
        <v>0.5</v>
      </c>
      <c r="AH93" s="22">
        <f t="shared" si="4"/>
        <v>0.90909090909090906</v>
      </c>
      <c r="AI93" s="22">
        <f t="shared" si="5"/>
        <v>0.5</v>
      </c>
      <c r="AJ93" s="22">
        <f t="shared" si="6"/>
        <v>1.4090909090909092</v>
      </c>
      <c r="AM93" s="21">
        <f t="shared" si="7"/>
        <v>92</v>
      </c>
    </row>
    <row r="94" spans="1:39" x14ac:dyDescent="0.25">
      <c r="A94">
        <v>121</v>
      </c>
      <c r="B94">
        <v>16</v>
      </c>
      <c r="C94">
        <v>3</v>
      </c>
      <c r="D94">
        <v>8</v>
      </c>
      <c r="E94">
        <v>1</v>
      </c>
      <c r="F94">
        <v>10</v>
      </c>
      <c r="G94">
        <v>1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1</v>
      </c>
      <c r="P94">
        <v>10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2.8</v>
      </c>
      <c r="AB94">
        <v>0</v>
      </c>
      <c r="AC94">
        <v>2400.1</v>
      </c>
      <c r="AD94">
        <v>0</v>
      </c>
      <c r="AE94">
        <v>0</v>
      </c>
      <c r="AF94">
        <v>0</v>
      </c>
      <c r="AG94">
        <v>0</v>
      </c>
      <c r="AH94" s="22"/>
      <c r="AI94" s="22"/>
      <c r="AJ94" s="22"/>
      <c r="AM94" s="21">
        <f t="shared" si="7"/>
        <v>93</v>
      </c>
    </row>
    <row r="95" spans="1:39" x14ac:dyDescent="0.25">
      <c r="A95">
        <v>121</v>
      </c>
      <c r="B95">
        <v>16</v>
      </c>
      <c r="C95">
        <v>4</v>
      </c>
      <c r="D95">
        <v>8</v>
      </c>
      <c r="E95">
        <v>1</v>
      </c>
      <c r="F95">
        <v>10</v>
      </c>
      <c r="G95">
        <v>1</v>
      </c>
      <c r="H95">
        <v>43</v>
      </c>
      <c r="I95">
        <v>40</v>
      </c>
      <c r="J95">
        <v>9.4</v>
      </c>
      <c r="K95">
        <v>2</v>
      </c>
      <c r="L95">
        <v>0</v>
      </c>
      <c r="M95">
        <v>0</v>
      </c>
      <c r="N95">
        <v>0</v>
      </c>
      <c r="O95">
        <v>44</v>
      </c>
      <c r="P95">
        <v>10.1</v>
      </c>
      <c r="Q95">
        <v>6</v>
      </c>
      <c r="R95">
        <v>15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34.700000000000003</v>
      </c>
      <c r="Z95">
        <v>0</v>
      </c>
      <c r="AA95">
        <v>35.200000000000003</v>
      </c>
      <c r="AB95">
        <v>0</v>
      </c>
      <c r="AC95">
        <v>930</v>
      </c>
      <c r="AD95">
        <v>176</v>
      </c>
      <c r="AE95">
        <v>12</v>
      </c>
      <c r="AF95">
        <v>0.9</v>
      </c>
      <c r="AG95">
        <v>0.3</v>
      </c>
      <c r="AH95" s="22">
        <f t="shared" si="4"/>
        <v>0.93023255813953487</v>
      </c>
      <c r="AI95" s="22">
        <f t="shared" si="5"/>
        <v>0.34090909090909088</v>
      </c>
      <c r="AJ95" s="22">
        <f t="shared" si="6"/>
        <v>1.2711416490486258</v>
      </c>
      <c r="AM95" s="21">
        <f t="shared" si="7"/>
        <v>94</v>
      </c>
    </row>
    <row r="96" spans="1:39" x14ac:dyDescent="0.25">
      <c r="A96">
        <v>121</v>
      </c>
      <c r="B96">
        <v>16</v>
      </c>
      <c r="C96">
        <v>5</v>
      </c>
      <c r="D96">
        <v>8</v>
      </c>
      <c r="E96">
        <v>1</v>
      </c>
      <c r="F96">
        <v>10</v>
      </c>
      <c r="G96">
        <v>1</v>
      </c>
      <c r="H96">
        <v>45</v>
      </c>
      <c r="I96">
        <v>40</v>
      </c>
      <c r="J96">
        <v>9.1</v>
      </c>
      <c r="K96">
        <v>4</v>
      </c>
      <c r="L96">
        <v>0</v>
      </c>
      <c r="M96">
        <v>0</v>
      </c>
      <c r="N96">
        <v>0</v>
      </c>
      <c r="O96">
        <v>45</v>
      </c>
      <c r="P96">
        <v>10</v>
      </c>
      <c r="Q96">
        <v>6</v>
      </c>
      <c r="R96">
        <v>15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32.4</v>
      </c>
      <c r="Z96">
        <v>0</v>
      </c>
      <c r="AA96">
        <v>36.200000000000003</v>
      </c>
      <c r="AB96">
        <v>0</v>
      </c>
      <c r="AC96">
        <v>1018.1</v>
      </c>
      <c r="AD96">
        <v>197</v>
      </c>
      <c r="AE96">
        <v>3</v>
      </c>
      <c r="AF96">
        <v>0.9</v>
      </c>
      <c r="AG96">
        <v>0.3</v>
      </c>
      <c r="AH96" s="22">
        <f t="shared" si="4"/>
        <v>0.88888888888888884</v>
      </c>
      <c r="AI96" s="22">
        <f t="shared" si="5"/>
        <v>0.33333333333333331</v>
      </c>
      <c r="AJ96" s="22">
        <f t="shared" si="6"/>
        <v>1.2222222222222221</v>
      </c>
      <c r="AM96" s="21">
        <f t="shared" si="7"/>
        <v>95</v>
      </c>
    </row>
    <row r="97" spans="1:39" x14ac:dyDescent="0.25">
      <c r="A97">
        <v>121</v>
      </c>
      <c r="B97">
        <v>16</v>
      </c>
      <c r="C97">
        <v>6</v>
      </c>
      <c r="D97">
        <v>8</v>
      </c>
      <c r="E97">
        <v>1</v>
      </c>
      <c r="F97">
        <v>10</v>
      </c>
      <c r="G97">
        <v>1</v>
      </c>
      <c r="H97">
        <v>51</v>
      </c>
      <c r="I97">
        <v>40</v>
      </c>
      <c r="J97">
        <v>8.1</v>
      </c>
      <c r="K97">
        <v>7</v>
      </c>
      <c r="L97">
        <v>0</v>
      </c>
      <c r="M97">
        <v>0</v>
      </c>
      <c r="N97">
        <v>0</v>
      </c>
      <c r="O97">
        <v>50</v>
      </c>
      <c r="P97">
        <v>7.9</v>
      </c>
      <c r="Q97">
        <v>10</v>
      </c>
      <c r="R97">
        <v>24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61.7</v>
      </c>
      <c r="Z97">
        <v>0</v>
      </c>
      <c r="AA97">
        <v>49.3</v>
      </c>
      <c r="AB97">
        <v>0</v>
      </c>
      <c r="AC97">
        <v>1054.2</v>
      </c>
      <c r="AD97">
        <v>257</v>
      </c>
      <c r="AE97">
        <v>10</v>
      </c>
      <c r="AF97">
        <v>0.8</v>
      </c>
      <c r="AG97">
        <v>0.5</v>
      </c>
      <c r="AH97" s="22">
        <f t="shared" si="4"/>
        <v>0.78431372549019607</v>
      </c>
      <c r="AI97" s="22">
        <f t="shared" si="5"/>
        <v>0.48</v>
      </c>
      <c r="AJ97" s="22">
        <f t="shared" si="6"/>
        <v>1.2643137254901959</v>
      </c>
      <c r="AM97" s="21">
        <f t="shared" si="7"/>
        <v>96</v>
      </c>
    </row>
    <row r="98" spans="1:39" x14ac:dyDescent="0.25">
      <c r="A98">
        <v>121</v>
      </c>
      <c r="B98">
        <v>16</v>
      </c>
      <c r="C98">
        <v>9</v>
      </c>
      <c r="D98">
        <v>8</v>
      </c>
      <c r="E98">
        <v>1</v>
      </c>
      <c r="F98">
        <v>10</v>
      </c>
      <c r="G98">
        <v>1</v>
      </c>
      <c r="H98">
        <v>42</v>
      </c>
      <c r="I98">
        <v>40</v>
      </c>
      <c r="J98">
        <v>9.5</v>
      </c>
      <c r="K98">
        <v>1</v>
      </c>
      <c r="L98">
        <v>0</v>
      </c>
      <c r="M98">
        <v>0</v>
      </c>
      <c r="N98">
        <v>0</v>
      </c>
      <c r="O98">
        <v>42</v>
      </c>
      <c r="P98">
        <v>11.6</v>
      </c>
      <c r="Q98">
        <v>3</v>
      </c>
      <c r="R98">
        <v>12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24.8</v>
      </c>
      <c r="Z98">
        <v>0</v>
      </c>
      <c r="AA98">
        <v>37.200000000000003</v>
      </c>
      <c r="AB98">
        <v>0</v>
      </c>
      <c r="AC98">
        <v>994.8</v>
      </c>
      <c r="AD98">
        <v>159</v>
      </c>
      <c r="AE98">
        <v>0</v>
      </c>
      <c r="AF98">
        <v>1</v>
      </c>
      <c r="AG98">
        <v>0.3</v>
      </c>
      <c r="AH98" s="22">
        <f t="shared" si="4"/>
        <v>0.95238095238095233</v>
      </c>
      <c r="AI98" s="22">
        <f t="shared" si="5"/>
        <v>0.2857142857142857</v>
      </c>
      <c r="AJ98" s="22">
        <f t="shared" si="6"/>
        <v>1.2380952380952381</v>
      </c>
      <c r="AM98" s="21">
        <f t="shared" si="7"/>
        <v>97</v>
      </c>
    </row>
    <row r="99" spans="1:39" x14ac:dyDescent="0.25">
      <c r="A99">
        <v>121</v>
      </c>
      <c r="B99">
        <v>16</v>
      </c>
      <c r="C99">
        <v>10</v>
      </c>
      <c r="D99">
        <v>8</v>
      </c>
      <c r="E99">
        <v>1</v>
      </c>
      <c r="F99">
        <v>10</v>
      </c>
      <c r="G99">
        <v>1</v>
      </c>
      <c r="H99">
        <v>43</v>
      </c>
      <c r="I99">
        <v>40</v>
      </c>
      <c r="J99">
        <v>9.6</v>
      </c>
      <c r="K99">
        <v>0</v>
      </c>
      <c r="L99">
        <v>0</v>
      </c>
      <c r="M99">
        <v>0</v>
      </c>
      <c r="N99">
        <v>0</v>
      </c>
      <c r="O99">
        <v>42</v>
      </c>
      <c r="P99">
        <v>9.1999999999999993</v>
      </c>
      <c r="Q99">
        <v>2</v>
      </c>
      <c r="R99">
        <v>19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26.8</v>
      </c>
      <c r="Z99">
        <v>0</v>
      </c>
      <c r="AA99">
        <v>48</v>
      </c>
      <c r="AB99">
        <v>0</v>
      </c>
      <c r="AC99">
        <v>981.8</v>
      </c>
      <c r="AD99">
        <v>198</v>
      </c>
      <c r="AE99">
        <v>0</v>
      </c>
      <c r="AF99">
        <v>0.9</v>
      </c>
      <c r="AG99">
        <v>0.5</v>
      </c>
      <c r="AH99" s="22">
        <f t="shared" si="4"/>
        <v>0.93023255813953487</v>
      </c>
      <c r="AI99" s="22">
        <f t="shared" si="5"/>
        <v>0.45238095238095238</v>
      </c>
      <c r="AJ99" s="22">
        <f t="shared" si="6"/>
        <v>1.3826135105204873</v>
      </c>
      <c r="AM99" s="21">
        <f t="shared" si="7"/>
        <v>98</v>
      </c>
    </row>
    <row r="100" spans="1:39" x14ac:dyDescent="0.25">
      <c r="A100">
        <v>121</v>
      </c>
      <c r="B100">
        <v>16</v>
      </c>
      <c r="C100">
        <v>11</v>
      </c>
      <c r="D100">
        <v>8</v>
      </c>
      <c r="E100">
        <v>1</v>
      </c>
      <c r="F100">
        <v>10</v>
      </c>
      <c r="G100">
        <v>1</v>
      </c>
      <c r="H100">
        <v>46</v>
      </c>
      <c r="I100">
        <v>40</v>
      </c>
      <c r="J100">
        <v>9.4</v>
      </c>
      <c r="K100">
        <v>0</v>
      </c>
      <c r="L100">
        <v>0</v>
      </c>
      <c r="M100">
        <v>0</v>
      </c>
      <c r="N100">
        <v>0</v>
      </c>
      <c r="O100">
        <v>46</v>
      </c>
      <c r="P100">
        <v>7.9</v>
      </c>
      <c r="Q100">
        <v>4</v>
      </c>
      <c r="R100">
        <v>26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34.4</v>
      </c>
      <c r="Z100">
        <v>0</v>
      </c>
      <c r="AA100">
        <v>34.799999999999997</v>
      </c>
      <c r="AB100">
        <v>0</v>
      </c>
      <c r="AC100">
        <v>958.9</v>
      </c>
      <c r="AD100">
        <v>220</v>
      </c>
      <c r="AE100">
        <v>5</v>
      </c>
      <c r="AF100">
        <v>0.9</v>
      </c>
      <c r="AG100">
        <v>0.6</v>
      </c>
      <c r="AH100" s="22">
        <f t="shared" si="4"/>
        <v>0.86956521739130432</v>
      </c>
      <c r="AI100" s="22">
        <f t="shared" si="5"/>
        <v>0.56521739130434778</v>
      </c>
      <c r="AJ100" s="22">
        <f t="shared" si="6"/>
        <v>1.4347826086956521</v>
      </c>
      <c r="AM100" s="21">
        <f t="shared" si="7"/>
        <v>99</v>
      </c>
    </row>
    <row r="101" spans="1:39" x14ac:dyDescent="0.25">
      <c r="A101">
        <v>121</v>
      </c>
      <c r="B101">
        <v>16</v>
      </c>
      <c r="C101">
        <v>12</v>
      </c>
      <c r="D101">
        <v>8</v>
      </c>
      <c r="E101">
        <v>1</v>
      </c>
      <c r="F101">
        <v>10</v>
      </c>
      <c r="G101">
        <v>1</v>
      </c>
      <c r="H101">
        <v>44</v>
      </c>
      <c r="I101">
        <v>40</v>
      </c>
      <c r="J101">
        <v>9.3000000000000007</v>
      </c>
      <c r="K101">
        <v>1</v>
      </c>
      <c r="L101">
        <v>0</v>
      </c>
      <c r="M101">
        <v>0</v>
      </c>
      <c r="N101">
        <v>0</v>
      </c>
      <c r="O101">
        <v>44</v>
      </c>
      <c r="P101">
        <v>7.5</v>
      </c>
      <c r="Q101">
        <v>9</v>
      </c>
      <c r="R101">
        <v>23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33.6</v>
      </c>
      <c r="Z101">
        <v>0</v>
      </c>
      <c r="AA101">
        <v>30.3</v>
      </c>
      <c r="AB101">
        <v>0</v>
      </c>
      <c r="AC101">
        <v>936.9</v>
      </c>
      <c r="AD101">
        <v>163</v>
      </c>
      <c r="AE101">
        <v>2</v>
      </c>
      <c r="AF101">
        <v>0.9</v>
      </c>
      <c r="AG101">
        <v>0.5</v>
      </c>
      <c r="AH101" s="22">
        <f t="shared" si="4"/>
        <v>0.90909090909090906</v>
      </c>
      <c r="AI101" s="22">
        <f t="shared" si="5"/>
        <v>0.52272727272727271</v>
      </c>
      <c r="AJ101" s="22">
        <f t="shared" si="6"/>
        <v>1.4318181818181817</v>
      </c>
      <c r="AM101" s="21">
        <f t="shared" si="7"/>
        <v>100</v>
      </c>
    </row>
    <row r="102" spans="1:39" x14ac:dyDescent="0.25">
      <c r="A102">
        <v>121</v>
      </c>
      <c r="B102">
        <v>16</v>
      </c>
      <c r="C102">
        <v>13</v>
      </c>
      <c r="D102">
        <v>8</v>
      </c>
      <c r="E102">
        <v>1</v>
      </c>
      <c r="F102">
        <v>10</v>
      </c>
      <c r="G102">
        <v>1</v>
      </c>
      <c r="H102">
        <v>44</v>
      </c>
      <c r="I102">
        <v>40</v>
      </c>
      <c r="J102">
        <v>9.3000000000000007</v>
      </c>
      <c r="K102">
        <v>2</v>
      </c>
      <c r="L102">
        <v>0</v>
      </c>
      <c r="M102">
        <v>0</v>
      </c>
      <c r="N102">
        <v>0</v>
      </c>
      <c r="O102">
        <v>43</v>
      </c>
      <c r="P102">
        <v>11</v>
      </c>
      <c r="Q102">
        <v>3</v>
      </c>
      <c r="R102">
        <v>16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38.4</v>
      </c>
      <c r="Z102">
        <v>0</v>
      </c>
      <c r="AA102">
        <v>33.1</v>
      </c>
      <c r="AB102">
        <v>0</v>
      </c>
      <c r="AC102">
        <v>1098.8</v>
      </c>
      <c r="AD102">
        <v>188</v>
      </c>
      <c r="AE102">
        <v>3</v>
      </c>
      <c r="AF102">
        <v>0.9</v>
      </c>
      <c r="AG102">
        <v>0.4</v>
      </c>
      <c r="AH102" s="22">
        <f t="shared" si="4"/>
        <v>0.90909090909090906</v>
      </c>
      <c r="AI102" s="22">
        <f t="shared" si="5"/>
        <v>0.37209302325581395</v>
      </c>
      <c r="AJ102" s="22">
        <f t="shared" si="6"/>
        <v>1.2811839323467229</v>
      </c>
      <c r="AM102" s="21">
        <f t="shared" si="7"/>
        <v>101</v>
      </c>
    </row>
    <row r="103" spans="1:39" x14ac:dyDescent="0.25">
      <c r="A103">
        <v>121</v>
      </c>
      <c r="B103">
        <v>16</v>
      </c>
      <c r="C103">
        <v>15</v>
      </c>
      <c r="D103">
        <v>8</v>
      </c>
      <c r="E103">
        <v>1</v>
      </c>
      <c r="F103">
        <v>10</v>
      </c>
      <c r="G103">
        <v>1</v>
      </c>
      <c r="H103">
        <v>42</v>
      </c>
      <c r="I103">
        <v>40</v>
      </c>
      <c r="J103">
        <v>9.5</v>
      </c>
      <c r="K103">
        <v>2</v>
      </c>
      <c r="L103">
        <v>0</v>
      </c>
      <c r="M103">
        <v>0</v>
      </c>
      <c r="N103">
        <v>0</v>
      </c>
      <c r="O103">
        <v>42</v>
      </c>
      <c r="P103">
        <v>12.4</v>
      </c>
      <c r="Q103">
        <v>2</v>
      </c>
      <c r="R103">
        <v>10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21.3</v>
      </c>
      <c r="Z103">
        <v>0</v>
      </c>
      <c r="AA103">
        <v>24</v>
      </c>
      <c r="AB103">
        <v>0</v>
      </c>
      <c r="AC103">
        <v>956.6</v>
      </c>
      <c r="AD103">
        <v>131</v>
      </c>
      <c r="AE103">
        <v>1</v>
      </c>
      <c r="AF103">
        <v>1</v>
      </c>
      <c r="AG103">
        <v>0.2</v>
      </c>
      <c r="AH103" s="22">
        <f t="shared" si="4"/>
        <v>0.95238095238095233</v>
      </c>
      <c r="AI103" s="22">
        <f t="shared" si="5"/>
        <v>0.23809523809523808</v>
      </c>
      <c r="AJ103" s="22">
        <f t="shared" si="6"/>
        <v>1.1904761904761905</v>
      </c>
      <c r="AM103" s="21">
        <f t="shared" si="7"/>
        <v>102</v>
      </c>
    </row>
    <row r="104" spans="1:39" x14ac:dyDescent="0.25">
      <c r="A104">
        <v>121</v>
      </c>
      <c r="B104">
        <v>16</v>
      </c>
      <c r="C104">
        <v>16</v>
      </c>
      <c r="D104">
        <v>8</v>
      </c>
      <c r="E104">
        <v>1</v>
      </c>
      <c r="F104">
        <v>10</v>
      </c>
      <c r="G104">
        <v>1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1</v>
      </c>
      <c r="P104">
        <v>33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15.4</v>
      </c>
      <c r="AB104">
        <v>0</v>
      </c>
      <c r="AC104">
        <v>2400.1</v>
      </c>
      <c r="AD104">
        <v>0</v>
      </c>
      <c r="AE104">
        <v>0</v>
      </c>
      <c r="AF104">
        <v>0</v>
      </c>
      <c r="AG104">
        <v>0</v>
      </c>
      <c r="AH104" s="22"/>
      <c r="AI104" s="22"/>
      <c r="AJ104" s="22"/>
      <c r="AM104" s="21">
        <f t="shared" si="7"/>
        <v>103</v>
      </c>
    </row>
    <row r="105" spans="1:39" x14ac:dyDescent="0.25">
      <c r="A105">
        <v>121</v>
      </c>
      <c r="B105">
        <v>16</v>
      </c>
      <c r="C105">
        <v>17</v>
      </c>
      <c r="D105">
        <v>8</v>
      </c>
      <c r="E105">
        <v>1</v>
      </c>
      <c r="F105">
        <v>10</v>
      </c>
      <c r="G105">
        <v>1</v>
      </c>
      <c r="H105">
        <v>41</v>
      </c>
      <c r="I105">
        <v>40</v>
      </c>
      <c r="J105">
        <v>9.8000000000000007</v>
      </c>
      <c r="K105">
        <v>1</v>
      </c>
      <c r="L105">
        <v>0</v>
      </c>
      <c r="M105">
        <v>0</v>
      </c>
      <c r="N105">
        <v>0</v>
      </c>
      <c r="O105">
        <v>41</v>
      </c>
      <c r="P105">
        <v>13.6</v>
      </c>
      <c r="Q105">
        <v>3</v>
      </c>
      <c r="R105">
        <v>9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28.4</v>
      </c>
      <c r="Z105">
        <v>0</v>
      </c>
      <c r="AA105">
        <v>30.9</v>
      </c>
      <c r="AB105">
        <v>0</v>
      </c>
      <c r="AC105">
        <v>1010.3</v>
      </c>
      <c r="AD105">
        <v>144</v>
      </c>
      <c r="AE105">
        <v>1</v>
      </c>
      <c r="AF105">
        <v>1</v>
      </c>
      <c r="AG105">
        <v>0.2</v>
      </c>
      <c r="AH105" s="22">
        <f t="shared" si="4"/>
        <v>0.97560975609756095</v>
      </c>
      <c r="AI105" s="22">
        <f t="shared" si="5"/>
        <v>0.21951219512195122</v>
      </c>
      <c r="AJ105" s="22">
        <f t="shared" si="6"/>
        <v>1.1951219512195121</v>
      </c>
      <c r="AM105" s="21">
        <f t="shared" si="7"/>
        <v>104</v>
      </c>
    </row>
    <row r="106" spans="1:39" x14ac:dyDescent="0.25">
      <c r="A106">
        <v>121</v>
      </c>
      <c r="B106">
        <v>16</v>
      </c>
      <c r="C106">
        <v>18</v>
      </c>
      <c r="D106">
        <v>8</v>
      </c>
      <c r="E106">
        <v>1</v>
      </c>
      <c r="F106">
        <v>10</v>
      </c>
      <c r="G106">
        <v>1</v>
      </c>
      <c r="H106">
        <v>40</v>
      </c>
      <c r="I106">
        <v>40</v>
      </c>
      <c r="J106">
        <v>10</v>
      </c>
      <c r="K106">
        <v>0</v>
      </c>
      <c r="L106">
        <v>0</v>
      </c>
      <c r="M106">
        <v>0</v>
      </c>
      <c r="N106">
        <v>0</v>
      </c>
      <c r="O106">
        <v>39</v>
      </c>
      <c r="P106">
        <v>12.3</v>
      </c>
      <c r="Q106">
        <v>1</v>
      </c>
      <c r="R106">
        <v>14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30.8</v>
      </c>
      <c r="Z106">
        <v>0</v>
      </c>
      <c r="AA106">
        <v>38.700000000000003</v>
      </c>
      <c r="AB106">
        <v>0</v>
      </c>
      <c r="AC106">
        <v>967.9</v>
      </c>
      <c r="AD106">
        <v>93</v>
      </c>
      <c r="AE106">
        <v>0</v>
      </c>
      <c r="AF106">
        <v>1</v>
      </c>
      <c r="AG106">
        <v>0.4</v>
      </c>
      <c r="AH106" s="22">
        <f t="shared" si="4"/>
        <v>1</v>
      </c>
      <c r="AI106" s="22">
        <f t="shared" si="5"/>
        <v>0.35897435897435898</v>
      </c>
      <c r="AJ106" s="22">
        <f t="shared" si="6"/>
        <v>1.358974358974359</v>
      </c>
      <c r="AM106" s="21">
        <f t="shared" si="7"/>
        <v>105</v>
      </c>
    </row>
    <row r="107" spans="1:39" x14ac:dyDescent="0.25">
      <c r="A107">
        <v>121</v>
      </c>
      <c r="B107">
        <v>16</v>
      </c>
      <c r="C107">
        <v>19</v>
      </c>
      <c r="D107">
        <v>8</v>
      </c>
      <c r="E107">
        <v>1</v>
      </c>
      <c r="F107">
        <v>10</v>
      </c>
      <c r="G107">
        <v>1</v>
      </c>
      <c r="H107">
        <v>41</v>
      </c>
      <c r="I107">
        <v>40</v>
      </c>
      <c r="J107">
        <v>9.8000000000000007</v>
      </c>
      <c r="K107">
        <v>1</v>
      </c>
      <c r="L107">
        <v>0</v>
      </c>
      <c r="M107">
        <v>0</v>
      </c>
      <c r="N107">
        <v>0</v>
      </c>
      <c r="O107">
        <v>41</v>
      </c>
      <c r="P107">
        <v>10.9</v>
      </c>
      <c r="Q107">
        <v>8</v>
      </c>
      <c r="R107">
        <v>19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42.9</v>
      </c>
      <c r="Z107">
        <v>0</v>
      </c>
      <c r="AA107">
        <v>46.4</v>
      </c>
      <c r="AB107">
        <v>0</v>
      </c>
      <c r="AC107">
        <v>1066.0999999999999</v>
      </c>
      <c r="AD107">
        <v>78</v>
      </c>
      <c r="AE107">
        <v>1</v>
      </c>
      <c r="AF107">
        <v>1</v>
      </c>
      <c r="AG107">
        <v>0.5</v>
      </c>
      <c r="AH107" s="22">
        <f t="shared" si="4"/>
        <v>0.97560975609756095</v>
      </c>
      <c r="AI107" s="22">
        <f t="shared" si="5"/>
        <v>0.46341463414634149</v>
      </c>
      <c r="AJ107" s="22">
        <f t="shared" si="6"/>
        <v>1.4390243902439024</v>
      </c>
      <c r="AM107" s="21">
        <f t="shared" si="7"/>
        <v>106</v>
      </c>
    </row>
    <row r="108" spans="1:39" x14ac:dyDescent="0.25">
      <c r="A108">
        <v>121</v>
      </c>
      <c r="B108">
        <v>16</v>
      </c>
      <c r="C108">
        <v>20</v>
      </c>
      <c r="D108">
        <v>8</v>
      </c>
      <c r="E108">
        <v>1</v>
      </c>
      <c r="F108">
        <v>10</v>
      </c>
      <c r="G108">
        <v>1</v>
      </c>
      <c r="H108">
        <v>33</v>
      </c>
      <c r="I108">
        <v>30</v>
      </c>
      <c r="J108">
        <v>9.5</v>
      </c>
      <c r="K108">
        <v>0</v>
      </c>
      <c r="L108">
        <v>0</v>
      </c>
      <c r="M108">
        <v>0</v>
      </c>
      <c r="N108">
        <v>0</v>
      </c>
      <c r="O108">
        <v>33</v>
      </c>
      <c r="P108">
        <v>8.4</v>
      </c>
      <c r="Q108">
        <v>3</v>
      </c>
      <c r="R108">
        <v>17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39.299999999999997</v>
      </c>
      <c r="Z108">
        <v>0</v>
      </c>
      <c r="AA108">
        <v>41.8</v>
      </c>
      <c r="AB108">
        <v>0</v>
      </c>
      <c r="AC108">
        <v>2400.1</v>
      </c>
      <c r="AD108">
        <v>88</v>
      </c>
      <c r="AE108">
        <v>2</v>
      </c>
      <c r="AF108">
        <v>0.9</v>
      </c>
      <c r="AG108">
        <v>0.5</v>
      </c>
      <c r="AH108" s="22">
        <f t="shared" si="4"/>
        <v>0.90909090909090906</v>
      </c>
      <c r="AI108" s="22">
        <f t="shared" si="5"/>
        <v>0.51515151515151514</v>
      </c>
      <c r="AJ108" s="22">
        <f t="shared" si="6"/>
        <v>1.4242424242424243</v>
      </c>
      <c r="AM108" s="21">
        <f t="shared" si="7"/>
        <v>107</v>
      </c>
    </row>
    <row r="109" spans="1:39" x14ac:dyDescent="0.25">
      <c r="A109">
        <v>121</v>
      </c>
      <c r="B109">
        <v>16</v>
      </c>
      <c r="C109">
        <v>22</v>
      </c>
      <c r="D109">
        <v>8</v>
      </c>
      <c r="E109">
        <v>1</v>
      </c>
      <c r="F109">
        <v>10</v>
      </c>
      <c r="G109">
        <v>1</v>
      </c>
      <c r="H109">
        <v>47</v>
      </c>
      <c r="I109">
        <v>40</v>
      </c>
      <c r="J109">
        <v>8.6999999999999993</v>
      </c>
      <c r="K109">
        <v>3</v>
      </c>
      <c r="L109">
        <v>0</v>
      </c>
      <c r="M109">
        <v>0</v>
      </c>
      <c r="N109">
        <v>0</v>
      </c>
      <c r="O109">
        <v>47</v>
      </c>
      <c r="P109">
        <v>6.7</v>
      </c>
      <c r="Q109">
        <v>11</v>
      </c>
      <c r="R109">
        <v>28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52.1</v>
      </c>
      <c r="Z109">
        <v>0</v>
      </c>
      <c r="AA109">
        <v>50.9</v>
      </c>
      <c r="AB109">
        <v>0</v>
      </c>
      <c r="AC109">
        <v>957.8</v>
      </c>
      <c r="AD109">
        <v>138</v>
      </c>
      <c r="AE109">
        <v>8</v>
      </c>
      <c r="AF109">
        <v>0.9</v>
      </c>
      <c r="AG109">
        <v>0.6</v>
      </c>
      <c r="AH109" s="22">
        <f t="shared" si="4"/>
        <v>0.85106382978723405</v>
      </c>
      <c r="AI109" s="22">
        <f t="shared" si="5"/>
        <v>0.5957446808510638</v>
      </c>
      <c r="AJ109" s="22">
        <f t="shared" si="6"/>
        <v>1.4468085106382977</v>
      </c>
      <c r="AM109" s="21">
        <f t="shared" si="7"/>
        <v>108</v>
      </c>
    </row>
    <row r="110" spans="1:39" x14ac:dyDescent="0.25">
      <c r="A110">
        <v>121</v>
      </c>
      <c r="B110">
        <v>16</v>
      </c>
      <c r="C110">
        <v>23</v>
      </c>
      <c r="D110">
        <v>8</v>
      </c>
      <c r="E110">
        <v>1</v>
      </c>
      <c r="F110">
        <v>10</v>
      </c>
      <c r="G110">
        <v>1</v>
      </c>
      <c r="H110">
        <v>48</v>
      </c>
      <c r="I110">
        <v>40</v>
      </c>
      <c r="J110">
        <v>8.8000000000000007</v>
      </c>
      <c r="K110">
        <v>2</v>
      </c>
      <c r="L110">
        <v>0</v>
      </c>
      <c r="M110">
        <v>0</v>
      </c>
      <c r="N110">
        <v>0</v>
      </c>
      <c r="O110">
        <v>48</v>
      </c>
      <c r="P110">
        <v>5.7</v>
      </c>
      <c r="Q110">
        <v>6</v>
      </c>
      <c r="R110">
        <v>32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30.1</v>
      </c>
      <c r="Z110">
        <v>0</v>
      </c>
      <c r="AA110">
        <v>49.6</v>
      </c>
      <c r="AB110">
        <v>0</v>
      </c>
      <c r="AC110">
        <v>978.6</v>
      </c>
      <c r="AD110">
        <v>198</v>
      </c>
      <c r="AE110">
        <v>11</v>
      </c>
      <c r="AF110">
        <v>0.8</v>
      </c>
      <c r="AG110">
        <v>0.7</v>
      </c>
      <c r="AH110" s="22">
        <f t="shared" si="4"/>
        <v>0.83333333333333337</v>
      </c>
      <c r="AI110" s="22">
        <f t="shared" si="5"/>
        <v>0.66666666666666663</v>
      </c>
      <c r="AJ110" s="22">
        <f t="shared" si="6"/>
        <v>1.5</v>
      </c>
      <c r="AM110" s="21">
        <f t="shared" si="7"/>
        <v>109</v>
      </c>
    </row>
    <row r="111" spans="1:39" x14ac:dyDescent="0.25">
      <c r="A111">
        <v>121</v>
      </c>
      <c r="B111">
        <v>16</v>
      </c>
      <c r="C111">
        <v>24</v>
      </c>
      <c r="D111">
        <v>8</v>
      </c>
      <c r="E111">
        <v>1</v>
      </c>
      <c r="F111">
        <v>10</v>
      </c>
      <c r="G111">
        <v>1</v>
      </c>
      <c r="H111">
        <v>61</v>
      </c>
      <c r="I111">
        <v>40</v>
      </c>
      <c r="J111">
        <v>7.3</v>
      </c>
      <c r="K111">
        <v>11</v>
      </c>
      <c r="L111">
        <v>0</v>
      </c>
      <c r="M111">
        <v>0</v>
      </c>
      <c r="N111">
        <v>0</v>
      </c>
      <c r="O111">
        <v>60</v>
      </c>
      <c r="P111">
        <v>12.2</v>
      </c>
      <c r="Q111">
        <v>9</v>
      </c>
      <c r="R111">
        <v>24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60.2</v>
      </c>
      <c r="Z111">
        <v>0</v>
      </c>
      <c r="AA111">
        <v>58.9</v>
      </c>
      <c r="AB111">
        <v>0</v>
      </c>
      <c r="AC111">
        <v>1408.6</v>
      </c>
      <c r="AD111">
        <v>283</v>
      </c>
      <c r="AE111">
        <v>32</v>
      </c>
      <c r="AF111">
        <v>0.7</v>
      </c>
      <c r="AG111">
        <v>0.4</v>
      </c>
      <c r="AH111" s="22">
        <f t="shared" si="4"/>
        <v>0.65573770491803274</v>
      </c>
      <c r="AI111" s="22">
        <f t="shared" si="5"/>
        <v>0.4</v>
      </c>
      <c r="AJ111" s="22">
        <f t="shared" si="6"/>
        <v>1.0557377049180328</v>
      </c>
      <c r="AM111" s="21">
        <f t="shared" si="7"/>
        <v>110</v>
      </c>
    </row>
    <row r="112" spans="1:39" x14ac:dyDescent="0.25">
      <c r="A112">
        <v>121</v>
      </c>
      <c r="B112">
        <v>16</v>
      </c>
      <c r="C112">
        <v>25</v>
      </c>
      <c r="D112">
        <v>8</v>
      </c>
      <c r="E112">
        <v>1</v>
      </c>
      <c r="F112">
        <v>10</v>
      </c>
      <c r="G112">
        <v>1</v>
      </c>
      <c r="H112">
        <v>44</v>
      </c>
      <c r="I112">
        <v>40</v>
      </c>
      <c r="J112">
        <v>9.1999999999999993</v>
      </c>
      <c r="K112">
        <v>2</v>
      </c>
      <c r="L112">
        <v>0</v>
      </c>
      <c r="M112">
        <v>0</v>
      </c>
      <c r="N112">
        <v>0</v>
      </c>
      <c r="O112">
        <v>42</v>
      </c>
      <c r="P112">
        <v>7.3</v>
      </c>
      <c r="Q112">
        <v>7</v>
      </c>
      <c r="R112">
        <v>25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31.6</v>
      </c>
      <c r="Z112">
        <v>0</v>
      </c>
      <c r="AA112">
        <v>42.7</v>
      </c>
      <c r="AB112">
        <v>0</v>
      </c>
      <c r="AC112">
        <v>859.7</v>
      </c>
      <c r="AD112">
        <v>109</v>
      </c>
      <c r="AE112">
        <v>10</v>
      </c>
      <c r="AF112">
        <v>0.9</v>
      </c>
      <c r="AG112">
        <v>0.6</v>
      </c>
      <c r="AH112" s="22">
        <f t="shared" si="4"/>
        <v>0.90909090909090906</v>
      </c>
      <c r="AI112" s="22">
        <f t="shared" si="5"/>
        <v>0.59523809523809523</v>
      </c>
      <c r="AJ112" s="22">
        <f t="shared" si="6"/>
        <v>1.5043290043290043</v>
      </c>
      <c r="AM112" s="21">
        <f t="shared" si="7"/>
        <v>111</v>
      </c>
    </row>
    <row r="113" spans="1:40" x14ac:dyDescent="0.25">
      <c r="A113">
        <v>121</v>
      </c>
      <c r="B113">
        <v>16</v>
      </c>
      <c r="C113">
        <v>26</v>
      </c>
      <c r="D113">
        <v>8</v>
      </c>
      <c r="E113">
        <v>1</v>
      </c>
      <c r="F113">
        <v>10</v>
      </c>
      <c r="G113">
        <v>1</v>
      </c>
      <c r="H113">
        <v>41</v>
      </c>
      <c r="I113">
        <v>40</v>
      </c>
      <c r="J113">
        <v>9.8000000000000007</v>
      </c>
      <c r="K113">
        <v>0</v>
      </c>
      <c r="L113">
        <v>0</v>
      </c>
      <c r="M113">
        <v>0</v>
      </c>
      <c r="N113">
        <v>0</v>
      </c>
      <c r="O113">
        <v>40</v>
      </c>
      <c r="P113">
        <v>8.9</v>
      </c>
      <c r="Q113">
        <v>6</v>
      </c>
      <c r="R113">
        <v>18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40.700000000000003</v>
      </c>
      <c r="Z113">
        <v>0</v>
      </c>
      <c r="AA113">
        <v>37.299999999999997</v>
      </c>
      <c r="AB113">
        <v>0</v>
      </c>
      <c r="AC113">
        <v>914.4</v>
      </c>
      <c r="AD113">
        <v>101</v>
      </c>
      <c r="AE113">
        <v>2</v>
      </c>
      <c r="AF113">
        <v>1</v>
      </c>
      <c r="AG113">
        <v>0.5</v>
      </c>
      <c r="AH113" s="22">
        <f t="shared" si="4"/>
        <v>0.97560975609756095</v>
      </c>
      <c r="AI113" s="22">
        <f t="shared" si="5"/>
        <v>0.45</v>
      </c>
      <c r="AJ113" s="22">
        <f t="shared" si="6"/>
        <v>1.4256097560975609</v>
      </c>
      <c r="AM113" s="21">
        <f t="shared" si="7"/>
        <v>112</v>
      </c>
    </row>
    <row r="114" spans="1:40" x14ac:dyDescent="0.25">
      <c r="A114">
        <v>121</v>
      </c>
      <c r="B114">
        <v>16</v>
      </c>
      <c r="C114">
        <v>28</v>
      </c>
      <c r="D114">
        <v>8</v>
      </c>
      <c r="E114">
        <v>1</v>
      </c>
      <c r="F114">
        <v>10</v>
      </c>
      <c r="G114">
        <v>1</v>
      </c>
      <c r="H114">
        <v>44</v>
      </c>
      <c r="I114">
        <v>40</v>
      </c>
      <c r="J114">
        <v>9.1999999999999993</v>
      </c>
      <c r="K114">
        <v>1</v>
      </c>
      <c r="L114">
        <v>0</v>
      </c>
      <c r="M114">
        <v>0</v>
      </c>
      <c r="N114">
        <v>0</v>
      </c>
      <c r="O114">
        <v>43</v>
      </c>
      <c r="P114">
        <v>9.1</v>
      </c>
      <c r="Q114">
        <v>5</v>
      </c>
      <c r="R114">
        <v>18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23.5</v>
      </c>
      <c r="Z114">
        <v>0</v>
      </c>
      <c r="AA114">
        <v>40.200000000000003</v>
      </c>
      <c r="AB114">
        <v>0</v>
      </c>
      <c r="AC114">
        <v>900</v>
      </c>
      <c r="AD114">
        <v>165</v>
      </c>
      <c r="AE114">
        <v>6</v>
      </c>
      <c r="AF114">
        <v>0.9</v>
      </c>
      <c r="AG114">
        <v>0.4</v>
      </c>
      <c r="AH114" s="22">
        <f t="shared" si="4"/>
        <v>0.90909090909090906</v>
      </c>
      <c r="AI114" s="22">
        <f t="shared" si="5"/>
        <v>0.41860465116279072</v>
      </c>
      <c r="AJ114" s="22">
        <f t="shared" si="6"/>
        <v>1.3276955602536997</v>
      </c>
      <c r="AM114" s="21">
        <f t="shared" si="7"/>
        <v>113</v>
      </c>
    </row>
    <row r="115" spans="1:40" x14ac:dyDescent="0.25">
      <c r="A115">
        <v>121</v>
      </c>
      <c r="B115">
        <v>16</v>
      </c>
      <c r="C115">
        <v>29</v>
      </c>
      <c r="D115">
        <v>8</v>
      </c>
      <c r="E115">
        <v>1</v>
      </c>
      <c r="F115">
        <v>10</v>
      </c>
      <c r="G115">
        <v>1</v>
      </c>
      <c r="H115">
        <v>45</v>
      </c>
      <c r="I115">
        <v>40</v>
      </c>
      <c r="J115">
        <v>9.1999999999999993</v>
      </c>
      <c r="K115">
        <v>1</v>
      </c>
      <c r="L115">
        <v>0</v>
      </c>
      <c r="M115">
        <v>0</v>
      </c>
      <c r="N115">
        <v>0</v>
      </c>
      <c r="O115">
        <v>45</v>
      </c>
      <c r="P115">
        <v>6</v>
      </c>
      <c r="Q115">
        <v>6</v>
      </c>
      <c r="R115">
        <v>29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34.5</v>
      </c>
      <c r="Z115">
        <v>0</v>
      </c>
      <c r="AA115">
        <v>51.2</v>
      </c>
      <c r="AB115">
        <v>0</v>
      </c>
      <c r="AC115">
        <v>900.9</v>
      </c>
      <c r="AD115">
        <v>184</v>
      </c>
      <c r="AE115">
        <v>0</v>
      </c>
      <c r="AF115">
        <v>0.9</v>
      </c>
      <c r="AG115">
        <v>0.6</v>
      </c>
      <c r="AH115" s="22">
        <f t="shared" si="4"/>
        <v>0.88888888888888884</v>
      </c>
      <c r="AI115" s="22">
        <f t="shared" si="5"/>
        <v>0.64444444444444449</v>
      </c>
      <c r="AJ115" s="22">
        <f t="shared" si="6"/>
        <v>1.5333333333333332</v>
      </c>
      <c r="AM115" s="21">
        <f t="shared" si="7"/>
        <v>114</v>
      </c>
    </row>
    <row r="116" spans="1:40" x14ac:dyDescent="0.25">
      <c r="A116">
        <v>121</v>
      </c>
      <c r="B116">
        <v>16</v>
      </c>
      <c r="C116">
        <v>30</v>
      </c>
      <c r="D116">
        <v>8</v>
      </c>
      <c r="E116">
        <v>1</v>
      </c>
      <c r="F116">
        <v>10</v>
      </c>
      <c r="G116">
        <v>1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2400.1</v>
      </c>
      <c r="AD116">
        <v>0</v>
      </c>
      <c r="AE116">
        <v>0</v>
      </c>
      <c r="AF116">
        <v>0</v>
      </c>
      <c r="AG116">
        <v>0</v>
      </c>
      <c r="AH116" s="22"/>
      <c r="AI116" s="22"/>
      <c r="AJ116" s="22"/>
      <c r="AM116" s="21">
        <f t="shared" si="7"/>
        <v>115</v>
      </c>
    </row>
    <row r="117" spans="1:40" x14ac:dyDescent="0.25">
      <c r="A117">
        <v>121</v>
      </c>
      <c r="B117">
        <v>16</v>
      </c>
      <c r="C117">
        <v>31</v>
      </c>
      <c r="D117">
        <v>8</v>
      </c>
      <c r="E117">
        <v>1</v>
      </c>
      <c r="F117">
        <v>10</v>
      </c>
      <c r="G117">
        <v>1</v>
      </c>
      <c r="H117">
        <v>48</v>
      </c>
      <c r="I117">
        <v>40</v>
      </c>
      <c r="J117">
        <v>8.6999999999999993</v>
      </c>
      <c r="K117">
        <v>2</v>
      </c>
      <c r="L117">
        <v>0</v>
      </c>
      <c r="M117">
        <v>0</v>
      </c>
      <c r="N117">
        <v>0</v>
      </c>
      <c r="O117">
        <v>48</v>
      </c>
      <c r="P117">
        <v>7.8</v>
      </c>
      <c r="Q117">
        <v>8</v>
      </c>
      <c r="R117">
        <v>27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33.6</v>
      </c>
      <c r="Z117">
        <v>0</v>
      </c>
      <c r="AA117">
        <v>45.4</v>
      </c>
      <c r="AB117">
        <v>0</v>
      </c>
      <c r="AC117">
        <v>939.4</v>
      </c>
      <c r="AD117">
        <v>189</v>
      </c>
      <c r="AE117">
        <v>10</v>
      </c>
      <c r="AF117">
        <v>0.8</v>
      </c>
      <c r="AG117">
        <v>0.6</v>
      </c>
      <c r="AH117" s="22">
        <f t="shared" si="4"/>
        <v>0.83333333333333337</v>
      </c>
      <c r="AI117" s="22">
        <f t="shared" si="5"/>
        <v>0.5625</v>
      </c>
      <c r="AJ117" s="22">
        <f t="shared" si="6"/>
        <v>1.3958333333333335</v>
      </c>
      <c r="AM117" s="21">
        <f t="shared" si="7"/>
        <v>116</v>
      </c>
    </row>
    <row r="118" spans="1:40" x14ac:dyDescent="0.25">
      <c r="A118">
        <v>121</v>
      </c>
      <c r="B118">
        <v>16</v>
      </c>
      <c r="C118">
        <v>1</v>
      </c>
      <c r="D118">
        <v>9</v>
      </c>
      <c r="E118">
        <v>1</v>
      </c>
      <c r="F118">
        <v>10</v>
      </c>
      <c r="G118">
        <v>1</v>
      </c>
      <c r="H118">
        <v>49</v>
      </c>
      <c r="I118">
        <v>40</v>
      </c>
      <c r="J118">
        <v>8.3000000000000007</v>
      </c>
      <c r="K118">
        <v>5</v>
      </c>
      <c r="L118">
        <v>0</v>
      </c>
      <c r="M118">
        <v>0</v>
      </c>
      <c r="N118">
        <v>0</v>
      </c>
      <c r="O118">
        <v>49</v>
      </c>
      <c r="P118">
        <v>5.4</v>
      </c>
      <c r="Q118">
        <v>9</v>
      </c>
      <c r="R118">
        <v>36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27.3</v>
      </c>
      <c r="Z118">
        <v>0</v>
      </c>
      <c r="AA118">
        <v>51.6</v>
      </c>
      <c r="AB118">
        <v>0</v>
      </c>
      <c r="AC118">
        <v>956.9</v>
      </c>
      <c r="AD118">
        <v>227</v>
      </c>
      <c r="AE118">
        <v>5</v>
      </c>
      <c r="AF118">
        <v>0.8</v>
      </c>
      <c r="AG118">
        <v>0.7</v>
      </c>
      <c r="AH118" s="22">
        <f t="shared" si="4"/>
        <v>0.81632653061224492</v>
      </c>
      <c r="AI118" s="22">
        <f t="shared" si="5"/>
        <v>0.73469387755102045</v>
      </c>
      <c r="AJ118" s="22">
        <f t="shared" si="6"/>
        <v>1.5510204081632653</v>
      </c>
      <c r="AM118" s="21">
        <f t="shared" si="7"/>
        <v>117</v>
      </c>
    </row>
    <row r="119" spans="1:40" x14ac:dyDescent="0.25">
      <c r="A119">
        <v>121</v>
      </c>
      <c r="B119">
        <v>16</v>
      </c>
      <c r="C119">
        <v>2</v>
      </c>
      <c r="D119">
        <v>9</v>
      </c>
      <c r="E119">
        <v>1</v>
      </c>
      <c r="F119">
        <v>10</v>
      </c>
      <c r="G119">
        <v>1</v>
      </c>
      <c r="H119">
        <v>47</v>
      </c>
      <c r="I119">
        <v>40</v>
      </c>
      <c r="J119">
        <v>8.8000000000000007</v>
      </c>
      <c r="K119">
        <v>1</v>
      </c>
      <c r="L119">
        <v>0</v>
      </c>
      <c r="M119">
        <v>0</v>
      </c>
      <c r="N119">
        <v>0</v>
      </c>
      <c r="O119">
        <v>46</v>
      </c>
      <c r="P119">
        <v>8.9</v>
      </c>
      <c r="Q119">
        <v>4</v>
      </c>
      <c r="R119">
        <v>23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36.5</v>
      </c>
      <c r="Z119">
        <v>0</v>
      </c>
      <c r="AA119">
        <v>51.1</v>
      </c>
      <c r="AB119">
        <v>0</v>
      </c>
      <c r="AC119">
        <v>1039.5</v>
      </c>
      <c r="AD119">
        <v>206</v>
      </c>
      <c r="AE119">
        <v>3</v>
      </c>
      <c r="AF119">
        <v>0.9</v>
      </c>
      <c r="AG119">
        <v>0.5</v>
      </c>
      <c r="AH119" s="22">
        <f t="shared" si="4"/>
        <v>0.85106382978723405</v>
      </c>
      <c r="AI119" s="22">
        <f t="shared" si="5"/>
        <v>0.5</v>
      </c>
      <c r="AJ119" s="22">
        <f t="shared" si="6"/>
        <v>1.3510638297872339</v>
      </c>
      <c r="AM119" s="21">
        <f t="shared" si="7"/>
        <v>118</v>
      </c>
    </row>
    <row r="120" spans="1:40" x14ac:dyDescent="0.25">
      <c r="A120">
        <v>121</v>
      </c>
      <c r="B120">
        <v>16</v>
      </c>
      <c r="C120">
        <v>3</v>
      </c>
      <c r="D120">
        <v>9</v>
      </c>
      <c r="E120">
        <v>1</v>
      </c>
      <c r="F120">
        <v>10</v>
      </c>
      <c r="G120">
        <v>1</v>
      </c>
      <c r="H120">
        <v>46</v>
      </c>
      <c r="I120">
        <v>40</v>
      </c>
      <c r="J120">
        <v>8.8000000000000007</v>
      </c>
      <c r="K120">
        <v>2</v>
      </c>
      <c r="L120">
        <v>0</v>
      </c>
      <c r="M120">
        <v>0</v>
      </c>
      <c r="N120">
        <v>0</v>
      </c>
      <c r="O120">
        <v>46</v>
      </c>
      <c r="P120">
        <v>7.6</v>
      </c>
      <c r="Q120">
        <v>9</v>
      </c>
      <c r="R120">
        <v>26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33.799999999999997</v>
      </c>
      <c r="Z120">
        <v>0</v>
      </c>
      <c r="AA120">
        <v>30</v>
      </c>
      <c r="AB120">
        <v>0</v>
      </c>
      <c r="AC120">
        <v>962.5</v>
      </c>
      <c r="AD120">
        <v>195</v>
      </c>
      <c r="AE120">
        <v>8</v>
      </c>
      <c r="AF120">
        <v>0.9</v>
      </c>
      <c r="AG120">
        <v>0.6</v>
      </c>
      <c r="AH120" s="22">
        <f t="shared" si="4"/>
        <v>0.86956521739130432</v>
      </c>
      <c r="AI120" s="22">
        <f t="shared" si="5"/>
        <v>0.56521739130434778</v>
      </c>
      <c r="AJ120" s="22">
        <f t="shared" si="6"/>
        <v>1.4347826086956521</v>
      </c>
      <c r="AM120" s="21">
        <f t="shared" si="7"/>
        <v>119</v>
      </c>
    </row>
    <row r="121" spans="1:40" x14ac:dyDescent="0.25">
      <c r="A121">
        <v>121</v>
      </c>
      <c r="B121">
        <v>16</v>
      </c>
      <c r="C121">
        <v>5</v>
      </c>
      <c r="D121">
        <v>9</v>
      </c>
      <c r="E121">
        <v>1</v>
      </c>
      <c r="F121">
        <v>10</v>
      </c>
      <c r="G121">
        <v>1</v>
      </c>
      <c r="H121">
        <v>45</v>
      </c>
      <c r="I121">
        <v>40</v>
      </c>
      <c r="J121">
        <v>9.1999999999999993</v>
      </c>
      <c r="K121">
        <v>1</v>
      </c>
      <c r="L121">
        <v>0</v>
      </c>
      <c r="M121">
        <v>0</v>
      </c>
      <c r="N121">
        <v>0</v>
      </c>
      <c r="O121">
        <v>44</v>
      </c>
      <c r="P121">
        <v>5.9</v>
      </c>
      <c r="Q121">
        <v>8</v>
      </c>
      <c r="R121">
        <v>31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24.3</v>
      </c>
      <c r="Z121">
        <v>0</v>
      </c>
      <c r="AA121">
        <v>36.200000000000003</v>
      </c>
      <c r="AB121">
        <v>0</v>
      </c>
      <c r="AC121">
        <v>852.8</v>
      </c>
      <c r="AD121">
        <v>173</v>
      </c>
      <c r="AE121">
        <v>13</v>
      </c>
      <c r="AF121">
        <v>0.9</v>
      </c>
      <c r="AG121">
        <v>0.7</v>
      </c>
      <c r="AH121" s="22">
        <f t="shared" si="4"/>
        <v>0.88888888888888884</v>
      </c>
      <c r="AI121" s="22">
        <f t="shared" si="5"/>
        <v>0.70454545454545459</v>
      </c>
      <c r="AJ121" s="22">
        <f t="shared" si="6"/>
        <v>1.5934343434343434</v>
      </c>
      <c r="AM121" s="21">
        <f t="shared" si="7"/>
        <v>120</v>
      </c>
    </row>
    <row r="122" spans="1:40" x14ac:dyDescent="0.25">
      <c r="A122">
        <v>121</v>
      </c>
      <c r="B122">
        <v>16</v>
      </c>
      <c r="C122">
        <v>6</v>
      </c>
      <c r="D122">
        <v>9</v>
      </c>
      <c r="E122">
        <v>1</v>
      </c>
      <c r="F122">
        <v>10</v>
      </c>
      <c r="G122">
        <v>1</v>
      </c>
      <c r="H122">
        <v>44</v>
      </c>
      <c r="I122">
        <v>40</v>
      </c>
      <c r="J122">
        <v>9.1999999999999993</v>
      </c>
      <c r="K122">
        <v>0</v>
      </c>
      <c r="L122">
        <v>0</v>
      </c>
      <c r="M122">
        <v>0</v>
      </c>
      <c r="N122">
        <v>0</v>
      </c>
      <c r="O122">
        <v>43</v>
      </c>
      <c r="P122">
        <v>6.3</v>
      </c>
      <c r="Q122">
        <v>7</v>
      </c>
      <c r="R122">
        <v>26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30.9</v>
      </c>
      <c r="Z122">
        <v>0</v>
      </c>
      <c r="AA122">
        <v>29.5</v>
      </c>
      <c r="AB122">
        <v>0</v>
      </c>
      <c r="AC122">
        <v>854.7</v>
      </c>
      <c r="AD122">
        <v>190</v>
      </c>
      <c r="AE122">
        <v>12</v>
      </c>
      <c r="AF122">
        <v>0.9</v>
      </c>
      <c r="AG122">
        <v>0.6</v>
      </c>
      <c r="AH122" s="22">
        <f t="shared" si="4"/>
        <v>0.90909090909090906</v>
      </c>
      <c r="AI122" s="22">
        <f t="shared" si="5"/>
        <v>0.60465116279069764</v>
      </c>
      <c r="AJ122" s="22">
        <f t="shared" si="6"/>
        <v>1.5137420718816066</v>
      </c>
      <c r="AM122" s="21">
        <f t="shared" si="7"/>
        <v>121</v>
      </c>
    </row>
    <row r="123" spans="1:40" x14ac:dyDescent="0.25">
      <c r="A123">
        <v>121</v>
      </c>
      <c r="B123">
        <v>16</v>
      </c>
      <c r="C123">
        <v>7</v>
      </c>
      <c r="D123">
        <v>9</v>
      </c>
      <c r="E123">
        <v>1</v>
      </c>
      <c r="F123">
        <v>10</v>
      </c>
      <c r="G123">
        <v>1</v>
      </c>
      <c r="H123">
        <v>44</v>
      </c>
      <c r="I123">
        <v>40</v>
      </c>
      <c r="J123">
        <v>9.3000000000000007</v>
      </c>
      <c r="K123">
        <v>3</v>
      </c>
      <c r="L123">
        <v>0</v>
      </c>
      <c r="M123">
        <v>0</v>
      </c>
      <c r="N123">
        <v>0</v>
      </c>
      <c r="O123">
        <v>44</v>
      </c>
      <c r="P123">
        <v>5.9</v>
      </c>
      <c r="Q123">
        <v>7</v>
      </c>
      <c r="R123">
        <v>29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22.2</v>
      </c>
      <c r="Z123">
        <v>0</v>
      </c>
      <c r="AA123">
        <v>43.5</v>
      </c>
      <c r="AB123">
        <v>0</v>
      </c>
      <c r="AC123">
        <v>868.1</v>
      </c>
      <c r="AD123">
        <v>187</v>
      </c>
      <c r="AE123">
        <v>11</v>
      </c>
      <c r="AF123">
        <v>0.9</v>
      </c>
      <c r="AG123">
        <v>0.7</v>
      </c>
      <c r="AH123" s="22">
        <f t="shared" si="4"/>
        <v>0.90909090909090906</v>
      </c>
      <c r="AI123" s="22">
        <f t="shared" si="5"/>
        <v>0.65909090909090906</v>
      </c>
      <c r="AJ123" s="22">
        <f t="shared" si="6"/>
        <v>1.5681818181818181</v>
      </c>
      <c r="AK123" t="s">
        <v>45</v>
      </c>
      <c r="AM123" s="21">
        <f t="shared" si="7"/>
        <v>122</v>
      </c>
    </row>
    <row r="124" spans="1:40" x14ac:dyDescent="0.25">
      <c r="A124">
        <v>121</v>
      </c>
      <c r="B124">
        <v>16</v>
      </c>
      <c r="C124">
        <v>8</v>
      </c>
      <c r="D124">
        <v>9</v>
      </c>
      <c r="E124">
        <v>1</v>
      </c>
      <c r="F124">
        <v>10</v>
      </c>
      <c r="G124">
        <v>1</v>
      </c>
      <c r="H124">
        <v>46</v>
      </c>
      <c r="I124">
        <v>40</v>
      </c>
      <c r="J124">
        <v>8.8000000000000007</v>
      </c>
      <c r="K124">
        <v>0</v>
      </c>
      <c r="L124">
        <v>0</v>
      </c>
      <c r="M124">
        <v>0</v>
      </c>
      <c r="N124">
        <v>0</v>
      </c>
      <c r="O124">
        <v>46</v>
      </c>
      <c r="P124">
        <v>7.1</v>
      </c>
      <c r="Q124">
        <v>8</v>
      </c>
      <c r="R124">
        <v>27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30.3</v>
      </c>
      <c r="Z124">
        <v>0</v>
      </c>
      <c r="AA124">
        <v>44.3</v>
      </c>
      <c r="AB124">
        <v>0</v>
      </c>
      <c r="AC124">
        <v>910.9</v>
      </c>
      <c r="AD124">
        <v>158</v>
      </c>
      <c r="AE124">
        <v>8</v>
      </c>
      <c r="AF124">
        <v>0.9</v>
      </c>
      <c r="AG124">
        <v>0.6</v>
      </c>
      <c r="AH124" s="22">
        <f t="shared" si="4"/>
        <v>0.86956521739130432</v>
      </c>
      <c r="AI124" s="22">
        <f t="shared" si="5"/>
        <v>0.58695652173913049</v>
      </c>
      <c r="AJ124" s="22">
        <f t="shared" si="6"/>
        <v>1.4565217391304348</v>
      </c>
      <c r="AK124">
        <f>SUM(H124+O124)</f>
        <v>92</v>
      </c>
      <c r="AM124" s="21">
        <f t="shared" si="7"/>
        <v>123</v>
      </c>
      <c r="AN124" t="s">
        <v>40</v>
      </c>
    </row>
    <row r="125" spans="1:40" x14ac:dyDescent="0.25">
      <c r="A125">
        <v>121</v>
      </c>
      <c r="B125">
        <v>16</v>
      </c>
      <c r="C125">
        <v>9</v>
      </c>
      <c r="D125">
        <v>9</v>
      </c>
      <c r="E125">
        <v>1</v>
      </c>
      <c r="F125">
        <v>10</v>
      </c>
      <c r="G125">
        <v>1</v>
      </c>
      <c r="H125">
        <v>42</v>
      </c>
      <c r="I125">
        <v>40</v>
      </c>
      <c r="J125">
        <v>9.5</v>
      </c>
      <c r="K125">
        <v>1</v>
      </c>
      <c r="L125">
        <v>0</v>
      </c>
      <c r="M125">
        <v>0</v>
      </c>
      <c r="N125">
        <v>0</v>
      </c>
      <c r="O125">
        <v>42</v>
      </c>
      <c r="P125">
        <v>12</v>
      </c>
      <c r="Q125">
        <v>2</v>
      </c>
      <c r="R125">
        <v>15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28</v>
      </c>
      <c r="Z125">
        <v>0</v>
      </c>
      <c r="AA125">
        <v>56.2</v>
      </c>
      <c r="AB125">
        <v>0</v>
      </c>
      <c r="AC125">
        <v>999.2</v>
      </c>
      <c r="AD125">
        <v>160</v>
      </c>
      <c r="AE125">
        <v>1</v>
      </c>
      <c r="AF125">
        <v>1</v>
      </c>
      <c r="AG125">
        <v>0.4</v>
      </c>
      <c r="AH125" s="22">
        <f t="shared" si="4"/>
        <v>0.95238095238095233</v>
      </c>
      <c r="AI125" s="22">
        <f t="shared" si="5"/>
        <v>0.35714285714285715</v>
      </c>
      <c r="AJ125" s="22">
        <f t="shared" si="6"/>
        <v>1.3095238095238095</v>
      </c>
      <c r="AK125" s="21">
        <f t="shared" ref="AK125:AK180" si="8">SUM(H125+O125)</f>
        <v>84</v>
      </c>
      <c r="AM125" s="21">
        <f>SUM(AM124+1)</f>
        <v>124</v>
      </c>
    </row>
    <row r="126" spans="1:40" s="21" customFormat="1" x14ac:dyDescent="0.25">
      <c r="A126" s="21">
        <v>121</v>
      </c>
      <c r="B126" s="21">
        <v>16</v>
      </c>
      <c r="C126" s="21">
        <v>10</v>
      </c>
      <c r="D126" s="21">
        <v>9</v>
      </c>
      <c r="E126" s="21">
        <v>1</v>
      </c>
      <c r="F126" s="21">
        <v>10</v>
      </c>
      <c r="G126" s="21">
        <v>1</v>
      </c>
      <c r="H126" s="21">
        <v>38</v>
      </c>
      <c r="I126" s="21">
        <v>35</v>
      </c>
      <c r="J126" s="21">
        <v>9.1999999999999993</v>
      </c>
      <c r="K126" s="21">
        <v>3</v>
      </c>
      <c r="L126" s="21">
        <v>0</v>
      </c>
      <c r="M126" s="21">
        <v>0</v>
      </c>
      <c r="N126" s="21">
        <v>0</v>
      </c>
      <c r="O126" s="21">
        <v>39</v>
      </c>
      <c r="P126" s="21">
        <v>10.9</v>
      </c>
      <c r="Q126" s="21">
        <v>3</v>
      </c>
      <c r="R126" s="21">
        <v>18</v>
      </c>
      <c r="S126" s="21">
        <v>0</v>
      </c>
      <c r="T126" s="21">
        <v>0</v>
      </c>
      <c r="U126" s="21">
        <v>0</v>
      </c>
      <c r="V126" s="21">
        <v>0</v>
      </c>
      <c r="W126" s="21">
        <v>0</v>
      </c>
      <c r="X126" s="21">
        <v>0</v>
      </c>
      <c r="Y126" s="21">
        <v>41.7</v>
      </c>
      <c r="Z126" s="21">
        <v>0</v>
      </c>
      <c r="AA126" s="21">
        <v>43.8</v>
      </c>
      <c r="AB126" s="21">
        <v>0</v>
      </c>
      <c r="AC126" s="21">
        <v>2400.1</v>
      </c>
      <c r="AD126" s="21">
        <v>154</v>
      </c>
      <c r="AE126" s="21">
        <v>2</v>
      </c>
      <c r="AF126" s="21">
        <v>0.9</v>
      </c>
      <c r="AG126" s="21">
        <v>0.5</v>
      </c>
      <c r="AH126" s="22"/>
      <c r="AI126" s="22"/>
      <c r="AJ126" s="22"/>
      <c r="AM126" s="21">
        <f t="shared" ref="AM126:AM189" si="9">SUM(AM125+1)</f>
        <v>125</v>
      </c>
      <c r="AN126" s="21" t="s">
        <v>47</v>
      </c>
    </row>
    <row r="127" spans="1:40" s="21" customFormat="1" x14ac:dyDescent="0.25">
      <c r="A127" s="21">
        <v>121</v>
      </c>
      <c r="B127" s="21">
        <v>16</v>
      </c>
      <c r="C127" s="21">
        <v>12</v>
      </c>
      <c r="D127" s="21">
        <v>9</v>
      </c>
      <c r="E127" s="21">
        <v>1</v>
      </c>
      <c r="F127" s="21">
        <v>10</v>
      </c>
      <c r="G127" s="21">
        <v>1</v>
      </c>
      <c r="H127" s="21">
        <v>45</v>
      </c>
      <c r="I127" s="21">
        <v>40</v>
      </c>
      <c r="J127" s="21">
        <v>9.1</v>
      </c>
      <c r="K127" s="21">
        <v>3</v>
      </c>
      <c r="L127" s="21">
        <v>0</v>
      </c>
      <c r="M127" s="21">
        <v>0</v>
      </c>
      <c r="N127" s="21">
        <v>0</v>
      </c>
      <c r="O127" s="21">
        <v>46</v>
      </c>
      <c r="P127" s="21">
        <v>9.1</v>
      </c>
      <c r="Q127" s="21">
        <v>4</v>
      </c>
      <c r="R127" s="21">
        <v>21</v>
      </c>
      <c r="S127" s="21">
        <v>0</v>
      </c>
      <c r="T127" s="21">
        <v>0</v>
      </c>
      <c r="U127" s="21">
        <v>0</v>
      </c>
      <c r="V127" s="21">
        <v>0</v>
      </c>
      <c r="W127" s="21">
        <v>0</v>
      </c>
      <c r="X127" s="21">
        <v>0</v>
      </c>
      <c r="Y127" s="21">
        <v>19.399999999999999</v>
      </c>
      <c r="Z127" s="21">
        <v>0</v>
      </c>
      <c r="AA127" s="21">
        <v>31</v>
      </c>
      <c r="AB127" s="21">
        <v>0</v>
      </c>
      <c r="AC127" s="21">
        <v>978.5</v>
      </c>
      <c r="AD127" s="21">
        <v>199</v>
      </c>
      <c r="AE127" s="21">
        <v>6</v>
      </c>
      <c r="AF127" s="21">
        <v>0.9</v>
      </c>
      <c r="AG127" s="21">
        <v>0.5</v>
      </c>
      <c r="AH127" s="22">
        <f t="shared" si="4"/>
        <v>0.88888888888888884</v>
      </c>
      <c r="AI127" s="22">
        <f t="shared" si="5"/>
        <v>0.45652173913043476</v>
      </c>
      <c r="AJ127" s="22">
        <f t="shared" si="6"/>
        <v>1.3454106280193237</v>
      </c>
      <c r="AK127" s="21">
        <f t="shared" si="8"/>
        <v>91</v>
      </c>
      <c r="AM127" s="21">
        <f t="shared" si="9"/>
        <v>126</v>
      </c>
    </row>
    <row r="128" spans="1:40" s="21" customFormat="1" x14ac:dyDescent="0.25">
      <c r="A128" s="21">
        <v>121</v>
      </c>
      <c r="B128" s="21">
        <v>16</v>
      </c>
      <c r="C128" s="21">
        <v>13</v>
      </c>
      <c r="D128" s="21">
        <v>9</v>
      </c>
      <c r="E128" s="21">
        <v>1</v>
      </c>
      <c r="F128" s="21">
        <v>10</v>
      </c>
      <c r="G128" s="21">
        <v>1</v>
      </c>
      <c r="H128" s="21">
        <v>35</v>
      </c>
      <c r="I128" s="21">
        <v>28</v>
      </c>
      <c r="J128" s="21">
        <v>8.6999999999999993</v>
      </c>
      <c r="K128" s="21">
        <v>4</v>
      </c>
      <c r="L128" s="21">
        <v>0</v>
      </c>
      <c r="M128" s="21">
        <v>0</v>
      </c>
      <c r="N128" s="21">
        <v>0</v>
      </c>
      <c r="O128" s="21">
        <v>36</v>
      </c>
      <c r="P128" s="21">
        <v>10.7</v>
      </c>
      <c r="Q128" s="21">
        <v>5</v>
      </c>
      <c r="R128" s="21">
        <v>13</v>
      </c>
      <c r="S128" s="21">
        <v>0</v>
      </c>
      <c r="T128" s="21">
        <v>0</v>
      </c>
      <c r="U128" s="21">
        <v>0</v>
      </c>
      <c r="V128" s="21">
        <v>0</v>
      </c>
      <c r="W128" s="21">
        <v>0</v>
      </c>
      <c r="X128" s="21">
        <v>0</v>
      </c>
      <c r="Y128" s="21">
        <v>40.9</v>
      </c>
      <c r="Z128" s="21">
        <v>0</v>
      </c>
      <c r="AA128" s="21">
        <v>63</v>
      </c>
      <c r="AB128" s="21">
        <v>0</v>
      </c>
      <c r="AC128" s="21">
        <v>2400.1</v>
      </c>
      <c r="AD128" s="21">
        <v>144</v>
      </c>
      <c r="AE128" s="21">
        <v>4</v>
      </c>
      <c r="AF128" s="21">
        <v>0.8</v>
      </c>
      <c r="AG128" s="21">
        <v>0.4</v>
      </c>
      <c r="AH128" s="22">
        <f t="shared" si="4"/>
        <v>0.8</v>
      </c>
      <c r="AI128" s="22">
        <f t="shared" si="5"/>
        <v>0.3611111111111111</v>
      </c>
      <c r="AJ128" s="22">
        <f t="shared" si="6"/>
        <v>1.1611111111111112</v>
      </c>
      <c r="AK128" s="21">
        <f t="shared" si="8"/>
        <v>71</v>
      </c>
      <c r="AM128" s="21">
        <f t="shared" si="9"/>
        <v>127</v>
      </c>
    </row>
    <row r="129" spans="1:39" s="21" customFormat="1" x14ac:dyDescent="0.25">
      <c r="A129" s="21">
        <v>121</v>
      </c>
      <c r="B129" s="21">
        <v>16</v>
      </c>
      <c r="C129" s="21">
        <v>16</v>
      </c>
      <c r="D129" s="21">
        <v>9</v>
      </c>
      <c r="E129" s="21">
        <v>1</v>
      </c>
      <c r="F129" s="21">
        <v>10</v>
      </c>
      <c r="G129" s="21">
        <v>1</v>
      </c>
      <c r="H129" s="21">
        <v>44</v>
      </c>
      <c r="I129" s="21">
        <v>40</v>
      </c>
      <c r="J129" s="21">
        <v>9.1</v>
      </c>
      <c r="K129" s="21">
        <v>3</v>
      </c>
      <c r="L129" s="21">
        <v>0</v>
      </c>
      <c r="M129" s="21">
        <v>0</v>
      </c>
      <c r="N129" s="21">
        <v>0</v>
      </c>
      <c r="O129" s="21">
        <v>42</v>
      </c>
      <c r="P129" s="21">
        <v>11.9</v>
      </c>
      <c r="Q129" s="21">
        <v>2</v>
      </c>
      <c r="R129" s="21">
        <v>13</v>
      </c>
      <c r="S129" s="21">
        <v>0</v>
      </c>
      <c r="T129" s="21">
        <v>0</v>
      </c>
      <c r="U129" s="21">
        <v>0</v>
      </c>
      <c r="V129" s="21">
        <v>0</v>
      </c>
      <c r="W129" s="21">
        <v>0</v>
      </c>
      <c r="X129" s="21">
        <v>0</v>
      </c>
      <c r="Y129" s="21">
        <v>55.7</v>
      </c>
      <c r="Z129" s="21">
        <v>0</v>
      </c>
      <c r="AA129" s="21">
        <v>46</v>
      </c>
      <c r="AB129" s="21">
        <v>0</v>
      </c>
      <c r="AC129" s="21">
        <v>1162.8</v>
      </c>
      <c r="AD129" s="21">
        <v>149</v>
      </c>
      <c r="AE129" s="21">
        <v>1</v>
      </c>
      <c r="AF129" s="21">
        <v>0.9</v>
      </c>
      <c r="AG129" s="21">
        <v>0.3</v>
      </c>
      <c r="AH129" s="22">
        <f t="shared" si="4"/>
        <v>0.90909090909090906</v>
      </c>
      <c r="AI129" s="22">
        <f t="shared" si="5"/>
        <v>0.30952380952380953</v>
      </c>
      <c r="AJ129" s="22">
        <f t="shared" si="6"/>
        <v>1.2186147186147185</v>
      </c>
      <c r="AK129" s="21">
        <f t="shared" si="8"/>
        <v>86</v>
      </c>
      <c r="AM129" s="21">
        <f t="shared" si="9"/>
        <v>128</v>
      </c>
    </row>
    <row r="130" spans="1:39" x14ac:dyDescent="0.25">
      <c r="A130">
        <v>121</v>
      </c>
      <c r="B130">
        <v>16</v>
      </c>
      <c r="C130">
        <v>17</v>
      </c>
      <c r="D130">
        <v>9</v>
      </c>
      <c r="E130">
        <v>1</v>
      </c>
      <c r="F130">
        <v>10</v>
      </c>
      <c r="G130">
        <v>1</v>
      </c>
      <c r="H130">
        <v>28</v>
      </c>
      <c r="I130">
        <v>25</v>
      </c>
      <c r="J130">
        <v>9.4</v>
      </c>
      <c r="K130">
        <v>0</v>
      </c>
      <c r="L130">
        <v>0</v>
      </c>
      <c r="M130">
        <v>0</v>
      </c>
      <c r="N130">
        <v>0</v>
      </c>
      <c r="O130">
        <v>27</v>
      </c>
      <c r="P130">
        <v>22.8</v>
      </c>
      <c r="Q130">
        <v>0</v>
      </c>
      <c r="R130">
        <v>2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15.7</v>
      </c>
      <c r="Z130">
        <v>0</v>
      </c>
      <c r="AA130">
        <v>14.5</v>
      </c>
      <c r="AB130">
        <v>0</v>
      </c>
      <c r="AC130">
        <v>2400.1</v>
      </c>
      <c r="AD130">
        <v>126</v>
      </c>
      <c r="AE130">
        <v>7</v>
      </c>
      <c r="AF130">
        <v>0.9</v>
      </c>
      <c r="AG130">
        <v>0.1</v>
      </c>
      <c r="AH130" s="22">
        <f t="shared" si="4"/>
        <v>0.8928571428571429</v>
      </c>
      <c r="AI130" s="22">
        <f t="shared" si="5"/>
        <v>7.407407407407407E-2</v>
      </c>
      <c r="AJ130" s="22">
        <f t="shared" si="6"/>
        <v>0.96693121693121697</v>
      </c>
      <c r="AK130" s="21">
        <f t="shared" si="8"/>
        <v>55</v>
      </c>
      <c r="AM130" s="21">
        <f t="shared" si="9"/>
        <v>129</v>
      </c>
    </row>
    <row r="131" spans="1:39" x14ac:dyDescent="0.25">
      <c r="A131">
        <v>121</v>
      </c>
      <c r="B131">
        <v>16</v>
      </c>
      <c r="C131">
        <v>20</v>
      </c>
      <c r="D131">
        <v>9</v>
      </c>
      <c r="E131">
        <v>1</v>
      </c>
      <c r="F131">
        <v>10</v>
      </c>
      <c r="G131">
        <v>1</v>
      </c>
      <c r="H131">
        <v>41</v>
      </c>
      <c r="I131">
        <v>40</v>
      </c>
      <c r="J131">
        <v>9.8000000000000007</v>
      </c>
      <c r="K131">
        <v>1</v>
      </c>
      <c r="L131">
        <v>0</v>
      </c>
      <c r="M131">
        <v>0</v>
      </c>
      <c r="N131">
        <v>0</v>
      </c>
      <c r="O131">
        <v>40</v>
      </c>
      <c r="P131">
        <v>9.4</v>
      </c>
      <c r="Q131">
        <v>7</v>
      </c>
      <c r="R131">
        <v>18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26</v>
      </c>
      <c r="Z131">
        <v>0</v>
      </c>
      <c r="AA131">
        <v>33.200000000000003</v>
      </c>
      <c r="AB131">
        <v>0</v>
      </c>
      <c r="AC131">
        <v>896.9</v>
      </c>
      <c r="AD131">
        <v>134</v>
      </c>
      <c r="AE131">
        <v>9</v>
      </c>
      <c r="AF131">
        <v>1</v>
      </c>
      <c r="AG131">
        <v>0.5</v>
      </c>
      <c r="AH131" s="22">
        <f t="shared" si="4"/>
        <v>0.97560975609756095</v>
      </c>
      <c r="AI131" s="22">
        <f t="shared" si="5"/>
        <v>0.45</v>
      </c>
      <c r="AJ131" s="22">
        <f t="shared" si="6"/>
        <v>1.4256097560975609</v>
      </c>
      <c r="AK131" s="21">
        <f t="shared" si="8"/>
        <v>81</v>
      </c>
      <c r="AM131" s="21">
        <f t="shared" si="9"/>
        <v>130</v>
      </c>
    </row>
    <row r="132" spans="1:39" x14ac:dyDescent="0.25">
      <c r="A132">
        <v>121</v>
      </c>
      <c r="B132">
        <v>16</v>
      </c>
      <c r="C132">
        <v>21</v>
      </c>
      <c r="D132">
        <v>9</v>
      </c>
      <c r="E132">
        <v>1</v>
      </c>
      <c r="F132">
        <v>10</v>
      </c>
      <c r="G132">
        <v>1</v>
      </c>
      <c r="H132">
        <v>42</v>
      </c>
      <c r="I132">
        <v>40</v>
      </c>
      <c r="J132">
        <v>9.8000000000000007</v>
      </c>
      <c r="K132">
        <v>0</v>
      </c>
      <c r="L132">
        <v>0</v>
      </c>
      <c r="M132">
        <v>0</v>
      </c>
      <c r="N132">
        <v>0</v>
      </c>
      <c r="O132">
        <v>40</v>
      </c>
      <c r="P132">
        <v>7.1</v>
      </c>
      <c r="Q132">
        <v>7</v>
      </c>
      <c r="R132">
        <v>22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37</v>
      </c>
      <c r="Z132">
        <v>0</v>
      </c>
      <c r="AA132">
        <v>42.4</v>
      </c>
      <c r="AB132">
        <v>0</v>
      </c>
      <c r="AC132">
        <v>910.2</v>
      </c>
      <c r="AD132">
        <v>149</v>
      </c>
      <c r="AE132">
        <v>3</v>
      </c>
      <c r="AF132">
        <v>1</v>
      </c>
      <c r="AG132">
        <v>0.6</v>
      </c>
      <c r="AH132" s="22">
        <f t="shared" si="4"/>
        <v>0.95238095238095233</v>
      </c>
      <c r="AI132" s="22">
        <f t="shared" si="5"/>
        <v>0.55000000000000004</v>
      </c>
      <c r="AJ132" s="22">
        <f t="shared" si="6"/>
        <v>1.5023809523809524</v>
      </c>
      <c r="AK132" s="21">
        <f t="shared" si="8"/>
        <v>82</v>
      </c>
      <c r="AM132" s="21">
        <f t="shared" si="9"/>
        <v>131</v>
      </c>
    </row>
    <row r="133" spans="1:39" x14ac:dyDescent="0.25">
      <c r="A133">
        <v>121</v>
      </c>
      <c r="B133">
        <v>16</v>
      </c>
      <c r="C133">
        <v>22</v>
      </c>
      <c r="D133">
        <v>9</v>
      </c>
      <c r="E133">
        <v>1</v>
      </c>
      <c r="F133">
        <v>10</v>
      </c>
      <c r="G133">
        <v>1</v>
      </c>
      <c r="H133">
        <v>41</v>
      </c>
      <c r="I133">
        <v>40</v>
      </c>
      <c r="J133">
        <v>9.8000000000000007</v>
      </c>
      <c r="K133">
        <v>1</v>
      </c>
      <c r="L133">
        <v>0</v>
      </c>
      <c r="M133">
        <v>0</v>
      </c>
      <c r="N133">
        <v>0</v>
      </c>
      <c r="O133">
        <v>42</v>
      </c>
      <c r="P133">
        <v>9.4</v>
      </c>
      <c r="Q133">
        <v>10</v>
      </c>
      <c r="R133">
        <v>14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19.8</v>
      </c>
      <c r="Z133">
        <v>0</v>
      </c>
      <c r="AA133">
        <v>53.8</v>
      </c>
      <c r="AB133">
        <v>0</v>
      </c>
      <c r="AC133">
        <v>944.1</v>
      </c>
      <c r="AD133">
        <v>130</v>
      </c>
      <c r="AE133">
        <v>2</v>
      </c>
      <c r="AF133">
        <v>1</v>
      </c>
      <c r="AG133">
        <v>0.3</v>
      </c>
      <c r="AH133" s="22">
        <f t="shared" si="4"/>
        <v>0.97560975609756095</v>
      </c>
      <c r="AI133" s="22">
        <f t="shared" si="5"/>
        <v>0.33333333333333331</v>
      </c>
      <c r="AJ133" s="22">
        <f t="shared" si="6"/>
        <v>1.3089430894308942</v>
      </c>
      <c r="AK133" s="21">
        <f t="shared" si="8"/>
        <v>83</v>
      </c>
      <c r="AM133" s="21">
        <f t="shared" si="9"/>
        <v>132</v>
      </c>
    </row>
    <row r="134" spans="1:39" x14ac:dyDescent="0.25">
      <c r="A134">
        <v>121</v>
      </c>
      <c r="B134">
        <v>16</v>
      </c>
      <c r="C134">
        <v>23</v>
      </c>
      <c r="D134">
        <v>9</v>
      </c>
      <c r="E134">
        <v>1</v>
      </c>
      <c r="F134">
        <v>10</v>
      </c>
      <c r="G134">
        <v>1</v>
      </c>
      <c r="H134">
        <v>36</v>
      </c>
      <c r="I134">
        <v>35</v>
      </c>
      <c r="J134">
        <v>10</v>
      </c>
      <c r="K134">
        <v>0</v>
      </c>
      <c r="L134">
        <v>0</v>
      </c>
      <c r="M134">
        <v>0</v>
      </c>
      <c r="N134">
        <v>0</v>
      </c>
      <c r="O134">
        <v>37</v>
      </c>
      <c r="P134">
        <v>13.1</v>
      </c>
      <c r="Q134">
        <v>0</v>
      </c>
      <c r="R134">
        <v>6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26.9</v>
      </c>
      <c r="Z134">
        <v>0</v>
      </c>
      <c r="AA134">
        <v>65.599999999999994</v>
      </c>
      <c r="AB134">
        <v>0</v>
      </c>
      <c r="AC134">
        <v>2400.1</v>
      </c>
      <c r="AD134">
        <v>108</v>
      </c>
      <c r="AE134">
        <v>2</v>
      </c>
      <c r="AF134">
        <v>1</v>
      </c>
      <c r="AG134">
        <v>0.2</v>
      </c>
      <c r="AH134" s="22">
        <f t="shared" si="4"/>
        <v>0.97222222222222221</v>
      </c>
      <c r="AI134" s="22">
        <f t="shared" si="5"/>
        <v>0.16216216216216217</v>
      </c>
      <c r="AJ134" s="22">
        <f t="shared" si="6"/>
        <v>1.1343843843843844</v>
      </c>
      <c r="AK134" s="21">
        <f t="shared" si="8"/>
        <v>73</v>
      </c>
      <c r="AM134" s="21">
        <f t="shared" si="9"/>
        <v>133</v>
      </c>
    </row>
    <row r="135" spans="1:39" x14ac:dyDescent="0.25">
      <c r="A135">
        <v>121</v>
      </c>
      <c r="B135">
        <v>16</v>
      </c>
      <c r="C135">
        <v>24</v>
      </c>
      <c r="D135">
        <v>9</v>
      </c>
      <c r="E135">
        <v>1</v>
      </c>
      <c r="F135">
        <v>10</v>
      </c>
      <c r="G135">
        <v>1</v>
      </c>
      <c r="H135">
        <v>39</v>
      </c>
      <c r="I135">
        <v>39</v>
      </c>
      <c r="J135">
        <v>10</v>
      </c>
      <c r="K135">
        <v>0</v>
      </c>
      <c r="L135">
        <v>0</v>
      </c>
      <c r="M135">
        <v>0</v>
      </c>
      <c r="N135">
        <v>0</v>
      </c>
      <c r="O135">
        <v>38</v>
      </c>
      <c r="P135">
        <v>12</v>
      </c>
      <c r="Q135">
        <v>0</v>
      </c>
      <c r="R135">
        <v>15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56.2</v>
      </c>
      <c r="Z135">
        <v>0</v>
      </c>
      <c r="AA135">
        <v>113.1</v>
      </c>
      <c r="AB135">
        <v>0</v>
      </c>
      <c r="AC135">
        <v>2400.1</v>
      </c>
      <c r="AD135">
        <v>115</v>
      </c>
      <c r="AE135">
        <v>0</v>
      </c>
      <c r="AF135">
        <v>1</v>
      </c>
      <c r="AG135">
        <v>0.4</v>
      </c>
      <c r="AH135" s="22">
        <f t="shared" ref="AH135:AH190" si="10">(I135+(L135-N135))/(H135+L135)</f>
        <v>1</v>
      </c>
      <c r="AI135" s="22">
        <f t="shared" ref="AI135:AI180" si="11">R135/O135</f>
        <v>0.39473684210526316</v>
      </c>
      <c r="AJ135" s="22">
        <f t="shared" ref="AJ135:AJ180" si="12">SUM(AH135+AI135)</f>
        <v>1.3947368421052633</v>
      </c>
      <c r="AK135" s="21">
        <f t="shared" si="8"/>
        <v>77</v>
      </c>
      <c r="AM135" s="21">
        <f t="shared" si="9"/>
        <v>134</v>
      </c>
    </row>
    <row r="136" spans="1:39" x14ac:dyDescent="0.25">
      <c r="A136">
        <v>121</v>
      </c>
      <c r="B136">
        <v>16</v>
      </c>
      <c r="C136">
        <v>26</v>
      </c>
      <c r="D136">
        <v>9</v>
      </c>
      <c r="E136">
        <v>1</v>
      </c>
      <c r="F136">
        <v>10</v>
      </c>
      <c r="G136">
        <v>1</v>
      </c>
      <c r="H136">
        <v>57</v>
      </c>
      <c r="I136">
        <v>40</v>
      </c>
      <c r="J136">
        <v>7.8</v>
      </c>
      <c r="K136">
        <v>4</v>
      </c>
      <c r="L136">
        <v>0</v>
      </c>
      <c r="M136">
        <v>0</v>
      </c>
      <c r="N136">
        <v>0</v>
      </c>
      <c r="O136">
        <v>58</v>
      </c>
      <c r="P136">
        <v>6.4</v>
      </c>
      <c r="Q136">
        <v>11</v>
      </c>
      <c r="R136">
        <v>39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57.7</v>
      </c>
      <c r="Z136">
        <v>0</v>
      </c>
      <c r="AA136">
        <v>111.8</v>
      </c>
      <c r="AB136">
        <v>0</v>
      </c>
      <c r="AC136">
        <v>1264.0999999999999</v>
      </c>
      <c r="AD136">
        <v>174</v>
      </c>
      <c r="AE136">
        <v>5</v>
      </c>
      <c r="AF136">
        <v>0.7</v>
      </c>
      <c r="AG136">
        <v>0.7</v>
      </c>
      <c r="AH136" s="22">
        <f t="shared" si="10"/>
        <v>0.70175438596491224</v>
      </c>
      <c r="AI136" s="22">
        <f t="shared" si="11"/>
        <v>0.67241379310344829</v>
      </c>
      <c r="AJ136" s="22">
        <f t="shared" si="12"/>
        <v>1.3741681790683606</v>
      </c>
      <c r="AK136" s="21">
        <f t="shared" si="8"/>
        <v>115</v>
      </c>
      <c r="AM136" s="21">
        <f t="shared" si="9"/>
        <v>135</v>
      </c>
    </row>
    <row r="137" spans="1:39" x14ac:dyDescent="0.25">
      <c r="A137">
        <v>121</v>
      </c>
      <c r="B137">
        <v>16</v>
      </c>
      <c r="C137">
        <v>27</v>
      </c>
      <c r="D137">
        <v>9</v>
      </c>
      <c r="E137">
        <v>1</v>
      </c>
      <c r="F137">
        <v>10</v>
      </c>
      <c r="G137">
        <v>1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2400.1</v>
      </c>
      <c r="AD137">
        <v>0</v>
      </c>
      <c r="AE137">
        <v>0</v>
      </c>
      <c r="AF137">
        <v>0</v>
      </c>
      <c r="AG137">
        <v>0</v>
      </c>
      <c r="AH137" s="22" t="s">
        <v>42</v>
      </c>
      <c r="AI137" s="22" t="s">
        <v>42</v>
      </c>
      <c r="AJ137" s="22" t="s">
        <v>42</v>
      </c>
      <c r="AK137" s="21">
        <f t="shared" si="8"/>
        <v>0</v>
      </c>
      <c r="AM137" s="21">
        <f t="shared" si="9"/>
        <v>136</v>
      </c>
    </row>
    <row r="138" spans="1:39" x14ac:dyDescent="0.25">
      <c r="A138">
        <v>121</v>
      </c>
      <c r="B138">
        <v>16</v>
      </c>
      <c r="C138">
        <v>28</v>
      </c>
      <c r="D138">
        <v>9</v>
      </c>
      <c r="E138">
        <v>1</v>
      </c>
      <c r="F138">
        <v>10</v>
      </c>
      <c r="G138">
        <v>1</v>
      </c>
      <c r="H138">
        <v>45</v>
      </c>
      <c r="I138">
        <v>40</v>
      </c>
      <c r="J138">
        <v>9.4</v>
      </c>
      <c r="K138">
        <v>0</v>
      </c>
      <c r="L138">
        <v>0</v>
      </c>
      <c r="M138">
        <v>0</v>
      </c>
      <c r="N138">
        <v>0</v>
      </c>
      <c r="O138">
        <v>46</v>
      </c>
      <c r="P138">
        <v>14.4</v>
      </c>
      <c r="Q138">
        <v>2</v>
      </c>
      <c r="R138">
        <v>12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58.3</v>
      </c>
      <c r="Z138">
        <v>0</v>
      </c>
      <c r="AA138">
        <v>49.6</v>
      </c>
      <c r="AB138">
        <v>0</v>
      </c>
      <c r="AC138">
        <v>1524.6</v>
      </c>
      <c r="AD138">
        <v>17</v>
      </c>
      <c r="AE138">
        <v>0</v>
      </c>
      <c r="AF138">
        <v>0.9</v>
      </c>
      <c r="AG138">
        <v>0.3</v>
      </c>
      <c r="AH138" s="22">
        <f t="shared" si="10"/>
        <v>0.88888888888888884</v>
      </c>
      <c r="AI138" s="22">
        <f t="shared" si="11"/>
        <v>0.2608695652173913</v>
      </c>
      <c r="AJ138" s="22">
        <f t="shared" si="12"/>
        <v>1.1497584541062802</v>
      </c>
      <c r="AK138" s="21">
        <f t="shared" si="8"/>
        <v>91</v>
      </c>
      <c r="AM138" s="21">
        <f t="shared" si="9"/>
        <v>137</v>
      </c>
    </row>
    <row r="139" spans="1:39" x14ac:dyDescent="0.25">
      <c r="A139">
        <v>121</v>
      </c>
      <c r="B139">
        <v>16</v>
      </c>
      <c r="C139">
        <v>28</v>
      </c>
      <c r="D139">
        <v>9</v>
      </c>
      <c r="E139">
        <v>1</v>
      </c>
      <c r="F139">
        <v>10</v>
      </c>
      <c r="G139">
        <v>1</v>
      </c>
      <c r="H139">
        <v>43</v>
      </c>
      <c r="I139">
        <v>40</v>
      </c>
      <c r="J139">
        <v>9.3000000000000007</v>
      </c>
      <c r="K139">
        <v>2</v>
      </c>
      <c r="L139">
        <v>0</v>
      </c>
      <c r="M139">
        <v>0</v>
      </c>
      <c r="N139">
        <v>0</v>
      </c>
      <c r="O139">
        <v>42</v>
      </c>
      <c r="P139">
        <v>8.3000000000000007</v>
      </c>
      <c r="Q139">
        <v>3</v>
      </c>
      <c r="R139">
        <v>19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28.3</v>
      </c>
      <c r="Z139">
        <v>0</v>
      </c>
      <c r="AA139">
        <v>43.9</v>
      </c>
      <c r="AB139">
        <v>0</v>
      </c>
      <c r="AC139">
        <v>968.3</v>
      </c>
      <c r="AD139">
        <v>120</v>
      </c>
      <c r="AE139">
        <v>2</v>
      </c>
      <c r="AF139">
        <v>0.9</v>
      </c>
      <c r="AG139">
        <v>0.5</v>
      </c>
      <c r="AH139" s="22">
        <f t="shared" si="10"/>
        <v>0.93023255813953487</v>
      </c>
      <c r="AI139" s="22">
        <f t="shared" si="11"/>
        <v>0.45238095238095238</v>
      </c>
      <c r="AJ139" s="22">
        <f t="shared" si="12"/>
        <v>1.3826135105204873</v>
      </c>
      <c r="AK139" s="21">
        <f t="shared" si="8"/>
        <v>85</v>
      </c>
      <c r="AM139" s="21">
        <f t="shared" si="9"/>
        <v>138</v>
      </c>
    </row>
    <row r="140" spans="1:39" x14ac:dyDescent="0.25">
      <c r="A140">
        <v>121</v>
      </c>
      <c r="B140">
        <v>16</v>
      </c>
      <c r="C140">
        <v>29</v>
      </c>
      <c r="D140">
        <v>9</v>
      </c>
      <c r="E140">
        <v>1</v>
      </c>
      <c r="F140">
        <v>10</v>
      </c>
      <c r="G140">
        <v>1</v>
      </c>
      <c r="H140">
        <v>45</v>
      </c>
      <c r="I140">
        <v>40</v>
      </c>
      <c r="J140">
        <v>9</v>
      </c>
      <c r="K140">
        <v>4</v>
      </c>
      <c r="L140">
        <v>0</v>
      </c>
      <c r="M140">
        <v>0</v>
      </c>
      <c r="N140">
        <v>0</v>
      </c>
      <c r="O140">
        <v>46</v>
      </c>
      <c r="P140">
        <v>8.5</v>
      </c>
      <c r="Q140">
        <v>9</v>
      </c>
      <c r="R140">
        <v>22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30.5</v>
      </c>
      <c r="Z140">
        <v>0</v>
      </c>
      <c r="AA140">
        <v>62.2</v>
      </c>
      <c r="AB140">
        <v>0</v>
      </c>
      <c r="AC140">
        <v>1102.7</v>
      </c>
      <c r="AD140">
        <v>123</v>
      </c>
      <c r="AE140">
        <v>3</v>
      </c>
      <c r="AF140">
        <v>0.9</v>
      </c>
      <c r="AG140">
        <v>0.5</v>
      </c>
      <c r="AH140" s="22">
        <f t="shared" si="10"/>
        <v>0.88888888888888884</v>
      </c>
      <c r="AI140" s="22">
        <f t="shared" si="11"/>
        <v>0.47826086956521741</v>
      </c>
      <c r="AJ140" s="22">
        <f t="shared" si="12"/>
        <v>1.3671497584541061</v>
      </c>
      <c r="AK140" s="21">
        <f t="shared" si="8"/>
        <v>91</v>
      </c>
      <c r="AM140" s="21">
        <f t="shared" si="9"/>
        <v>139</v>
      </c>
    </row>
    <row r="141" spans="1:39" x14ac:dyDescent="0.25">
      <c r="A141">
        <v>121</v>
      </c>
      <c r="B141">
        <v>16</v>
      </c>
      <c r="C141">
        <v>30</v>
      </c>
      <c r="D141">
        <v>9</v>
      </c>
      <c r="E141">
        <v>1</v>
      </c>
      <c r="F141">
        <v>10</v>
      </c>
      <c r="G141">
        <v>1</v>
      </c>
      <c r="H141">
        <v>43</v>
      </c>
      <c r="I141">
        <v>40</v>
      </c>
      <c r="J141">
        <v>9.6</v>
      </c>
      <c r="K141">
        <v>0</v>
      </c>
      <c r="L141">
        <v>0</v>
      </c>
      <c r="M141">
        <v>0</v>
      </c>
      <c r="N141">
        <v>0</v>
      </c>
      <c r="O141">
        <v>43</v>
      </c>
      <c r="P141">
        <v>9.8000000000000007</v>
      </c>
      <c r="Q141">
        <v>6</v>
      </c>
      <c r="R141">
        <v>19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44.6</v>
      </c>
      <c r="Z141">
        <v>0</v>
      </c>
      <c r="AA141">
        <v>55.8</v>
      </c>
      <c r="AB141">
        <v>0</v>
      </c>
      <c r="AC141">
        <v>1156.0999999999999</v>
      </c>
      <c r="AD141">
        <v>98</v>
      </c>
      <c r="AE141">
        <v>1</v>
      </c>
      <c r="AF141">
        <v>0.9</v>
      </c>
      <c r="AG141">
        <v>0.4</v>
      </c>
      <c r="AH141" s="22">
        <f t="shared" si="10"/>
        <v>0.93023255813953487</v>
      </c>
      <c r="AI141" s="22">
        <f t="shared" si="11"/>
        <v>0.44186046511627908</v>
      </c>
      <c r="AJ141" s="22">
        <f t="shared" si="12"/>
        <v>1.3720930232558139</v>
      </c>
      <c r="AK141" s="21">
        <f t="shared" si="8"/>
        <v>86</v>
      </c>
      <c r="AM141" s="21">
        <f t="shared" si="9"/>
        <v>140</v>
      </c>
    </row>
    <row r="142" spans="1:39" x14ac:dyDescent="0.25">
      <c r="A142">
        <v>121</v>
      </c>
      <c r="B142">
        <v>16</v>
      </c>
      <c r="C142">
        <v>3</v>
      </c>
      <c r="D142">
        <v>10</v>
      </c>
      <c r="E142">
        <v>1</v>
      </c>
      <c r="F142">
        <v>10</v>
      </c>
      <c r="G142">
        <v>1</v>
      </c>
      <c r="H142">
        <v>41</v>
      </c>
      <c r="I142">
        <v>40</v>
      </c>
      <c r="J142">
        <v>9.9</v>
      </c>
      <c r="K142">
        <v>0</v>
      </c>
      <c r="L142">
        <v>0</v>
      </c>
      <c r="M142">
        <v>0</v>
      </c>
      <c r="N142">
        <v>0</v>
      </c>
      <c r="O142">
        <v>40</v>
      </c>
      <c r="P142">
        <v>13.7</v>
      </c>
      <c r="Q142">
        <v>4</v>
      </c>
      <c r="R142">
        <v>12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31.3</v>
      </c>
      <c r="Z142">
        <v>0</v>
      </c>
      <c r="AA142">
        <v>52.6</v>
      </c>
      <c r="AB142">
        <v>0</v>
      </c>
      <c r="AC142">
        <v>1134.5</v>
      </c>
      <c r="AD142">
        <v>123</v>
      </c>
      <c r="AE142">
        <v>0</v>
      </c>
      <c r="AF142">
        <v>1</v>
      </c>
      <c r="AG142">
        <v>0.3</v>
      </c>
      <c r="AH142" s="22">
        <f t="shared" si="10"/>
        <v>0.97560975609756095</v>
      </c>
      <c r="AI142" s="22">
        <f t="shared" si="11"/>
        <v>0.3</v>
      </c>
      <c r="AJ142" s="22">
        <f t="shared" si="12"/>
        <v>1.275609756097561</v>
      </c>
      <c r="AK142" s="21">
        <f t="shared" si="8"/>
        <v>81</v>
      </c>
      <c r="AM142" s="21">
        <f t="shared" si="9"/>
        <v>141</v>
      </c>
    </row>
    <row r="143" spans="1:39" x14ac:dyDescent="0.25">
      <c r="A143">
        <v>121</v>
      </c>
      <c r="B143">
        <v>16</v>
      </c>
      <c r="C143">
        <v>4</v>
      </c>
      <c r="D143">
        <v>10</v>
      </c>
      <c r="E143">
        <v>1</v>
      </c>
      <c r="F143">
        <v>10</v>
      </c>
      <c r="G143">
        <v>1</v>
      </c>
      <c r="H143">
        <v>36</v>
      </c>
      <c r="I143">
        <v>29</v>
      </c>
      <c r="J143">
        <v>9.1999999999999993</v>
      </c>
      <c r="K143">
        <v>1</v>
      </c>
      <c r="L143">
        <v>0</v>
      </c>
      <c r="M143">
        <v>0</v>
      </c>
      <c r="N143">
        <v>0</v>
      </c>
      <c r="O143">
        <v>36</v>
      </c>
      <c r="P143">
        <v>10.4</v>
      </c>
      <c r="Q143">
        <v>5</v>
      </c>
      <c r="R143">
        <v>11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65.400000000000006</v>
      </c>
      <c r="Z143">
        <v>0</v>
      </c>
      <c r="AA143">
        <v>49.8</v>
      </c>
      <c r="AB143">
        <v>0</v>
      </c>
      <c r="AC143">
        <v>2400.1</v>
      </c>
      <c r="AD143">
        <v>140</v>
      </c>
      <c r="AE143">
        <v>0</v>
      </c>
      <c r="AF143">
        <v>0.8</v>
      </c>
      <c r="AG143">
        <v>0.3</v>
      </c>
      <c r="AH143" s="22">
        <f t="shared" si="10"/>
        <v>0.80555555555555558</v>
      </c>
      <c r="AI143" s="22">
        <f t="shared" si="11"/>
        <v>0.30555555555555558</v>
      </c>
      <c r="AJ143" s="22">
        <f t="shared" si="12"/>
        <v>1.1111111111111112</v>
      </c>
      <c r="AK143" s="21">
        <f t="shared" si="8"/>
        <v>72</v>
      </c>
      <c r="AM143" s="21">
        <f t="shared" si="9"/>
        <v>142</v>
      </c>
    </row>
    <row r="144" spans="1:39" x14ac:dyDescent="0.25">
      <c r="A144">
        <v>121</v>
      </c>
      <c r="B144">
        <v>16</v>
      </c>
      <c r="C144">
        <v>5</v>
      </c>
      <c r="D144">
        <v>10</v>
      </c>
      <c r="E144">
        <v>1</v>
      </c>
      <c r="F144">
        <v>10</v>
      </c>
      <c r="G144">
        <v>1</v>
      </c>
      <c r="H144">
        <v>42</v>
      </c>
      <c r="I144">
        <v>40</v>
      </c>
      <c r="J144">
        <v>9.6</v>
      </c>
      <c r="K144">
        <v>1</v>
      </c>
      <c r="L144">
        <v>0</v>
      </c>
      <c r="M144">
        <v>0</v>
      </c>
      <c r="N144">
        <v>0</v>
      </c>
      <c r="O144">
        <v>42</v>
      </c>
      <c r="P144">
        <v>4.5999999999999996</v>
      </c>
      <c r="Q144">
        <v>9</v>
      </c>
      <c r="R144">
        <v>32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23.2</v>
      </c>
      <c r="Z144">
        <v>0</v>
      </c>
      <c r="AA144">
        <v>58.3</v>
      </c>
      <c r="AB144">
        <v>0</v>
      </c>
      <c r="AC144">
        <v>914.2</v>
      </c>
      <c r="AD144">
        <v>128</v>
      </c>
      <c r="AE144">
        <v>3</v>
      </c>
      <c r="AF144">
        <v>1</v>
      </c>
      <c r="AG144">
        <v>0.8</v>
      </c>
      <c r="AH144" s="22">
        <f t="shared" si="10"/>
        <v>0.95238095238095233</v>
      </c>
      <c r="AI144" s="22">
        <f t="shared" si="11"/>
        <v>0.76190476190476186</v>
      </c>
      <c r="AJ144" s="22">
        <f t="shared" si="12"/>
        <v>1.7142857142857142</v>
      </c>
      <c r="AK144" s="21">
        <f t="shared" si="8"/>
        <v>84</v>
      </c>
      <c r="AM144" s="21">
        <f t="shared" si="9"/>
        <v>143</v>
      </c>
    </row>
    <row r="145" spans="1:40" x14ac:dyDescent="0.25">
      <c r="A145">
        <v>121</v>
      </c>
      <c r="B145">
        <v>16</v>
      </c>
      <c r="C145">
        <v>6</v>
      </c>
      <c r="D145">
        <v>10</v>
      </c>
      <c r="E145">
        <v>1</v>
      </c>
      <c r="F145">
        <v>10</v>
      </c>
      <c r="G145">
        <v>1</v>
      </c>
      <c r="H145">
        <v>20</v>
      </c>
      <c r="I145">
        <v>17</v>
      </c>
      <c r="J145">
        <v>9.1</v>
      </c>
      <c r="K145">
        <v>1</v>
      </c>
      <c r="L145">
        <v>0</v>
      </c>
      <c r="M145">
        <v>0</v>
      </c>
      <c r="N145">
        <v>0</v>
      </c>
      <c r="O145">
        <v>19</v>
      </c>
      <c r="P145">
        <v>10.1</v>
      </c>
      <c r="Q145">
        <v>4</v>
      </c>
      <c r="R145">
        <v>8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37.5</v>
      </c>
      <c r="Z145">
        <v>0</v>
      </c>
      <c r="AA145">
        <v>46.3</v>
      </c>
      <c r="AB145">
        <v>0</v>
      </c>
      <c r="AC145">
        <v>2400.1</v>
      </c>
      <c r="AD145">
        <v>66</v>
      </c>
      <c r="AE145">
        <v>1</v>
      </c>
      <c r="AF145">
        <v>0.9</v>
      </c>
      <c r="AG145">
        <v>0.4</v>
      </c>
      <c r="AH145" s="22">
        <f t="shared" si="10"/>
        <v>0.85</v>
      </c>
      <c r="AI145" s="22">
        <f t="shared" si="11"/>
        <v>0.42105263157894735</v>
      </c>
      <c r="AJ145" s="22">
        <f t="shared" si="12"/>
        <v>1.2710526315789474</v>
      </c>
      <c r="AK145" s="21">
        <f t="shared" si="8"/>
        <v>39</v>
      </c>
      <c r="AM145" s="21">
        <f t="shared" si="9"/>
        <v>144</v>
      </c>
    </row>
    <row r="146" spans="1:40" x14ac:dyDescent="0.25">
      <c r="A146">
        <v>121</v>
      </c>
      <c r="B146">
        <v>16</v>
      </c>
      <c r="C146">
        <v>7</v>
      </c>
      <c r="D146">
        <v>10</v>
      </c>
      <c r="E146">
        <v>1</v>
      </c>
      <c r="F146">
        <v>10</v>
      </c>
      <c r="G146">
        <v>1</v>
      </c>
      <c r="H146">
        <v>46</v>
      </c>
      <c r="I146">
        <v>40</v>
      </c>
      <c r="J146">
        <v>8.9</v>
      </c>
      <c r="K146">
        <v>2</v>
      </c>
      <c r="L146">
        <v>0</v>
      </c>
      <c r="M146">
        <v>0</v>
      </c>
      <c r="N146">
        <v>0</v>
      </c>
      <c r="O146">
        <v>46</v>
      </c>
      <c r="P146">
        <v>7.6</v>
      </c>
      <c r="Q146">
        <v>6</v>
      </c>
      <c r="R146">
        <v>28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39.9</v>
      </c>
      <c r="Z146">
        <v>0</v>
      </c>
      <c r="AA146">
        <v>42</v>
      </c>
      <c r="AB146">
        <v>0</v>
      </c>
      <c r="AC146">
        <v>1074.4000000000001</v>
      </c>
      <c r="AD146">
        <v>161</v>
      </c>
      <c r="AE146">
        <v>0</v>
      </c>
      <c r="AF146">
        <v>0.9</v>
      </c>
      <c r="AG146">
        <v>0.6</v>
      </c>
      <c r="AH146" s="22">
        <f t="shared" si="10"/>
        <v>0.86956521739130432</v>
      </c>
      <c r="AI146" s="22">
        <f t="shared" si="11"/>
        <v>0.60869565217391308</v>
      </c>
      <c r="AJ146" s="22">
        <f t="shared" si="12"/>
        <v>1.4782608695652173</v>
      </c>
      <c r="AK146" s="21">
        <f t="shared" si="8"/>
        <v>92</v>
      </c>
      <c r="AM146" s="21">
        <f t="shared" si="9"/>
        <v>145</v>
      </c>
    </row>
    <row r="147" spans="1:40" x14ac:dyDescent="0.25">
      <c r="A147">
        <v>121</v>
      </c>
      <c r="B147">
        <v>16</v>
      </c>
      <c r="C147">
        <v>8</v>
      </c>
      <c r="D147">
        <v>10</v>
      </c>
      <c r="E147">
        <v>1</v>
      </c>
      <c r="F147">
        <v>10</v>
      </c>
      <c r="G147">
        <v>1</v>
      </c>
      <c r="H147">
        <v>16</v>
      </c>
      <c r="I147">
        <v>14</v>
      </c>
      <c r="J147">
        <v>9</v>
      </c>
      <c r="K147">
        <v>0</v>
      </c>
      <c r="L147">
        <v>0</v>
      </c>
      <c r="M147">
        <v>0</v>
      </c>
      <c r="N147">
        <v>0</v>
      </c>
      <c r="O147">
        <v>17</v>
      </c>
      <c r="P147">
        <v>6.3</v>
      </c>
      <c r="Q147">
        <v>5</v>
      </c>
      <c r="R147">
        <v>11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14.4</v>
      </c>
      <c r="Z147">
        <v>0</v>
      </c>
      <c r="AA147">
        <v>62.4</v>
      </c>
      <c r="AB147">
        <v>0</v>
      </c>
      <c r="AC147">
        <v>2400.1</v>
      </c>
      <c r="AD147">
        <v>76</v>
      </c>
      <c r="AE147">
        <v>1</v>
      </c>
      <c r="AF147">
        <v>0.9</v>
      </c>
      <c r="AG147">
        <v>0.6</v>
      </c>
      <c r="AH147" s="22"/>
      <c r="AI147" s="22"/>
      <c r="AJ147" s="22"/>
      <c r="AK147" s="21"/>
      <c r="AM147" s="21">
        <f t="shared" si="9"/>
        <v>146</v>
      </c>
      <c r="AN147" t="s">
        <v>47</v>
      </c>
    </row>
    <row r="148" spans="1:40" x14ac:dyDescent="0.25">
      <c r="A148">
        <v>121</v>
      </c>
      <c r="B148">
        <v>16</v>
      </c>
      <c r="C148">
        <v>9</v>
      </c>
      <c r="D148">
        <v>10</v>
      </c>
      <c r="E148">
        <v>1</v>
      </c>
      <c r="F148">
        <v>10</v>
      </c>
      <c r="G148">
        <v>1</v>
      </c>
      <c r="H148">
        <v>42</v>
      </c>
      <c r="I148">
        <v>40</v>
      </c>
      <c r="J148">
        <v>9.5</v>
      </c>
      <c r="K148">
        <v>2</v>
      </c>
      <c r="L148">
        <v>0</v>
      </c>
      <c r="M148">
        <v>0</v>
      </c>
      <c r="N148">
        <v>0</v>
      </c>
      <c r="O148">
        <v>42</v>
      </c>
      <c r="P148">
        <v>7.9</v>
      </c>
      <c r="Q148">
        <v>10</v>
      </c>
      <c r="R148">
        <v>21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42.9</v>
      </c>
      <c r="Z148">
        <v>0</v>
      </c>
      <c r="AA148">
        <v>30.3</v>
      </c>
      <c r="AB148">
        <v>0</v>
      </c>
      <c r="AC148">
        <v>1028.9000000000001</v>
      </c>
      <c r="AD148">
        <v>170</v>
      </c>
      <c r="AE148">
        <v>1</v>
      </c>
      <c r="AF148">
        <v>1</v>
      </c>
      <c r="AG148">
        <v>0.5</v>
      </c>
      <c r="AH148" s="22">
        <f t="shared" si="10"/>
        <v>0.95238095238095233</v>
      </c>
      <c r="AI148" s="22">
        <f t="shared" si="11"/>
        <v>0.5</v>
      </c>
      <c r="AJ148" s="22">
        <f t="shared" si="12"/>
        <v>1.4523809523809523</v>
      </c>
      <c r="AK148" s="21">
        <f t="shared" si="8"/>
        <v>84</v>
      </c>
      <c r="AM148" s="21">
        <f t="shared" si="9"/>
        <v>147</v>
      </c>
    </row>
    <row r="149" spans="1:40" x14ac:dyDescent="0.25">
      <c r="A149">
        <v>121</v>
      </c>
      <c r="B149">
        <v>16</v>
      </c>
      <c r="C149">
        <v>10</v>
      </c>
      <c r="D149">
        <v>10</v>
      </c>
      <c r="E149">
        <v>1</v>
      </c>
      <c r="F149">
        <v>10</v>
      </c>
      <c r="G149">
        <v>1</v>
      </c>
      <c r="H149">
        <v>28</v>
      </c>
      <c r="I149">
        <v>27</v>
      </c>
      <c r="J149">
        <v>9.6999999999999993</v>
      </c>
      <c r="K149">
        <v>0</v>
      </c>
      <c r="L149">
        <v>0</v>
      </c>
      <c r="M149">
        <v>0</v>
      </c>
      <c r="N149">
        <v>0</v>
      </c>
      <c r="O149">
        <v>27</v>
      </c>
      <c r="P149">
        <v>15.9</v>
      </c>
      <c r="Q149">
        <v>3</v>
      </c>
      <c r="R149">
        <v>7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47.4</v>
      </c>
      <c r="Z149">
        <v>0</v>
      </c>
      <c r="AA149">
        <v>33.4</v>
      </c>
      <c r="AB149">
        <v>0</v>
      </c>
      <c r="AC149">
        <v>2400.1</v>
      </c>
      <c r="AD149">
        <v>83</v>
      </c>
      <c r="AE149">
        <v>0</v>
      </c>
      <c r="AF149">
        <v>1</v>
      </c>
      <c r="AG149">
        <v>0.3</v>
      </c>
      <c r="AH149" s="22">
        <f t="shared" si="10"/>
        <v>0.9642857142857143</v>
      </c>
      <c r="AI149" s="22">
        <f t="shared" si="11"/>
        <v>0.25925925925925924</v>
      </c>
      <c r="AJ149" s="22">
        <f t="shared" si="12"/>
        <v>1.2235449735449735</v>
      </c>
      <c r="AK149" s="21">
        <f t="shared" si="8"/>
        <v>55</v>
      </c>
      <c r="AM149" s="21">
        <f t="shared" si="9"/>
        <v>148</v>
      </c>
    </row>
    <row r="150" spans="1:40" x14ac:dyDescent="0.25">
      <c r="A150">
        <v>121</v>
      </c>
      <c r="B150">
        <v>16</v>
      </c>
      <c r="C150">
        <v>11</v>
      </c>
      <c r="D150">
        <v>10</v>
      </c>
      <c r="E150">
        <v>1</v>
      </c>
      <c r="F150">
        <v>10</v>
      </c>
      <c r="G150">
        <v>1</v>
      </c>
      <c r="H150">
        <v>16</v>
      </c>
      <c r="I150">
        <v>15</v>
      </c>
      <c r="J150">
        <v>9.9</v>
      </c>
      <c r="K150">
        <v>0</v>
      </c>
      <c r="L150">
        <v>0</v>
      </c>
      <c r="M150">
        <v>0</v>
      </c>
      <c r="N150">
        <v>0</v>
      </c>
      <c r="O150">
        <v>17</v>
      </c>
      <c r="P150">
        <v>10.4</v>
      </c>
      <c r="Q150">
        <v>2</v>
      </c>
      <c r="R150">
        <v>6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15.3</v>
      </c>
      <c r="Z150">
        <v>0</v>
      </c>
      <c r="AA150">
        <v>22.3</v>
      </c>
      <c r="AB150">
        <v>0</v>
      </c>
      <c r="AC150">
        <v>2400.1</v>
      </c>
      <c r="AD150">
        <v>45</v>
      </c>
      <c r="AE150">
        <v>0</v>
      </c>
      <c r="AF150">
        <v>0.9</v>
      </c>
      <c r="AG150">
        <v>0.4</v>
      </c>
      <c r="AH150" s="22">
        <f t="shared" si="10"/>
        <v>0.9375</v>
      </c>
      <c r="AI150" s="22">
        <f t="shared" si="11"/>
        <v>0.35294117647058826</v>
      </c>
      <c r="AJ150" s="22">
        <f t="shared" si="12"/>
        <v>1.2904411764705883</v>
      </c>
      <c r="AK150" s="21">
        <f t="shared" si="8"/>
        <v>33</v>
      </c>
      <c r="AM150" s="21">
        <f t="shared" si="9"/>
        <v>149</v>
      </c>
    </row>
    <row r="151" spans="1:40" x14ac:dyDescent="0.25">
      <c r="A151">
        <v>121</v>
      </c>
      <c r="B151">
        <v>16</v>
      </c>
      <c r="C151">
        <v>12</v>
      </c>
      <c r="D151">
        <v>10</v>
      </c>
      <c r="E151">
        <v>1</v>
      </c>
      <c r="F151">
        <v>10</v>
      </c>
      <c r="G151">
        <v>1</v>
      </c>
      <c r="H151">
        <v>40</v>
      </c>
      <c r="I151">
        <v>37</v>
      </c>
      <c r="J151">
        <v>9.5</v>
      </c>
      <c r="K151">
        <v>1</v>
      </c>
      <c r="L151">
        <v>0</v>
      </c>
      <c r="M151">
        <v>0</v>
      </c>
      <c r="N151">
        <v>0</v>
      </c>
      <c r="O151">
        <v>39</v>
      </c>
      <c r="P151">
        <v>8.6999999999999993</v>
      </c>
      <c r="Q151">
        <v>6</v>
      </c>
      <c r="R151">
        <v>24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37.700000000000003</v>
      </c>
      <c r="Z151">
        <v>0</v>
      </c>
      <c r="AA151">
        <v>67.099999999999994</v>
      </c>
      <c r="AB151">
        <v>0</v>
      </c>
      <c r="AC151">
        <v>2400.1</v>
      </c>
      <c r="AD151">
        <v>139</v>
      </c>
      <c r="AE151">
        <v>2</v>
      </c>
      <c r="AF151">
        <v>0.9</v>
      </c>
      <c r="AG151">
        <v>0.6</v>
      </c>
      <c r="AH151" s="22">
        <f t="shared" si="10"/>
        <v>0.92500000000000004</v>
      </c>
      <c r="AI151" s="22">
        <f t="shared" si="11"/>
        <v>0.61538461538461542</v>
      </c>
      <c r="AJ151" s="22">
        <f t="shared" si="12"/>
        <v>1.5403846153846155</v>
      </c>
      <c r="AK151" s="21">
        <f t="shared" si="8"/>
        <v>79</v>
      </c>
      <c r="AM151" s="21">
        <f t="shared" si="9"/>
        <v>150</v>
      </c>
    </row>
    <row r="152" spans="1:40" x14ac:dyDescent="0.25">
      <c r="A152">
        <v>121</v>
      </c>
      <c r="B152">
        <v>16</v>
      </c>
      <c r="C152">
        <v>13</v>
      </c>
      <c r="D152">
        <v>10</v>
      </c>
      <c r="E152">
        <v>1</v>
      </c>
      <c r="F152">
        <v>10</v>
      </c>
      <c r="G152">
        <v>1</v>
      </c>
      <c r="H152">
        <v>37</v>
      </c>
      <c r="I152">
        <v>36</v>
      </c>
      <c r="J152">
        <v>9.9</v>
      </c>
      <c r="K152">
        <v>0</v>
      </c>
      <c r="L152">
        <v>0</v>
      </c>
      <c r="M152">
        <v>0</v>
      </c>
      <c r="N152">
        <v>0</v>
      </c>
      <c r="O152">
        <v>36</v>
      </c>
      <c r="P152">
        <v>7.8</v>
      </c>
      <c r="Q152">
        <v>3</v>
      </c>
      <c r="R152">
        <v>16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21.6</v>
      </c>
      <c r="Z152">
        <v>0</v>
      </c>
      <c r="AA152">
        <v>47.4</v>
      </c>
      <c r="AB152">
        <v>0</v>
      </c>
      <c r="AC152">
        <v>2400.1</v>
      </c>
      <c r="AD152">
        <v>108</v>
      </c>
      <c r="AE152">
        <v>1</v>
      </c>
      <c r="AF152">
        <v>1</v>
      </c>
      <c r="AG152">
        <v>0.4</v>
      </c>
      <c r="AH152" s="22"/>
      <c r="AI152" s="22"/>
      <c r="AJ152" s="22"/>
      <c r="AK152" s="21"/>
      <c r="AM152" s="21">
        <f t="shared" si="9"/>
        <v>151</v>
      </c>
      <c r="AN152" t="s">
        <v>47</v>
      </c>
    </row>
    <row r="153" spans="1:40" x14ac:dyDescent="0.25">
      <c r="A153">
        <v>121</v>
      </c>
      <c r="B153">
        <v>16</v>
      </c>
      <c r="C153">
        <v>14</v>
      </c>
      <c r="D153">
        <v>10</v>
      </c>
      <c r="E153">
        <v>1</v>
      </c>
      <c r="F153">
        <v>10</v>
      </c>
      <c r="G153">
        <v>1</v>
      </c>
      <c r="H153">
        <v>32</v>
      </c>
      <c r="I153">
        <v>31</v>
      </c>
      <c r="J153">
        <v>10</v>
      </c>
      <c r="K153">
        <v>0</v>
      </c>
      <c r="L153">
        <v>0</v>
      </c>
      <c r="M153">
        <v>0</v>
      </c>
      <c r="N153">
        <v>0</v>
      </c>
      <c r="O153">
        <v>34</v>
      </c>
      <c r="P153">
        <v>12.6</v>
      </c>
      <c r="Q153">
        <v>0</v>
      </c>
      <c r="R153">
        <v>12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27.1</v>
      </c>
      <c r="Z153">
        <v>0</v>
      </c>
      <c r="AA153">
        <v>39.299999999999997</v>
      </c>
      <c r="AB153">
        <v>0</v>
      </c>
      <c r="AC153">
        <v>2400.1</v>
      </c>
      <c r="AD153">
        <v>103</v>
      </c>
      <c r="AE153">
        <v>0</v>
      </c>
      <c r="AF153">
        <v>1</v>
      </c>
      <c r="AG153">
        <v>0.4</v>
      </c>
      <c r="AH153" s="22">
        <f t="shared" si="10"/>
        <v>0.96875</v>
      </c>
      <c r="AI153" s="22">
        <f t="shared" si="11"/>
        <v>0.35294117647058826</v>
      </c>
      <c r="AJ153" s="22">
        <f t="shared" si="12"/>
        <v>1.3216911764705883</v>
      </c>
      <c r="AK153" s="21">
        <f t="shared" si="8"/>
        <v>66</v>
      </c>
      <c r="AM153" s="21">
        <f t="shared" si="9"/>
        <v>152</v>
      </c>
    </row>
    <row r="154" spans="1:40" x14ac:dyDescent="0.25">
      <c r="A154">
        <v>121</v>
      </c>
      <c r="B154">
        <v>16</v>
      </c>
      <c r="C154">
        <v>15</v>
      </c>
      <c r="D154">
        <v>10</v>
      </c>
      <c r="E154">
        <v>1</v>
      </c>
      <c r="F154">
        <v>10</v>
      </c>
      <c r="G154">
        <v>1</v>
      </c>
      <c r="H154">
        <v>28</v>
      </c>
      <c r="I154">
        <v>28</v>
      </c>
      <c r="J154">
        <v>10</v>
      </c>
      <c r="K154">
        <v>0</v>
      </c>
      <c r="L154">
        <v>0</v>
      </c>
      <c r="M154">
        <v>0</v>
      </c>
      <c r="N154">
        <v>0</v>
      </c>
      <c r="O154">
        <v>29</v>
      </c>
      <c r="P154">
        <v>12.6</v>
      </c>
      <c r="Q154">
        <v>1</v>
      </c>
      <c r="R154">
        <v>5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31.7</v>
      </c>
      <c r="Z154">
        <v>0</v>
      </c>
      <c r="AA154">
        <v>41.4</v>
      </c>
      <c r="AB154">
        <v>0</v>
      </c>
      <c r="AC154">
        <v>2400.1</v>
      </c>
      <c r="AD154">
        <v>46</v>
      </c>
      <c r="AE154">
        <v>0</v>
      </c>
      <c r="AF154">
        <v>1</v>
      </c>
      <c r="AG154">
        <v>0.2</v>
      </c>
      <c r="AH154" s="22">
        <f t="shared" si="10"/>
        <v>1</v>
      </c>
      <c r="AI154" s="22">
        <f t="shared" si="11"/>
        <v>0.17241379310344829</v>
      </c>
      <c r="AJ154" s="22">
        <f t="shared" si="12"/>
        <v>1.1724137931034484</v>
      </c>
      <c r="AK154" s="21">
        <f t="shared" si="8"/>
        <v>57</v>
      </c>
      <c r="AM154" s="21">
        <f t="shared" si="9"/>
        <v>153</v>
      </c>
    </row>
    <row r="155" spans="1:40" x14ac:dyDescent="0.25">
      <c r="A155">
        <v>121</v>
      </c>
      <c r="B155">
        <v>16</v>
      </c>
      <c r="C155">
        <v>17</v>
      </c>
      <c r="D155">
        <v>10</v>
      </c>
      <c r="E155">
        <v>1</v>
      </c>
      <c r="F155">
        <v>10</v>
      </c>
      <c r="G155">
        <v>1</v>
      </c>
      <c r="H155">
        <v>40</v>
      </c>
      <c r="I155">
        <v>40</v>
      </c>
      <c r="J155">
        <v>10</v>
      </c>
      <c r="K155">
        <v>0</v>
      </c>
      <c r="L155">
        <v>0</v>
      </c>
      <c r="M155">
        <v>0</v>
      </c>
      <c r="N155">
        <v>0</v>
      </c>
      <c r="O155">
        <v>40</v>
      </c>
      <c r="P155">
        <v>12.1</v>
      </c>
      <c r="Q155">
        <v>0</v>
      </c>
      <c r="R155">
        <v>9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45.1</v>
      </c>
      <c r="Z155">
        <v>0</v>
      </c>
      <c r="AA155">
        <v>35.1</v>
      </c>
      <c r="AB155">
        <v>0</v>
      </c>
      <c r="AC155">
        <v>1030.9000000000001</v>
      </c>
      <c r="AD155">
        <v>56</v>
      </c>
      <c r="AE155">
        <v>0</v>
      </c>
      <c r="AF155">
        <v>1</v>
      </c>
      <c r="AG155">
        <v>0.2</v>
      </c>
      <c r="AH155" s="22">
        <f t="shared" si="10"/>
        <v>1</v>
      </c>
      <c r="AI155" s="22">
        <f t="shared" si="11"/>
        <v>0.22500000000000001</v>
      </c>
      <c r="AJ155" s="22">
        <f t="shared" si="12"/>
        <v>1.2250000000000001</v>
      </c>
      <c r="AK155" s="21">
        <f t="shared" si="8"/>
        <v>80</v>
      </c>
      <c r="AM155" s="21">
        <f t="shared" si="9"/>
        <v>154</v>
      </c>
    </row>
    <row r="156" spans="1:40" x14ac:dyDescent="0.25">
      <c r="A156">
        <v>121</v>
      </c>
      <c r="B156">
        <v>16</v>
      </c>
      <c r="C156">
        <v>18</v>
      </c>
      <c r="D156">
        <v>10</v>
      </c>
      <c r="E156">
        <v>1</v>
      </c>
      <c r="F156">
        <v>10</v>
      </c>
      <c r="G156">
        <v>1</v>
      </c>
      <c r="H156">
        <v>36</v>
      </c>
      <c r="I156">
        <v>34</v>
      </c>
      <c r="J156">
        <v>9.6</v>
      </c>
      <c r="K156">
        <v>0</v>
      </c>
      <c r="L156">
        <v>0</v>
      </c>
      <c r="M156">
        <v>0</v>
      </c>
      <c r="N156">
        <v>0</v>
      </c>
      <c r="O156">
        <v>36</v>
      </c>
      <c r="P156">
        <v>12.3</v>
      </c>
      <c r="Q156">
        <v>1</v>
      </c>
      <c r="R156">
        <v>10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28.4</v>
      </c>
      <c r="Z156">
        <v>0</v>
      </c>
      <c r="AA156">
        <v>41.8</v>
      </c>
      <c r="AB156">
        <v>0</v>
      </c>
      <c r="AC156">
        <v>2400.1</v>
      </c>
      <c r="AD156">
        <v>53</v>
      </c>
      <c r="AE156">
        <v>0</v>
      </c>
      <c r="AF156">
        <v>0.9</v>
      </c>
      <c r="AG156">
        <v>0.3</v>
      </c>
      <c r="AH156" s="22">
        <f t="shared" si="10"/>
        <v>0.94444444444444442</v>
      </c>
      <c r="AI156" s="22">
        <f t="shared" si="11"/>
        <v>0.27777777777777779</v>
      </c>
      <c r="AJ156" s="22">
        <f t="shared" si="12"/>
        <v>1.2222222222222223</v>
      </c>
      <c r="AK156" s="21">
        <f t="shared" si="8"/>
        <v>72</v>
      </c>
      <c r="AM156" s="21">
        <f t="shared" si="9"/>
        <v>155</v>
      </c>
    </row>
    <row r="157" spans="1:40" x14ac:dyDescent="0.25">
      <c r="A157">
        <v>121</v>
      </c>
      <c r="B157">
        <v>16</v>
      </c>
      <c r="C157">
        <v>19</v>
      </c>
      <c r="D157">
        <v>10</v>
      </c>
      <c r="E157">
        <v>1</v>
      </c>
      <c r="F157">
        <v>10</v>
      </c>
      <c r="G157">
        <v>1</v>
      </c>
      <c r="H157">
        <v>11</v>
      </c>
      <c r="I157">
        <v>11</v>
      </c>
      <c r="J157">
        <v>10</v>
      </c>
      <c r="K157">
        <v>0</v>
      </c>
      <c r="L157">
        <v>0</v>
      </c>
      <c r="M157">
        <v>0</v>
      </c>
      <c r="N157">
        <v>0</v>
      </c>
      <c r="O157">
        <v>10</v>
      </c>
      <c r="P157">
        <v>13.1</v>
      </c>
      <c r="Q157">
        <v>0</v>
      </c>
      <c r="R157">
        <v>3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41</v>
      </c>
      <c r="Z157">
        <v>0</v>
      </c>
      <c r="AA157">
        <v>44.2</v>
      </c>
      <c r="AB157">
        <v>0</v>
      </c>
      <c r="AC157">
        <v>2400.1</v>
      </c>
      <c r="AD157">
        <v>24</v>
      </c>
      <c r="AE157">
        <v>0</v>
      </c>
      <c r="AF157">
        <v>1</v>
      </c>
      <c r="AG157">
        <v>0.3</v>
      </c>
      <c r="AH157" s="22">
        <f t="shared" si="10"/>
        <v>1</v>
      </c>
      <c r="AI157" s="22">
        <f t="shared" si="11"/>
        <v>0.3</v>
      </c>
      <c r="AJ157" s="22">
        <f t="shared" si="12"/>
        <v>1.3</v>
      </c>
      <c r="AK157" s="21">
        <f t="shared" si="8"/>
        <v>21</v>
      </c>
      <c r="AM157" s="21">
        <f t="shared" si="9"/>
        <v>156</v>
      </c>
    </row>
    <row r="158" spans="1:40" x14ac:dyDescent="0.25">
      <c r="A158">
        <v>121</v>
      </c>
      <c r="B158">
        <v>16</v>
      </c>
      <c r="C158">
        <v>20</v>
      </c>
      <c r="D158">
        <v>10</v>
      </c>
      <c r="E158">
        <v>1</v>
      </c>
      <c r="F158">
        <v>10</v>
      </c>
      <c r="G158">
        <v>1</v>
      </c>
      <c r="H158">
        <v>42</v>
      </c>
      <c r="I158">
        <v>40</v>
      </c>
      <c r="J158">
        <v>9.6</v>
      </c>
      <c r="K158">
        <v>0</v>
      </c>
      <c r="L158">
        <v>0</v>
      </c>
      <c r="M158">
        <v>0</v>
      </c>
      <c r="N158">
        <v>0</v>
      </c>
      <c r="O158">
        <v>40</v>
      </c>
      <c r="P158">
        <v>6.7</v>
      </c>
      <c r="Q158">
        <v>6</v>
      </c>
      <c r="R158">
        <v>24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28.8</v>
      </c>
      <c r="Z158">
        <v>0</v>
      </c>
      <c r="AA158">
        <v>40</v>
      </c>
      <c r="AB158">
        <v>0</v>
      </c>
      <c r="AC158">
        <v>903.5</v>
      </c>
      <c r="AD158">
        <v>111</v>
      </c>
      <c r="AE158">
        <v>1</v>
      </c>
      <c r="AF158">
        <v>1</v>
      </c>
      <c r="AG158">
        <v>0.6</v>
      </c>
      <c r="AH158" s="22">
        <f t="shared" si="10"/>
        <v>0.95238095238095233</v>
      </c>
      <c r="AI158" s="22">
        <f t="shared" si="11"/>
        <v>0.6</v>
      </c>
      <c r="AJ158" s="22">
        <f t="shared" si="12"/>
        <v>1.5523809523809522</v>
      </c>
      <c r="AK158" s="21">
        <f t="shared" si="8"/>
        <v>82</v>
      </c>
      <c r="AM158" s="21">
        <f t="shared" si="9"/>
        <v>157</v>
      </c>
    </row>
    <row r="159" spans="1:40" x14ac:dyDescent="0.25">
      <c r="A159">
        <v>121</v>
      </c>
      <c r="B159">
        <v>16</v>
      </c>
      <c r="C159">
        <v>21</v>
      </c>
      <c r="D159">
        <v>10</v>
      </c>
      <c r="E159">
        <v>1</v>
      </c>
      <c r="F159">
        <v>10</v>
      </c>
      <c r="G159">
        <v>1</v>
      </c>
      <c r="H159">
        <v>27</v>
      </c>
      <c r="I159">
        <v>24</v>
      </c>
      <c r="J159">
        <v>9.4</v>
      </c>
      <c r="K159">
        <v>0</v>
      </c>
      <c r="L159">
        <v>0</v>
      </c>
      <c r="M159">
        <v>0</v>
      </c>
      <c r="N159">
        <v>0</v>
      </c>
      <c r="O159">
        <v>27</v>
      </c>
      <c r="P159">
        <v>8.6</v>
      </c>
      <c r="Q159">
        <v>2</v>
      </c>
      <c r="R159">
        <v>11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22.4</v>
      </c>
      <c r="Z159">
        <v>0</v>
      </c>
      <c r="AA159">
        <v>25.3</v>
      </c>
      <c r="AB159">
        <v>0</v>
      </c>
      <c r="AC159">
        <v>2400.1</v>
      </c>
      <c r="AD159">
        <v>70</v>
      </c>
      <c r="AE159">
        <v>0</v>
      </c>
      <c r="AF159">
        <v>0.9</v>
      </c>
      <c r="AG159">
        <v>0.4</v>
      </c>
      <c r="AH159" s="22">
        <f t="shared" si="10"/>
        <v>0.88888888888888884</v>
      </c>
      <c r="AI159" s="22">
        <f t="shared" si="11"/>
        <v>0.40740740740740738</v>
      </c>
      <c r="AJ159" s="22">
        <f t="shared" si="12"/>
        <v>1.2962962962962963</v>
      </c>
      <c r="AK159" s="21">
        <f t="shared" si="8"/>
        <v>54</v>
      </c>
      <c r="AM159" s="21">
        <f t="shared" si="9"/>
        <v>158</v>
      </c>
    </row>
    <row r="160" spans="1:40" x14ac:dyDescent="0.25">
      <c r="A160">
        <v>121</v>
      </c>
      <c r="B160">
        <v>16</v>
      </c>
      <c r="C160">
        <v>24</v>
      </c>
      <c r="D160">
        <v>10</v>
      </c>
      <c r="E160">
        <v>1</v>
      </c>
      <c r="F160">
        <v>10</v>
      </c>
      <c r="G160">
        <v>1</v>
      </c>
      <c r="H160">
        <v>40</v>
      </c>
      <c r="I160">
        <v>40</v>
      </c>
      <c r="J160">
        <v>10</v>
      </c>
      <c r="K160">
        <v>0</v>
      </c>
      <c r="L160">
        <v>0</v>
      </c>
      <c r="M160">
        <v>0</v>
      </c>
      <c r="N160">
        <v>0</v>
      </c>
      <c r="O160">
        <v>40</v>
      </c>
      <c r="P160">
        <v>13.5</v>
      </c>
      <c r="Q160">
        <v>1</v>
      </c>
      <c r="R160">
        <v>11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31.4</v>
      </c>
      <c r="Z160">
        <v>0</v>
      </c>
      <c r="AA160">
        <v>29.6</v>
      </c>
      <c r="AB160">
        <v>0</v>
      </c>
      <c r="AC160">
        <v>1213.5</v>
      </c>
      <c r="AD160">
        <v>72</v>
      </c>
      <c r="AE160">
        <v>1</v>
      </c>
      <c r="AF160">
        <v>1</v>
      </c>
      <c r="AG160">
        <v>0.3</v>
      </c>
      <c r="AH160" s="22">
        <f t="shared" si="10"/>
        <v>1</v>
      </c>
      <c r="AI160" s="22">
        <f t="shared" si="11"/>
        <v>0.27500000000000002</v>
      </c>
      <c r="AJ160" s="22">
        <f t="shared" si="12"/>
        <v>1.2749999999999999</v>
      </c>
      <c r="AK160" s="21">
        <f t="shared" si="8"/>
        <v>80</v>
      </c>
      <c r="AM160" s="21">
        <f t="shared" si="9"/>
        <v>159</v>
      </c>
    </row>
    <row r="161" spans="1:40" x14ac:dyDescent="0.25">
      <c r="A161">
        <v>121</v>
      </c>
      <c r="B161">
        <v>16</v>
      </c>
      <c r="C161">
        <v>25</v>
      </c>
      <c r="D161">
        <v>10</v>
      </c>
      <c r="E161">
        <v>1</v>
      </c>
      <c r="F161">
        <v>10</v>
      </c>
      <c r="G161">
        <v>1</v>
      </c>
      <c r="H161">
        <v>26</v>
      </c>
      <c r="I161">
        <v>22</v>
      </c>
      <c r="J161">
        <v>9.4</v>
      </c>
      <c r="K161">
        <v>0</v>
      </c>
      <c r="L161">
        <v>0</v>
      </c>
      <c r="M161">
        <v>0</v>
      </c>
      <c r="N161">
        <v>0</v>
      </c>
      <c r="O161">
        <v>25</v>
      </c>
      <c r="P161">
        <v>5.4</v>
      </c>
      <c r="Q161">
        <v>6</v>
      </c>
      <c r="R161">
        <v>18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26.3</v>
      </c>
      <c r="Z161">
        <v>0</v>
      </c>
      <c r="AA161">
        <v>44.5</v>
      </c>
      <c r="AB161">
        <v>0</v>
      </c>
      <c r="AC161">
        <v>2400.1</v>
      </c>
      <c r="AD161">
        <v>59</v>
      </c>
      <c r="AE161">
        <v>0</v>
      </c>
      <c r="AF161">
        <v>0.8</v>
      </c>
      <c r="AG161">
        <v>0.7</v>
      </c>
      <c r="AH161" s="22">
        <f t="shared" si="10"/>
        <v>0.84615384615384615</v>
      </c>
      <c r="AI161" s="22">
        <f t="shared" si="11"/>
        <v>0.72</v>
      </c>
      <c r="AJ161" s="22">
        <f t="shared" si="12"/>
        <v>1.566153846153846</v>
      </c>
      <c r="AK161" s="21">
        <f t="shared" si="8"/>
        <v>51</v>
      </c>
      <c r="AM161" s="21">
        <f t="shared" si="9"/>
        <v>160</v>
      </c>
    </row>
    <row r="162" spans="1:40" x14ac:dyDescent="0.25">
      <c r="A162">
        <v>121</v>
      </c>
      <c r="B162">
        <v>16</v>
      </c>
      <c r="C162">
        <v>27</v>
      </c>
      <c r="D162">
        <v>10</v>
      </c>
      <c r="E162">
        <v>1</v>
      </c>
      <c r="F162">
        <v>10</v>
      </c>
      <c r="G162">
        <v>1</v>
      </c>
      <c r="H162">
        <v>43</v>
      </c>
      <c r="I162">
        <v>40</v>
      </c>
      <c r="J162">
        <v>9.3000000000000007</v>
      </c>
      <c r="K162">
        <v>2</v>
      </c>
      <c r="L162">
        <v>0</v>
      </c>
      <c r="M162">
        <v>0</v>
      </c>
      <c r="N162">
        <v>0</v>
      </c>
      <c r="O162">
        <v>43</v>
      </c>
      <c r="P162">
        <v>7.3</v>
      </c>
      <c r="Q162">
        <v>6</v>
      </c>
      <c r="R162">
        <v>21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27.8</v>
      </c>
      <c r="Z162">
        <v>0</v>
      </c>
      <c r="AA162">
        <v>22.4</v>
      </c>
      <c r="AB162">
        <v>0</v>
      </c>
      <c r="AC162">
        <v>938.8</v>
      </c>
      <c r="AD162">
        <v>155</v>
      </c>
      <c r="AE162">
        <v>0</v>
      </c>
      <c r="AF162">
        <v>0.9</v>
      </c>
      <c r="AG162">
        <v>0.5</v>
      </c>
      <c r="AH162" s="22">
        <f t="shared" si="10"/>
        <v>0.93023255813953487</v>
      </c>
      <c r="AI162" s="22">
        <f t="shared" si="11"/>
        <v>0.48837209302325579</v>
      </c>
      <c r="AJ162" s="22">
        <f t="shared" si="12"/>
        <v>1.4186046511627906</v>
      </c>
      <c r="AK162" s="21">
        <f t="shared" si="8"/>
        <v>86</v>
      </c>
      <c r="AM162" s="21">
        <f t="shared" si="9"/>
        <v>161</v>
      </c>
    </row>
    <row r="163" spans="1:40" x14ac:dyDescent="0.25">
      <c r="A163">
        <v>121</v>
      </c>
      <c r="B163">
        <v>16</v>
      </c>
      <c r="C163">
        <v>28</v>
      </c>
      <c r="D163">
        <v>10</v>
      </c>
      <c r="E163">
        <v>1</v>
      </c>
      <c r="F163">
        <v>10</v>
      </c>
      <c r="G163">
        <v>1</v>
      </c>
      <c r="H163">
        <v>39</v>
      </c>
      <c r="I163">
        <v>35</v>
      </c>
      <c r="J163">
        <v>9.1999999999999993</v>
      </c>
      <c r="K163">
        <v>2</v>
      </c>
      <c r="L163">
        <v>0</v>
      </c>
      <c r="M163">
        <v>0</v>
      </c>
      <c r="N163">
        <v>0</v>
      </c>
      <c r="O163">
        <v>39</v>
      </c>
      <c r="P163">
        <v>5.8</v>
      </c>
      <c r="Q163">
        <v>3</v>
      </c>
      <c r="R163">
        <v>23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41.4</v>
      </c>
      <c r="Z163">
        <v>0</v>
      </c>
      <c r="AA163">
        <v>32.700000000000003</v>
      </c>
      <c r="AB163">
        <v>0</v>
      </c>
      <c r="AC163">
        <v>2400.1</v>
      </c>
      <c r="AD163">
        <v>99</v>
      </c>
      <c r="AE163">
        <v>5</v>
      </c>
      <c r="AF163">
        <v>0.9</v>
      </c>
      <c r="AG163">
        <v>0.6</v>
      </c>
      <c r="AH163" s="22">
        <f t="shared" si="10"/>
        <v>0.89743589743589747</v>
      </c>
      <c r="AI163" s="22">
        <f t="shared" si="11"/>
        <v>0.58974358974358976</v>
      </c>
      <c r="AJ163" s="22">
        <f t="shared" si="12"/>
        <v>1.4871794871794872</v>
      </c>
      <c r="AK163" s="21">
        <f t="shared" si="8"/>
        <v>78</v>
      </c>
      <c r="AM163" s="21">
        <f t="shared" si="9"/>
        <v>162</v>
      </c>
    </row>
    <row r="164" spans="1:40" x14ac:dyDescent="0.25">
      <c r="A164">
        <v>121</v>
      </c>
      <c r="B164">
        <v>16</v>
      </c>
      <c r="C164">
        <v>29</v>
      </c>
      <c r="D164">
        <v>10</v>
      </c>
      <c r="E164">
        <v>1</v>
      </c>
      <c r="F164">
        <v>10</v>
      </c>
      <c r="G164">
        <v>1</v>
      </c>
      <c r="H164">
        <v>40</v>
      </c>
      <c r="I164">
        <v>38</v>
      </c>
      <c r="J164">
        <v>9.6</v>
      </c>
      <c r="K164">
        <v>1</v>
      </c>
      <c r="L164">
        <v>0</v>
      </c>
      <c r="M164">
        <v>0</v>
      </c>
      <c r="N164">
        <v>0</v>
      </c>
      <c r="O164">
        <v>41</v>
      </c>
      <c r="P164">
        <v>9.1999999999999993</v>
      </c>
      <c r="Q164">
        <v>3</v>
      </c>
      <c r="R164">
        <v>16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26.1</v>
      </c>
      <c r="Z164">
        <v>0</v>
      </c>
      <c r="AA164">
        <v>43.2</v>
      </c>
      <c r="AB164">
        <v>0</v>
      </c>
      <c r="AC164">
        <v>2400.1</v>
      </c>
      <c r="AD164">
        <v>78</v>
      </c>
      <c r="AE164">
        <v>1</v>
      </c>
      <c r="AF164">
        <v>1</v>
      </c>
      <c r="AG164">
        <v>0.4</v>
      </c>
      <c r="AH164" s="22">
        <f t="shared" si="10"/>
        <v>0.95</v>
      </c>
      <c r="AI164" s="22">
        <f t="shared" si="11"/>
        <v>0.3902439024390244</v>
      </c>
      <c r="AJ164" s="22">
        <f t="shared" si="12"/>
        <v>1.3402439024390245</v>
      </c>
      <c r="AK164" s="21">
        <f t="shared" si="8"/>
        <v>81</v>
      </c>
      <c r="AM164" s="21">
        <f t="shared" si="9"/>
        <v>163</v>
      </c>
    </row>
    <row r="165" spans="1:40" x14ac:dyDescent="0.25">
      <c r="A165">
        <v>121</v>
      </c>
      <c r="B165">
        <v>16</v>
      </c>
      <c r="C165">
        <v>31</v>
      </c>
      <c r="D165">
        <v>10</v>
      </c>
      <c r="E165">
        <v>1</v>
      </c>
      <c r="F165">
        <v>10</v>
      </c>
      <c r="G165">
        <v>1</v>
      </c>
      <c r="H165">
        <v>43</v>
      </c>
      <c r="I165">
        <v>40</v>
      </c>
      <c r="J165">
        <v>9.3000000000000007</v>
      </c>
      <c r="K165">
        <v>2</v>
      </c>
      <c r="L165">
        <v>0</v>
      </c>
      <c r="M165">
        <v>0</v>
      </c>
      <c r="N165">
        <v>0</v>
      </c>
      <c r="O165">
        <v>44</v>
      </c>
      <c r="P165">
        <v>9.9</v>
      </c>
      <c r="Q165">
        <v>5</v>
      </c>
      <c r="R165">
        <v>13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31.6</v>
      </c>
      <c r="Z165">
        <v>0</v>
      </c>
      <c r="AA165">
        <v>48.3</v>
      </c>
      <c r="AB165">
        <v>0</v>
      </c>
      <c r="AC165">
        <v>1028.5999999999999</v>
      </c>
      <c r="AD165">
        <v>90</v>
      </c>
      <c r="AE165">
        <v>3</v>
      </c>
      <c r="AF165">
        <v>0.9</v>
      </c>
      <c r="AG165">
        <v>0.3</v>
      </c>
      <c r="AH165" s="22">
        <f t="shared" si="10"/>
        <v>0.93023255813953487</v>
      </c>
      <c r="AI165" s="22">
        <f t="shared" si="11"/>
        <v>0.29545454545454547</v>
      </c>
      <c r="AJ165" s="22">
        <f t="shared" si="12"/>
        <v>1.2256871035940804</v>
      </c>
      <c r="AK165" s="21">
        <f t="shared" si="8"/>
        <v>87</v>
      </c>
      <c r="AM165" s="21">
        <f t="shared" si="9"/>
        <v>164</v>
      </c>
    </row>
    <row r="166" spans="1:40" x14ac:dyDescent="0.25">
      <c r="A166">
        <v>121</v>
      </c>
      <c r="B166">
        <v>16</v>
      </c>
      <c r="C166">
        <v>1</v>
      </c>
      <c r="D166">
        <v>11</v>
      </c>
      <c r="E166">
        <v>1</v>
      </c>
      <c r="F166">
        <v>10</v>
      </c>
      <c r="G166">
        <v>1</v>
      </c>
      <c r="H166">
        <v>43</v>
      </c>
      <c r="I166">
        <v>40</v>
      </c>
      <c r="J166">
        <v>9.3000000000000007</v>
      </c>
      <c r="K166">
        <v>2</v>
      </c>
      <c r="L166">
        <v>0</v>
      </c>
      <c r="M166">
        <v>0</v>
      </c>
      <c r="N166">
        <v>0</v>
      </c>
      <c r="O166">
        <v>42</v>
      </c>
      <c r="P166">
        <v>6.3</v>
      </c>
      <c r="Q166">
        <v>13</v>
      </c>
      <c r="R166">
        <v>25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47.6</v>
      </c>
      <c r="Z166">
        <v>0</v>
      </c>
      <c r="AA166">
        <v>58.6</v>
      </c>
      <c r="AB166">
        <v>0</v>
      </c>
      <c r="AC166">
        <v>964.9</v>
      </c>
      <c r="AD166">
        <v>88</v>
      </c>
      <c r="AE166">
        <v>2</v>
      </c>
      <c r="AF166">
        <v>0.9</v>
      </c>
      <c r="AG166">
        <v>0.6</v>
      </c>
      <c r="AH166" s="22">
        <f t="shared" si="10"/>
        <v>0.93023255813953487</v>
      </c>
      <c r="AI166" s="22">
        <f t="shared" si="11"/>
        <v>0.59523809523809523</v>
      </c>
      <c r="AJ166" s="22">
        <f t="shared" si="12"/>
        <v>1.5254706533776301</v>
      </c>
      <c r="AK166" s="21">
        <f t="shared" si="8"/>
        <v>85</v>
      </c>
      <c r="AM166" s="21">
        <f t="shared" si="9"/>
        <v>165</v>
      </c>
    </row>
    <row r="167" spans="1:40" x14ac:dyDescent="0.25">
      <c r="A167">
        <v>121</v>
      </c>
      <c r="B167">
        <v>16</v>
      </c>
      <c r="C167">
        <v>2</v>
      </c>
      <c r="D167">
        <v>11</v>
      </c>
      <c r="E167">
        <v>1</v>
      </c>
      <c r="F167">
        <v>10</v>
      </c>
      <c r="G167">
        <v>1</v>
      </c>
      <c r="H167">
        <v>42</v>
      </c>
      <c r="I167">
        <v>40</v>
      </c>
      <c r="J167">
        <v>9.6999999999999993</v>
      </c>
      <c r="K167">
        <v>0</v>
      </c>
      <c r="L167">
        <v>0</v>
      </c>
      <c r="M167">
        <v>0</v>
      </c>
      <c r="N167">
        <v>0</v>
      </c>
      <c r="O167">
        <v>42</v>
      </c>
      <c r="P167">
        <v>6.9</v>
      </c>
      <c r="Q167">
        <v>12</v>
      </c>
      <c r="R167">
        <v>23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26.4</v>
      </c>
      <c r="Z167">
        <v>0</v>
      </c>
      <c r="AA167">
        <v>51.6</v>
      </c>
      <c r="AB167">
        <v>0</v>
      </c>
      <c r="AC167">
        <v>949.8</v>
      </c>
      <c r="AD167">
        <v>121</v>
      </c>
      <c r="AE167">
        <v>4</v>
      </c>
      <c r="AF167">
        <v>1</v>
      </c>
      <c r="AG167">
        <v>0.5</v>
      </c>
      <c r="AH167" s="22">
        <f t="shared" si="10"/>
        <v>0.95238095238095233</v>
      </c>
      <c r="AI167" s="22">
        <f t="shared" si="11"/>
        <v>0.54761904761904767</v>
      </c>
      <c r="AJ167" s="22">
        <f t="shared" si="12"/>
        <v>1.5</v>
      </c>
      <c r="AK167" s="21">
        <f t="shared" si="8"/>
        <v>84</v>
      </c>
      <c r="AM167" s="21">
        <f t="shared" si="9"/>
        <v>166</v>
      </c>
    </row>
    <row r="168" spans="1:40" x14ac:dyDescent="0.25">
      <c r="A168">
        <v>121</v>
      </c>
      <c r="B168">
        <v>16</v>
      </c>
      <c r="C168">
        <v>3</v>
      </c>
      <c r="D168">
        <v>11</v>
      </c>
      <c r="E168">
        <v>1</v>
      </c>
      <c r="F168">
        <v>10</v>
      </c>
      <c r="G168">
        <v>1</v>
      </c>
      <c r="H168">
        <v>45</v>
      </c>
      <c r="I168">
        <v>40</v>
      </c>
      <c r="J168">
        <v>9</v>
      </c>
      <c r="K168">
        <v>2</v>
      </c>
      <c r="L168">
        <v>0</v>
      </c>
      <c r="M168">
        <v>0</v>
      </c>
      <c r="N168">
        <v>0</v>
      </c>
      <c r="O168">
        <v>44</v>
      </c>
      <c r="P168">
        <v>7.5</v>
      </c>
      <c r="Q168">
        <v>9</v>
      </c>
      <c r="R168">
        <v>21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46.6</v>
      </c>
      <c r="Z168">
        <v>0</v>
      </c>
      <c r="AA168">
        <v>49</v>
      </c>
      <c r="AB168">
        <v>0</v>
      </c>
      <c r="AC168">
        <v>1045.7</v>
      </c>
      <c r="AD168">
        <v>90</v>
      </c>
      <c r="AE168">
        <v>0</v>
      </c>
      <c r="AF168">
        <v>0.9</v>
      </c>
      <c r="AG168">
        <v>0.5</v>
      </c>
      <c r="AH168" s="22">
        <f t="shared" si="10"/>
        <v>0.88888888888888884</v>
      </c>
      <c r="AI168" s="22">
        <f t="shared" si="11"/>
        <v>0.47727272727272729</v>
      </c>
      <c r="AJ168" s="22">
        <f t="shared" si="12"/>
        <v>1.3661616161616161</v>
      </c>
      <c r="AK168" s="21">
        <f t="shared" si="8"/>
        <v>89</v>
      </c>
      <c r="AM168" s="21">
        <f t="shared" si="9"/>
        <v>167</v>
      </c>
    </row>
    <row r="169" spans="1:40" x14ac:dyDescent="0.25">
      <c r="A169">
        <v>121</v>
      </c>
      <c r="B169">
        <v>16</v>
      </c>
      <c r="C169">
        <v>4</v>
      </c>
      <c r="D169">
        <v>11</v>
      </c>
      <c r="E169">
        <v>1</v>
      </c>
      <c r="F169">
        <v>10</v>
      </c>
      <c r="G169">
        <v>1</v>
      </c>
      <c r="H169">
        <v>41</v>
      </c>
      <c r="I169">
        <v>40</v>
      </c>
      <c r="J169">
        <v>9.8000000000000007</v>
      </c>
      <c r="K169">
        <v>1</v>
      </c>
      <c r="L169">
        <v>0</v>
      </c>
      <c r="M169">
        <v>0</v>
      </c>
      <c r="N169">
        <v>0</v>
      </c>
      <c r="O169">
        <v>42</v>
      </c>
      <c r="P169">
        <v>7.5</v>
      </c>
      <c r="Q169">
        <v>6</v>
      </c>
      <c r="R169">
        <v>22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28.5</v>
      </c>
      <c r="Z169">
        <v>0</v>
      </c>
      <c r="AA169">
        <v>46.3</v>
      </c>
      <c r="AB169">
        <v>0</v>
      </c>
      <c r="AC169">
        <v>979.8</v>
      </c>
      <c r="AD169">
        <v>75</v>
      </c>
      <c r="AE169">
        <v>1</v>
      </c>
      <c r="AF169">
        <v>1</v>
      </c>
      <c r="AG169">
        <v>0.5</v>
      </c>
      <c r="AH169" s="22">
        <f t="shared" si="10"/>
        <v>0.97560975609756095</v>
      </c>
      <c r="AI169" s="22">
        <f t="shared" si="11"/>
        <v>0.52380952380952384</v>
      </c>
      <c r="AJ169" s="22">
        <f t="shared" si="12"/>
        <v>1.4994192799070847</v>
      </c>
      <c r="AK169" s="21">
        <f t="shared" si="8"/>
        <v>83</v>
      </c>
      <c r="AM169" s="21">
        <f t="shared" si="9"/>
        <v>168</v>
      </c>
    </row>
    <row r="170" spans="1:40" x14ac:dyDescent="0.25">
      <c r="A170">
        <v>121</v>
      </c>
      <c r="B170">
        <v>16</v>
      </c>
      <c r="C170">
        <v>5</v>
      </c>
      <c r="D170">
        <v>11</v>
      </c>
      <c r="E170">
        <v>1</v>
      </c>
      <c r="F170">
        <v>13</v>
      </c>
      <c r="G170">
        <v>1</v>
      </c>
      <c r="H170">
        <v>34</v>
      </c>
      <c r="I170">
        <v>24</v>
      </c>
      <c r="J170">
        <v>11.9</v>
      </c>
      <c r="K170">
        <v>1</v>
      </c>
      <c r="L170">
        <v>0</v>
      </c>
      <c r="M170">
        <v>0</v>
      </c>
      <c r="N170">
        <v>0</v>
      </c>
      <c r="O170">
        <v>33</v>
      </c>
      <c r="P170">
        <v>10.3</v>
      </c>
      <c r="Q170">
        <v>4</v>
      </c>
      <c r="R170">
        <v>21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67.599999999999994</v>
      </c>
      <c r="Z170">
        <v>0</v>
      </c>
      <c r="AA170">
        <v>79.2</v>
      </c>
      <c r="AB170">
        <v>0</v>
      </c>
      <c r="AC170">
        <v>2400.1</v>
      </c>
      <c r="AD170">
        <v>110</v>
      </c>
      <c r="AE170">
        <v>0</v>
      </c>
      <c r="AF170">
        <v>0.7</v>
      </c>
      <c r="AG170">
        <v>0.6</v>
      </c>
      <c r="AH170" s="22"/>
      <c r="AI170" s="22"/>
      <c r="AJ170" s="22"/>
      <c r="AK170" s="21"/>
      <c r="AL170" t="s">
        <v>50</v>
      </c>
      <c r="AM170" s="21">
        <f t="shared" si="9"/>
        <v>169</v>
      </c>
      <c r="AN170" t="s">
        <v>41</v>
      </c>
    </row>
    <row r="171" spans="1:40" x14ac:dyDescent="0.25">
      <c r="A171">
        <v>121</v>
      </c>
      <c r="B171">
        <v>16</v>
      </c>
      <c r="C171">
        <v>8</v>
      </c>
      <c r="D171">
        <v>11</v>
      </c>
      <c r="E171">
        <v>1</v>
      </c>
      <c r="F171">
        <v>13</v>
      </c>
      <c r="G171">
        <v>1</v>
      </c>
      <c r="H171">
        <v>46</v>
      </c>
      <c r="I171">
        <v>34</v>
      </c>
      <c r="J171">
        <v>11.1</v>
      </c>
      <c r="K171">
        <v>1</v>
      </c>
      <c r="L171">
        <v>0</v>
      </c>
      <c r="M171">
        <v>0</v>
      </c>
      <c r="N171">
        <v>0</v>
      </c>
      <c r="O171">
        <v>46</v>
      </c>
      <c r="P171">
        <v>20.3</v>
      </c>
      <c r="Q171">
        <v>0</v>
      </c>
      <c r="R171">
        <v>9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53.2</v>
      </c>
      <c r="Z171">
        <v>0</v>
      </c>
      <c r="AA171">
        <v>39.700000000000003</v>
      </c>
      <c r="AB171">
        <v>0</v>
      </c>
      <c r="AC171">
        <v>2400.1</v>
      </c>
      <c r="AD171">
        <v>176</v>
      </c>
      <c r="AE171">
        <v>0</v>
      </c>
      <c r="AF171">
        <v>0.7</v>
      </c>
      <c r="AG171">
        <v>0.2</v>
      </c>
      <c r="AH171" s="22">
        <f t="shared" si="10"/>
        <v>0.73913043478260865</v>
      </c>
      <c r="AI171" s="22">
        <f t="shared" si="11"/>
        <v>0.19565217391304349</v>
      </c>
      <c r="AJ171" s="22">
        <f t="shared" si="12"/>
        <v>0.93478260869565211</v>
      </c>
      <c r="AK171" s="21">
        <f t="shared" si="8"/>
        <v>92</v>
      </c>
      <c r="AM171" s="21">
        <f t="shared" si="9"/>
        <v>170</v>
      </c>
    </row>
    <row r="172" spans="1:40" x14ac:dyDescent="0.25">
      <c r="A172">
        <v>121</v>
      </c>
      <c r="B172">
        <v>16</v>
      </c>
      <c r="C172">
        <v>9</v>
      </c>
      <c r="D172">
        <v>11</v>
      </c>
      <c r="E172">
        <v>1</v>
      </c>
      <c r="F172">
        <v>13</v>
      </c>
      <c r="G172">
        <v>1</v>
      </c>
      <c r="H172">
        <v>46</v>
      </c>
      <c r="I172">
        <v>40</v>
      </c>
      <c r="J172">
        <v>11.5</v>
      </c>
      <c r="K172">
        <v>1</v>
      </c>
      <c r="L172">
        <v>0</v>
      </c>
      <c r="M172">
        <v>0</v>
      </c>
      <c r="N172">
        <v>0</v>
      </c>
      <c r="O172">
        <v>46</v>
      </c>
      <c r="P172">
        <v>6.4</v>
      </c>
      <c r="Q172">
        <v>9</v>
      </c>
      <c r="R172">
        <v>32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50.1</v>
      </c>
      <c r="Z172">
        <v>0</v>
      </c>
      <c r="AA172">
        <v>68.5</v>
      </c>
      <c r="AB172">
        <v>0</v>
      </c>
      <c r="AC172">
        <v>1155.9000000000001</v>
      </c>
      <c r="AD172">
        <v>111</v>
      </c>
      <c r="AE172">
        <v>0</v>
      </c>
      <c r="AF172">
        <v>0.9</v>
      </c>
      <c r="AG172">
        <v>0.7</v>
      </c>
      <c r="AH172" s="22">
        <f t="shared" si="10"/>
        <v>0.86956521739130432</v>
      </c>
      <c r="AI172" s="22">
        <f t="shared" si="11"/>
        <v>0.69565217391304346</v>
      </c>
      <c r="AJ172" s="22">
        <f t="shared" si="12"/>
        <v>1.5652173913043477</v>
      </c>
      <c r="AK172" s="21">
        <f t="shared" si="8"/>
        <v>92</v>
      </c>
      <c r="AM172" s="21">
        <f t="shared" si="9"/>
        <v>171</v>
      </c>
    </row>
    <row r="173" spans="1:40" x14ac:dyDescent="0.25">
      <c r="A173">
        <v>121</v>
      </c>
      <c r="B173">
        <v>16</v>
      </c>
      <c r="C173">
        <v>10</v>
      </c>
      <c r="D173">
        <v>11</v>
      </c>
      <c r="E173">
        <v>1</v>
      </c>
      <c r="F173">
        <v>13</v>
      </c>
      <c r="G173">
        <v>1</v>
      </c>
      <c r="H173">
        <v>42</v>
      </c>
      <c r="I173">
        <v>32</v>
      </c>
      <c r="J173">
        <v>10.7</v>
      </c>
      <c r="K173">
        <v>3</v>
      </c>
      <c r="L173">
        <v>0</v>
      </c>
      <c r="M173">
        <v>0</v>
      </c>
      <c r="N173">
        <v>0</v>
      </c>
      <c r="O173">
        <v>41</v>
      </c>
      <c r="P173">
        <v>6.6</v>
      </c>
      <c r="Q173">
        <v>12</v>
      </c>
      <c r="R173">
        <v>30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45.3</v>
      </c>
      <c r="Z173">
        <v>0</v>
      </c>
      <c r="AA173">
        <v>65.7</v>
      </c>
      <c r="AB173">
        <v>0</v>
      </c>
      <c r="AC173">
        <v>2400.1</v>
      </c>
      <c r="AD173">
        <v>83</v>
      </c>
      <c r="AE173">
        <v>0</v>
      </c>
      <c r="AF173">
        <v>0.8</v>
      </c>
      <c r="AG173">
        <v>0.8</v>
      </c>
      <c r="AH173" s="22">
        <f t="shared" si="10"/>
        <v>0.76190476190476186</v>
      </c>
      <c r="AI173" s="22">
        <f t="shared" si="11"/>
        <v>0.73170731707317072</v>
      </c>
      <c r="AJ173" s="22">
        <f t="shared" si="12"/>
        <v>1.4936120789779326</v>
      </c>
      <c r="AK173" s="21">
        <f t="shared" si="8"/>
        <v>83</v>
      </c>
      <c r="AM173" s="21">
        <f t="shared" si="9"/>
        <v>172</v>
      </c>
    </row>
    <row r="174" spans="1:40" x14ac:dyDescent="0.25">
      <c r="A174">
        <v>121</v>
      </c>
      <c r="B174">
        <v>16</v>
      </c>
      <c r="C174">
        <v>11</v>
      </c>
      <c r="D174">
        <v>11</v>
      </c>
      <c r="E174">
        <v>1</v>
      </c>
      <c r="F174">
        <v>13</v>
      </c>
      <c r="G174">
        <v>1</v>
      </c>
      <c r="H174">
        <v>47</v>
      </c>
      <c r="I174">
        <v>40</v>
      </c>
      <c r="J174">
        <v>11.5</v>
      </c>
      <c r="K174">
        <v>2</v>
      </c>
      <c r="L174">
        <v>0</v>
      </c>
      <c r="M174">
        <v>0</v>
      </c>
      <c r="N174">
        <v>0</v>
      </c>
      <c r="O174">
        <v>46</v>
      </c>
      <c r="P174">
        <v>4.3</v>
      </c>
      <c r="Q174">
        <v>16</v>
      </c>
      <c r="R174">
        <v>40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56.9</v>
      </c>
      <c r="Z174">
        <v>0</v>
      </c>
      <c r="AA174">
        <v>90.8</v>
      </c>
      <c r="AB174">
        <v>0</v>
      </c>
      <c r="AC174">
        <v>1135.3</v>
      </c>
      <c r="AD174">
        <v>90</v>
      </c>
      <c r="AE174">
        <v>3</v>
      </c>
      <c r="AF174">
        <v>0.9</v>
      </c>
      <c r="AG174">
        <v>0.9</v>
      </c>
      <c r="AH174" s="22">
        <f t="shared" si="10"/>
        <v>0.85106382978723405</v>
      </c>
      <c r="AI174" s="22">
        <f t="shared" si="11"/>
        <v>0.86956521739130432</v>
      </c>
      <c r="AJ174" s="22">
        <f t="shared" si="12"/>
        <v>1.7206290471785384</v>
      </c>
      <c r="AK174" s="21">
        <f t="shared" si="8"/>
        <v>93</v>
      </c>
      <c r="AM174" s="21">
        <f t="shared" si="9"/>
        <v>173</v>
      </c>
    </row>
    <row r="175" spans="1:40" x14ac:dyDescent="0.25">
      <c r="A175">
        <v>121</v>
      </c>
      <c r="B175">
        <v>16</v>
      </c>
      <c r="C175">
        <v>14</v>
      </c>
      <c r="D175">
        <v>11</v>
      </c>
      <c r="E175">
        <v>1</v>
      </c>
      <c r="F175">
        <v>13</v>
      </c>
      <c r="G175">
        <v>1</v>
      </c>
      <c r="H175">
        <v>41</v>
      </c>
      <c r="I175">
        <v>40</v>
      </c>
      <c r="J175">
        <v>12.7</v>
      </c>
      <c r="K175">
        <v>1</v>
      </c>
      <c r="L175">
        <v>0</v>
      </c>
      <c r="M175">
        <v>0</v>
      </c>
      <c r="N175">
        <v>0</v>
      </c>
      <c r="O175">
        <v>40</v>
      </c>
      <c r="P175">
        <v>8.1999999999999993</v>
      </c>
      <c r="Q175">
        <v>10</v>
      </c>
      <c r="R175">
        <v>24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26.2</v>
      </c>
      <c r="Z175">
        <v>0</v>
      </c>
      <c r="AA175">
        <v>28.2</v>
      </c>
      <c r="AB175">
        <v>0</v>
      </c>
      <c r="AC175">
        <v>1005.4</v>
      </c>
      <c r="AD175">
        <v>86</v>
      </c>
      <c r="AE175">
        <v>0</v>
      </c>
      <c r="AF175">
        <v>1</v>
      </c>
      <c r="AG175">
        <v>0.6</v>
      </c>
      <c r="AH175" s="22">
        <f t="shared" si="10"/>
        <v>0.97560975609756095</v>
      </c>
      <c r="AI175" s="22">
        <f t="shared" si="11"/>
        <v>0.6</v>
      </c>
      <c r="AJ175" s="22">
        <f t="shared" si="12"/>
        <v>1.575609756097561</v>
      </c>
      <c r="AK175" s="21">
        <f t="shared" si="8"/>
        <v>81</v>
      </c>
      <c r="AM175" s="21">
        <f t="shared" si="9"/>
        <v>174</v>
      </c>
    </row>
    <row r="176" spans="1:40" x14ac:dyDescent="0.25">
      <c r="A176">
        <v>121</v>
      </c>
      <c r="B176">
        <v>16</v>
      </c>
      <c r="C176">
        <v>15</v>
      </c>
      <c r="D176">
        <v>11</v>
      </c>
      <c r="E176">
        <v>1</v>
      </c>
      <c r="F176">
        <v>13</v>
      </c>
      <c r="G176">
        <v>1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2400.1</v>
      </c>
      <c r="AD176">
        <v>0</v>
      </c>
      <c r="AE176">
        <v>0</v>
      </c>
      <c r="AF176">
        <v>0</v>
      </c>
      <c r="AG176">
        <v>0</v>
      </c>
      <c r="AH176" s="22"/>
      <c r="AI176" s="22"/>
      <c r="AJ176" s="22"/>
      <c r="AK176" s="21"/>
      <c r="AL176" t="s">
        <v>50</v>
      </c>
      <c r="AM176" s="21">
        <f t="shared" si="9"/>
        <v>175</v>
      </c>
    </row>
    <row r="177" spans="1:39" x14ac:dyDescent="0.25">
      <c r="A177">
        <v>121</v>
      </c>
      <c r="B177">
        <v>16</v>
      </c>
      <c r="C177">
        <v>16</v>
      </c>
      <c r="D177">
        <v>11</v>
      </c>
      <c r="E177">
        <v>1</v>
      </c>
      <c r="F177">
        <v>13</v>
      </c>
      <c r="G177">
        <v>1</v>
      </c>
      <c r="H177">
        <v>42</v>
      </c>
      <c r="I177">
        <v>38</v>
      </c>
      <c r="J177">
        <v>12.3</v>
      </c>
      <c r="K177">
        <v>1</v>
      </c>
      <c r="L177">
        <v>0</v>
      </c>
      <c r="M177">
        <v>0</v>
      </c>
      <c r="N177">
        <v>0</v>
      </c>
      <c r="O177">
        <v>43</v>
      </c>
      <c r="P177">
        <v>7.9</v>
      </c>
      <c r="Q177">
        <v>7</v>
      </c>
      <c r="R177">
        <v>25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36.4</v>
      </c>
      <c r="Z177">
        <v>0</v>
      </c>
      <c r="AA177">
        <v>756.9</v>
      </c>
      <c r="AB177">
        <v>0</v>
      </c>
      <c r="AC177">
        <v>2400.1</v>
      </c>
      <c r="AD177">
        <v>110</v>
      </c>
      <c r="AE177">
        <v>3</v>
      </c>
      <c r="AF177">
        <v>0.9</v>
      </c>
      <c r="AG177">
        <v>0.6</v>
      </c>
      <c r="AH177" s="22">
        <f t="shared" si="10"/>
        <v>0.90476190476190477</v>
      </c>
      <c r="AI177" s="22">
        <f t="shared" si="11"/>
        <v>0.58139534883720934</v>
      </c>
      <c r="AJ177" s="22">
        <f t="shared" si="12"/>
        <v>1.4861572535991141</v>
      </c>
      <c r="AK177" s="21">
        <f t="shared" si="8"/>
        <v>85</v>
      </c>
      <c r="AM177" s="21">
        <f t="shared" si="9"/>
        <v>176</v>
      </c>
    </row>
    <row r="178" spans="1:39" x14ac:dyDescent="0.25">
      <c r="A178">
        <v>121</v>
      </c>
      <c r="B178">
        <v>16</v>
      </c>
      <c r="C178">
        <v>17</v>
      </c>
      <c r="D178">
        <v>11</v>
      </c>
      <c r="E178">
        <v>1</v>
      </c>
      <c r="F178">
        <v>13</v>
      </c>
      <c r="G178">
        <v>1</v>
      </c>
      <c r="H178">
        <v>42</v>
      </c>
      <c r="I178">
        <v>39</v>
      </c>
      <c r="J178">
        <v>12.1</v>
      </c>
      <c r="K178">
        <v>3</v>
      </c>
      <c r="L178">
        <v>0</v>
      </c>
      <c r="M178">
        <v>0</v>
      </c>
      <c r="N178">
        <v>0</v>
      </c>
      <c r="O178">
        <v>40</v>
      </c>
      <c r="P178">
        <v>9.6</v>
      </c>
      <c r="Q178">
        <v>9</v>
      </c>
      <c r="R178">
        <v>19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39.299999999999997</v>
      </c>
      <c r="Z178">
        <v>0</v>
      </c>
      <c r="AA178">
        <v>39.299999999999997</v>
      </c>
      <c r="AB178">
        <v>0</v>
      </c>
      <c r="AC178">
        <v>2400.1</v>
      </c>
      <c r="AD178">
        <v>75</v>
      </c>
      <c r="AE178">
        <v>0</v>
      </c>
      <c r="AF178">
        <v>0.9</v>
      </c>
      <c r="AG178">
        <v>0.5</v>
      </c>
      <c r="AH178" s="22">
        <f t="shared" si="10"/>
        <v>0.9285714285714286</v>
      </c>
      <c r="AI178" s="22">
        <f t="shared" si="11"/>
        <v>0.47499999999999998</v>
      </c>
      <c r="AJ178" s="22">
        <f t="shared" si="12"/>
        <v>1.4035714285714285</v>
      </c>
      <c r="AK178" s="21">
        <f t="shared" si="8"/>
        <v>82</v>
      </c>
      <c r="AM178" s="21">
        <f t="shared" si="9"/>
        <v>177</v>
      </c>
    </row>
    <row r="179" spans="1:39" x14ac:dyDescent="0.25">
      <c r="A179">
        <v>121</v>
      </c>
      <c r="B179">
        <v>16</v>
      </c>
      <c r="C179">
        <v>18</v>
      </c>
      <c r="D179">
        <v>11</v>
      </c>
      <c r="E179">
        <v>1</v>
      </c>
      <c r="F179">
        <v>13</v>
      </c>
      <c r="G179">
        <v>1</v>
      </c>
      <c r="H179">
        <v>39</v>
      </c>
      <c r="I179">
        <v>34</v>
      </c>
      <c r="J179">
        <v>12</v>
      </c>
      <c r="K179">
        <v>0</v>
      </c>
      <c r="L179">
        <v>0</v>
      </c>
      <c r="M179">
        <v>0</v>
      </c>
      <c r="N179">
        <v>0</v>
      </c>
      <c r="O179">
        <v>39</v>
      </c>
      <c r="P179">
        <v>18.3</v>
      </c>
      <c r="Q179">
        <v>0</v>
      </c>
      <c r="R179">
        <v>11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57.4</v>
      </c>
      <c r="Z179">
        <v>0</v>
      </c>
      <c r="AA179">
        <v>58.6</v>
      </c>
      <c r="AB179">
        <v>0</v>
      </c>
      <c r="AC179">
        <v>2400.1</v>
      </c>
      <c r="AD179">
        <v>86</v>
      </c>
      <c r="AE179">
        <v>0</v>
      </c>
      <c r="AF179">
        <v>0.9</v>
      </c>
      <c r="AG179">
        <v>0.3</v>
      </c>
      <c r="AH179" s="22">
        <f t="shared" si="10"/>
        <v>0.87179487179487181</v>
      </c>
      <c r="AI179" s="22">
        <f t="shared" si="11"/>
        <v>0.28205128205128205</v>
      </c>
      <c r="AJ179" s="22">
        <f t="shared" si="12"/>
        <v>1.1538461538461537</v>
      </c>
      <c r="AK179" s="21">
        <f t="shared" si="8"/>
        <v>78</v>
      </c>
      <c r="AM179" s="21">
        <f t="shared" si="9"/>
        <v>178</v>
      </c>
    </row>
    <row r="180" spans="1:39" x14ac:dyDescent="0.25">
      <c r="A180">
        <v>121</v>
      </c>
      <c r="B180">
        <v>16</v>
      </c>
      <c r="C180">
        <v>19</v>
      </c>
      <c r="D180">
        <v>11</v>
      </c>
      <c r="E180">
        <v>1</v>
      </c>
      <c r="F180">
        <v>13</v>
      </c>
      <c r="G180">
        <v>1</v>
      </c>
      <c r="H180">
        <v>42</v>
      </c>
      <c r="I180">
        <v>37</v>
      </c>
      <c r="J180">
        <v>11.6</v>
      </c>
      <c r="K180">
        <v>1</v>
      </c>
      <c r="L180">
        <v>0</v>
      </c>
      <c r="M180">
        <v>0</v>
      </c>
      <c r="N180">
        <v>0</v>
      </c>
      <c r="O180">
        <v>41</v>
      </c>
      <c r="P180">
        <v>8.1999999999999993</v>
      </c>
      <c r="Q180">
        <v>12</v>
      </c>
      <c r="R180">
        <v>21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49</v>
      </c>
      <c r="Z180">
        <v>0</v>
      </c>
      <c r="AA180">
        <v>50.1</v>
      </c>
      <c r="AB180">
        <v>0</v>
      </c>
      <c r="AC180">
        <v>2400.1</v>
      </c>
      <c r="AD180">
        <v>92</v>
      </c>
      <c r="AE180">
        <v>0</v>
      </c>
      <c r="AF180">
        <v>0.9</v>
      </c>
      <c r="AG180">
        <v>0.5</v>
      </c>
      <c r="AH180" s="22">
        <f t="shared" si="10"/>
        <v>0.88095238095238093</v>
      </c>
      <c r="AI180" s="22">
        <f t="shared" si="11"/>
        <v>0.51219512195121952</v>
      </c>
      <c r="AJ180" s="22">
        <f t="shared" si="12"/>
        <v>1.3931475029036005</v>
      </c>
      <c r="AK180" s="21">
        <f t="shared" si="8"/>
        <v>83</v>
      </c>
      <c r="AM180" s="21">
        <f t="shared" si="9"/>
        <v>179</v>
      </c>
    </row>
    <row r="181" spans="1:39" x14ac:dyDescent="0.25">
      <c r="A181">
        <v>121</v>
      </c>
      <c r="B181">
        <v>16</v>
      </c>
      <c r="C181">
        <v>22</v>
      </c>
      <c r="D181">
        <v>11</v>
      </c>
      <c r="E181">
        <v>1</v>
      </c>
      <c r="F181">
        <v>13</v>
      </c>
      <c r="G181">
        <v>1</v>
      </c>
      <c r="H181">
        <v>35</v>
      </c>
      <c r="I181">
        <v>30</v>
      </c>
      <c r="J181">
        <v>11.2</v>
      </c>
      <c r="K181">
        <v>3</v>
      </c>
      <c r="L181">
        <v>0</v>
      </c>
      <c r="M181">
        <v>0</v>
      </c>
      <c r="N181">
        <v>0</v>
      </c>
      <c r="O181">
        <v>34</v>
      </c>
      <c r="P181">
        <v>9.1999999999999993</v>
      </c>
      <c r="Q181">
        <v>9</v>
      </c>
      <c r="R181">
        <v>18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22.5</v>
      </c>
      <c r="Z181">
        <v>0</v>
      </c>
      <c r="AA181">
        <v>60</v>
      </c>
      <c r="AB181">
        <v>0</v>
      </c>
      <c r="AC181">
        <v>2400.1</v>
      </c>
      <c r="AD181">
        <v>83</v>
      </c>
      <c r="AE181">
        <v>7</v>
      </c>
      <c r="AF181">
        <v>0.9</v>
      </c>
      <c r="AG181">
        <v>0.5</v>
      </c>
      <c r="AH181" s="22">
        <f t="shared" si="10"/>
        <v>0.8571428571428571</v>
      </c>
      <c r="AI181" s="22">
        <f t="shared" ref="AI181:AI190" si="13">R181/O181</f>
        <v>0.52941176470588236</v>
      </c>
      <c r="AJ181" s="22">
        <f t="shared" ref="AJ181:AJ190" si="14">SUM(AH181+AI181)</f>
        <v>1.3865546218487395</v>
      </c>
      <c r="AK181" s="21">
        <f t="shared" ref="AK181:AK190" si="15">SUM(H181+O181)</f>
        <v>69</v>
      </c>
      <c r="AL181" s="21"/>
      <c r="AM181" s="21">
        <f t="shared" si="9"/>
        <v>180</v>
      </c>
    </row>
    <row r="182" spans="1:39" x14ac:dyDescent="0.25">
      <c r="A182">
        <v>121</v>
      </c>
      <c r="B182">
        <v>16</v>
      </c>
      <c r="C182">
        <v>23</v>
      </c>
      <c r="D182">
        <v>11</v>
      </c>
      <c r="E182">
        <v>1</v>
      </c>
      <c r="F182">
        <v>13</v>
      </c>
      <c r="G182">
        <v>1</v>
      </c>
      <c r="H182">
        <v>45</v>
      </c>
      <c r="I182">
        <v>40</v>
      </c>
      <c r="J182">
        <v>11.6</v>
      </c>
      <c r="K182">
        <v>3</v>
      </c>
      <c r="L182">
        <v>0</v>
      </c>
      <c r="M182">
        <v>0</v>
      </c>
      <c r="N182">
        <v>0</v>
      </c>
      <c r="O182">
        <v>46</v>
      </c>
      <c r="P182">
        <v>10.4</v>
      </c>
      <c r="Q182">
        <v>9</v>
      </c>
      <c r="R182">
        <v>18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32</v>
      </c>
      <c r="Z182">
        <v>0</v>
      </c>
      <c r="AA182">
        <v>57.9</v>
      </c>
      <c r="AB182">
        <v>0</v>
      </c>
      <c r="AC182">
        <v>1175.3</v>
      </c>
      <c r="AD182">
        <v>149</v>
      </c>
      <c r="AE182">
        <v>1</v>
      </c>
      <c r="AF182">
        <v>0.9</v>
      </c>
      <c r="AG182">
        <v>0.4</v>
      </c>
      <c r="AH182" s="22">
        <f t="shared" si="10"/>
        <v>0.88888888888888884</v>
      </c>
      <c r="AI182" s="22">
        <f t="shared" si="13"/>
        <v>0.39130434782608697</v>
      </c>
      <c r="AJ182" s="22">
        <f t="shared" si="14"/>
        <v>1.2801932367149758</v>
      </c>
      <c r="AK182" s="21">
        <f t="shared" si="15"/>
        <v>91</v>
      </c>
      <c r="AL182" s="21"/>
      <c r="AM182" s="21">
        <f t="shared" si="9"/>
        <v>181</v>
      </c>
    </row>
    <row r="183" spans="1:39" x14ac:dyDescent="0.25">
      <c r="A183">
        <v>121</v>
      </c>
      <c r="B183">
        <v>16</v>
      </c>
      <c r="C183">
        <v>24</v>
      </c>
      <c r="D183">
        <v>11</v>
      </c>
      <c r="E183">
        <v>1</v>
      </c>
      <c r="F183">
        <v>13</v>
      </c>
      <c r="G183">
        <v>1</v>
      </c>
      <c r="H183">
        <v>35</v>
      </c>
      <c r="I183">
        <v>35</v>
      </c>
      <c r="J183">
        <v>13</v>
      </c>
      <c r="K183">
        <v>0</v>
      </c>
      <c r="L183">
        <v>0</v>
      </c>
      <c r="M183">
        <v>0</v>
      </c>
      <c r="N183">
        <v>0</v>
      </c>
      <c r="O183">
        <v>35</v>
      </c>
      <c r="P183">
        <v>14.4</v>
      </c>
      <c r="Q183">
        <v>3</v>
      </c>
      <c r="R183">
        <v>7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32.1</v>
      </c>
      <c r="Z183">
        <v>0</v>
      </c>
      <c r="AA183">
        <v>30.5</v>
      </c>
      <c r="AB183">
        <v>0</v>
      </c>
      <c r="AC183">
        <v>2400.1</v>
      </c>
      <c r="AD183">
        <v>52</v>
      </c>
      <c r="AE183">
        <v>1</v>
      </c>
      <c r="AF183">
        <v>1</v>
      </c>
      <c r="AG183">
        <v>0.2</v>
      </c>
      <c r="AH183" s="22">
        <f t="shared" si="10"/>
        <v>1</v>
      </c>
      <c r="AI183" s="22">
        <f t="shared" si="13"/>
        <v>0.2</v>
      </c>
      <c r="AJ183" s="22">
        <f t="shared" si="14"/>
        <v>1.2</v>
      </c>
      <c r="AK183" s="21">
        <f t="shared" si="15"/>
        <v>70</v>
      </c>
      <c r="AL183" s="21"/>
      <c r="AM183" s="21">
        <f t="shared" si="9"/>
        <v>182</v>
      </c>
    </row>
    <row r="184" spans="1:39" x14ac:dyDescent="0.25">
      <c r="A184">
        <v>121</v>
      </c>
      <c r="B184">
        <v>16</v>
      </c>
      <c r="C184">
        <v>25</v>
      </c>
      <c r="D184">
        <v>11</v>
      </c>
      <c r="E184">
        <v>1</v>
      </c>
      <c r="F184">
        <v>13</v>
      </c>
      <c r="G184">
        <v>1</v>
      </c>
      <c r="H184">
        <v>43</v>
      </c>
      <c r="I184">
        <v>40</v>
      </c>
      <c r="J184">
        <v>12.2</v>
      </c>
      <c r="K184">
        <v>1</v>
      </c>
      <c r="L184">
        <v>0</v>
      </c>
      <c r="M184">
        <v>0</v>
      </c>
      <c r="N184">
        <v>0</v>
      </c>
      <c r="O184">
        <v>44</v>
      </c>
      <c r="P184">
        <v>10.9</v>
      </c>
      <c r="Q184">
        <v>4</v>
      </c>
      <c r="R184">
        <v>16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26.8</v>
      </c>
      <c r="Z184">
        <v>0</v>
      </c>
      <c r="AA184">
        <v>47.2</v>
      </c>
      <c r="AB184">
        <v>0</v>
      </c>
      <c r="AC184">
        <v>1070.9000000000001</v>
      </c>
      <c r="AD184">
        <v>138</v>
      </c>
      <c r="AE184">
        <v>2</v>
      </c>
      <c r="AF184">
        <v>0.9</v>
      </c>
      <c r="AG184">
        <v>0.4</v>
      </c>
      <c r="AH184" s="22">
        <f t="shared" si="10"/>
        <v>0.93023255813953487</v>
      </c>
      <c r="AI184" s="22">
        <f t="shared" si="13"/>
        <v>0.36363636363636365</v>
      </c>
      <c r="AJ184" s="22">
        <f t="shared" si="14"/>
        <v>1.2938689217758985</v>
      </c>
      <c r="AK184" s="21">
        <f t="shared" si="15"/>
        <v>87</v>
      </c>
      <c r="AL184" s="21"/>
      <c r="AM184" s="21">
        <f t="shared" si="9"/>
        <v>183</v>
      </c>
    </row>
    <row r="185" spans="1:39" x14ac:dyDescent="0.25">
      <c r="A185">
        <v>121</v>
      </c>
      <c r="B185">
        <v>16</v>
      </c>
      <c r="C185">
        <v>27</v>
      </c>
      <c r="D185">
        <v>11</v>
      </c>
      <c r="E185">
        <v>1</v>
      </c>
      <c r="F185">
        <v>13</v>
      </c>
      <c r="G185">
        <v>1</v>
      </c>
      <c r="H185">
        <v>43</v>
      </c>
      <c r="I185">
        <v>40</v>
      </c>
      <c r="J185">
        <v>12.1</v>
      </c>
      <c r="K185">
        <v>3</v>
      </c>
      <c r="L185">
        <v>0</v>
      </c>
      <c r="M185">
        <v>0</v>
      </c>
      <c r="N185">
        <v>0</v>
      </c>
      <c r="O185">
        <v>43</v>
      </c>
      <c r="P185">
        <v>7.7</v>
      </c>
      <c r="Q185">
        <v>12</v>
      </c>
      <c r="R185">
        <v>26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18.399999999999999</v>
      </c>
      <c r="Z185">
        <v>0</v>
      </c>
      <c r="AA185">
        <v>25.7</v>
      </c>
      <c r="AB185">
        <v>0</v>
      </c>
      <c r="AC185">
        <v>905.1</v>
      </c>
      <c r="AD185">
        <v>123</v>
      </c>
      <c r="AE185">
        <v>1</v>
      </c>
      <c r="AF185">
        <v>0.9</v>
      </c>
      <c r="AG185">
        <v>0.6</v>
      </c>
      <c r="AH185" s="22">
        <f t="shared" si="10"/>
        <v>0.93023255813953487</v>
      </c>
      <c r="AI185" s="22">
        <f t="shared" si="13"/>
        <v>0.60465116279069764</v>
      </c>
      <c r="AJ185" s="22">
        <f t="shared" si="14"/>
        <v>1.5348837209302326</v>
      </c>
      <c r="AK185" s="21">
        <f t="shared" si="15"/>
        <v>86</v>
      </c>
      <c r="AL185" s="21"/>
      <c r="AM185" s="21">
        <f t="shared" si="9"/>
        <v>184</v>
      </c>
    </row>
    <row r="186" spans="1:39" x14ac:dyDescent="0.25">
      <c r="A186">
        <v>121</v>
      </c>
      <c r="B186">
        <v>16</v>
      </c>
      <c r="C186">
        <v>28</v>
      </c>
      <c r="D186">
        <v>11</v>
      </c>
      <c r="E186">
        <v>1</v>
      </c>
      <c r="F186">
        <v>13</v>
      </c>
      <c r="G186">
        <v>1</v>
      </c>
      <c r="H186">
        <v>24</v>
      </c>
      <c r="I186">
        <v>22</v>
      </c>
      <c r="J186">
        <v>11.9</v>
      </c>
      <c r="K186">
        <v>2</v>
      </c>
      <c r="L186">
        <v>0</v>
      </c>
      <c r="M186">
        <v>0</v>
      </c>
      <c r="N186">
        <v>0</v>
      </c>
      <c r="O186">
        <v>24</v>
      </c>
      <c r="P186">
        <v>12.6</v>
      </c>
      <c r="Q186">
        <v>1</v>
      </c>
      <c r="R186">
        <v>14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18.8</v>
      </c>
      <c r="Z186">
        <v>0</v>
      </c>
      <c r="AA186">
        <v>19.100000000000001</v>
      </c>
      <c r="AB186">
        <v>0</v>
      </c>
      <c r="AC186">
        <v>2400.1</v>
      </c>
      <c r="AD186">
        <v>86</v>
      </c>
      <c r="AE186">
        <v>0</v>
      </c>
      <c r="AF186">
        <v>0.9</v>
      </c>
      <c r="AG186">
        <v>0.6</v>
      </c>
      <c r="AH186" s="22">
        <f t="shared" si="10"/>
        <v>0.91666666666666663</v>
      </c>
      <c r="AI186" s="22">
        <f t="shared" si="13"/>
        <v>0.58333333333333337</v>
      </c>
      <c r="AJ186" s="22">
        <f t="shared" si="14"/>
        <v>1.5</v>
      </c>
      <c r="AK186" s="21">
        <f t="shared" si="15"/>
        <v>48</v>
      </c>
      <c r="AL186" s="21"/>
      <c r="AM186" s="21">
        <f t="shared" si="9"/>
        <v>185</v>
      </c>
    </row>
    <row r="187" spans="1:39" x14ac:dyDescent="0.25">
      <c r="A187">
        <v>121</v>
      </c>
      <c r="B187">
        <v>16</v>
      </c>
      <c r="C187">
        <v>29</v>
      </c>
      <c r="D187">
        <v>11</v>
      </c>
      <c r="E187">
        <v>1</v>
      </c>
      <c r="F187">
        <v>13</v>
      </c>
      <c r="G187">
        <v>1</v>
      </c>
      <c r="H187">
        <v>43</v>
      </c>
      <c r="I187">
        <v>32</v>
      </c>
      <c r="J187">
        <v>9.8000000000000007</v>
      </c>
      <c r="K187">
        <v>7</v>
      </c>
      <c r="L187">
        <v>0</v>
      </c>
      <c r="M187">
        <v>0</v>
      </c>
      <c r="N187">
        <v>0</v>
      </c>
      <c r="O187">
        <v>43</v>
      </c>
      <c r="P187">
        <v>4.5</v>
      </c>
      <c r="Q187">
        <v>17</v>
      </c>
      <c r="R187">
        <v>34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47</v>
      </c>
      <c r="Z187">
        <v>0</v>
      </c>
      <c r="AA187">
        <v>69.8</v>
      </c>
      <c r="AB187">
        <v>0</v>
      </c>
      <c r="AC187">
        <v>2400.1</v>
      </c>
      <c r="AD187">
        <v>203</v>
      </c>
      <c r="AE187">
        <v>2</v>
      </c>
      <c r="AF187">
        <v>0.7</v>
      </c>
      <c r="AG187">
        <v>0.8</v>
      </c>
      <c r="AH187" s="22">
        <f t="shared" si="10"/>
        <v>0.7441860465116279</v>
      </c>
      <c r="AI187" s="22">
        <f t="shared" si="13"/>
        <v>0.79069767441860461</v>
      </c>
      <c r="AJ187" s="22">
        <f t="shared" si="14"/>
        <v>1.5348837209302326</v>
      </c>
      <c r="AK187" s="21">
        <f t="shared" si="15"/>
        <v>86</v>
      </c>
      <c r="AL187" s="21"/>
      <c r="AM187" s="21">
        <f t="shared" si="9"/>
        <v>186</v>
      </c>
    </row>
    <row r="188" spans="1:39" x14ac:dyDescent="0.25">
      <c r="A188">
        <v>121</v>
      </c>
      <c r="B188">
        <v>16</v>
      </c>
      <c r="C188">
        <v>30</v>
      </c>
      <c r="D188">
        <v>11</v>
      </c>
      <c r="E188">
        <v>1</v>
      </c>
      <c r="F188">
        <v>13</v>
      </c>
      <c r="G188">
        <v>1</v>
      </c>
      <c r="H188">
        <v>28</v>
      </c>
      <c r="I188">
        <v>25</v>
      </c>
      <c r="J188">
        <v>11.7</v>
      </c>
      <c r="K188">
        <v>1</v>
      </c>
      <c r="L188">
        <v>0</v>
      </c>
      <c r="M188">
        <v>0</v>
      </c>
      <c r="N188">
        <v>0</v>
      </c>
      <c r="O188">
        <v>27</v>
      </c>
      <c r="P188">
        <v>12.7</v>
      </c>
      <c r="Q188">
        <v>5</v>
      </c>
      <c r="R188">
        <v>10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39.200000000000003</v>
      </c>
      <c r="Z188">
        <v>0</v>
      </c>
      <c r="AA188">
        <v>58.7</v>
      </c>
      <c r="AB188">
        <v>0</v>
      </c>
      <c r="AC188">
        <v>2400.1</v>
      </c>
      <c r="AD188">
        <v>117</v>
      </c>
      <c r="AE188">
        <v>0</v>
      </c>
      <c r="AF188">
        <v>0.9</v>
      </c>
      <c r="AG188">
        <v>0.4</v>
      </c>
      <c r="AH188" s="22">
        <f t="shared" si="10"/>
        <v>0.8928571428571429</v>
      </c>
      <c r="AI188" s="22">
        <f t="shared" si="13"/>
        <v>0.37037037037037035</v>
      </c>
      <c r="AJ188" s="22">
        <f t="shared" si="14"/>
        <v>1.2632275132275133</v>
      </c>
      <c r="AK188" s="21">
        <f t="shared" si="15"/>
        <v>55</v>
      </c>
      <c r="AL188" s="21"/>
      <c r="AM188" s="21">
        <f t="shared" si="9"/>
        <v>187</v>
      </c>
    </row>
    <row r="189" spans="1:39" x14ac:dyDescent="0.25">
      <c r="A189">
        <v>121</v>
      </c>
      <c r="B189">
        <v>16</v>
      </c>
      <c r="C189">
        <v>1</v>
      </c>
      <c r="D189">
        <v>12</v>
      </c>
      <c r="E189">
        <v>1</v>
      </c>
      <c r="F189">
        <v>13</v>
      </c>
      <c r="G189">
        <v>1</v>
      </c>
      <c r="H189">
        <v>45</v>
      </c>
      <c r="I189">
        <v>40</v>
      </c>
      <c r="J189">
        <v>11.6</v>
      </c>
      <c r="K189">
        <v>2</v>
      </c>
      <c r="L189">
        <v>0</v>
      </c>
      <c r="M189">
        <v>0</v>
      </c>
      <c r="N189">
        <v>0</v>
      </c>
      <c r="O189">
        <v>45</v>
      </c>
      <c r="P189">
        <v>10.4</v>
      </c>
      <c r="Q189">
        <v>7</v>
      </c>
      <c r="R189">
        <v>20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29.7</v>
      </c>
      <c r="Z189">
        <v>0</v>
      </c>
      <c r="AA189">
        <v>38.700000000000003</v>
      </c>
      <c r="AB189">
        <v>0</v>
      </c>
      <c r="AC189">
        <v>1127</v>
      </c>
      <c r="AD189">
        <v>107</v>
      </c>
      <c r="AE189">
        <v>0</v>
      </c>
      <c r="AF189">
        <v>0.9</v>
      </c>
      <c r="AG189">
        <v>0.4</v>
      </c>
      <c r="AH189" s="22">
        <f t="shared" si="10"/>
        <v>0.88888888888888884</v>
      </c>
      <c r="AI189" s="22">
        <f t="shared" si="13"/>
        <v>0.44444444444444442</v>
      </c>
      <c r="AJ189" s="22">
        <f t="shared" si="14"/>
        <v>1.3333333333333333</v>
      </c>
      <c r="AK189" s="21">
        <f t="shared" si="15"/>
        <v>90</v>
      </c>
      <c r="AL189" s="21"/>
      <c r="AM189" s="21">
        <f t="shared" si="9"/>
        <v>188</v>
      </c>
    </row>
    <row r="190" spans="1:39" x14ac:dyDescent="0.25">
      <c r="A190">
        <v>121</v>
      </c>
      <c r="B190">
        <v>16</v>
      </c>
      <c r="C190">
        <v>2</v>
      </c>
      <c r="D190">
        <v>12</v>
      </c>
      <c r="E190">
        <v>1</v>
      </c>
      <c r="F190">
        <v>13</v>
      </c>
      <c r="G190">
        <v>1</v>
      </c>
      <c r="H190">
        <v>18</v>
      </c>
      <c r="I190">
        <v>17</v>
      </c>
      <c r="J190">
        <v>12.3</v>
      </c>
      <c r="K190">
        <v>1</v>
      </c>
      <c r="L190">
        <v>0</v>
      </c>
      <c r="M190">
        <v>0</v>
      </c>
      <c r="N190">
        <v>0</v>
      </c>
      <c r="O190">
        <v>19</v>
      </c>
      <c r="P190">
        <v>11.6</v>
      </c>
      <c r="Q190">
        <v>2</v>
      </c>
      <c r="R190">
        <v>8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22.9</v>
      </c>
      <c r="Z190">
        <v>0</v>
      </c>
      <c r="AA190">
        <v>122.8</v>
      </c>
      <c r="AB190">
        <v>0</v>
      </c>
      <c r="AC190">
        <v>2400.1</v>
      </c>
      <c r="AD190">
        <v>50</v>
      </c>
      <c r="AE190">
        <v>0</v>
      </c>
      <c r="AF190">
        <v>0.9</v>
      </c>
      <c r="AG190">
        <v>0.4</v>
      </c>
      <c r="AH190" s="22">
        <f t="shared" si="10"/>
        <v>0.94444444444444442</v>
      </c>
      <c r="AI190" s="22">
        <f t="shared" si="13"/>
        <v>0.42105263157894735</v>
      </c>
      <c r="AJ190" s="22">
        <f t="shared" si="14"/>
        <v>1.3654970760233918</v>
      </c>
      <c r="AK190" s="21">
        <f t="shared" si="15"/>
        <v>37</v>
      </c>
      <c r="AL190" s="21"/>
      <c r="AM190" s="21">
        <f t="shared" ref="AM190:AM253" si="16">SUM(AM189+1)</f>
        <v>189</v>
      </c>
    </row>
    <row r="191" spans="1:39" x14ac:dyDescent="0.25">
      <c r="A191">
        <v>121</v>
      </c>
      <c r="B191">
        <v>16</v>
      </c>
      <c r="C191">
        <v>5</v>
      </c>
      <c r="D191">
        <v>12</v>
      </c>
      <c r="E191">
        <v>1</v>
      </c>
      <c r="F191">
        <v>13</v>
      </c>
      <c r="G191">
        <v>1</v>
      </c>
      <c r="H191">
        <v>45</v>
      </c>
      <c r="I191">
        <v>40</v>
      </c>
      <c r="J191">
        <v>11.6</v>
      </c>
      <c r="K191">
        <v>2</v>
      </c>
      <c r="L191">
        <v>0</v>
      </c>
      <c r="M191">
        <v>0</v>
      </c>
      <c r="N191">
        <v>0</v>
      </c>
      <c r="O191">
        <v>44</v>
      </c>
      <c r="P191">
        <v>7.7</v>
      </c>
      <c r="Q191">
        <v>13</v>
      </c>
      <c r="R191">
        <v>25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24.4</v>
      </c>
      <c r="Z191">
        <v>0</v>
      </c>
      <c r="AA191">
        <v>28.3</v>
      </c>
      <c r="AB191">
        <v>0</v>
      </c>
      <c r="AC191">
        <v>996.5</v>
      </c>
      <c r="AD191">
        <v>93</v>
      </c>
      <c r="AE191">
        <v>1</v>
      </c>
      <c r="AF191">
        <v>0.9</v>
      </c>
      <c r="AG191">
        <v>0.6</v>
      </c>
      <c r="AH191" s="22">
        <f t="shared" ref="AH191" si="17">(I191+(L191-N191))/(H191+L191)</f>
        <v>0.88888888888888884</v>
      </c>
      <c r="AI191" s="22">
        <f t="shared" ref="AI191" si="18">R191/O191</f>
        <v>0.56818181818181823</v>
      </c>
      <c r="AJ191" s="22">
        <f t="shared" ref="AJ191" si="19">SUM(AH191+AI191)</f>
        <v>1.4570707070707072</v>
      </c>
      <c r="AK191" s="21">
        <f t="shared" ref="AK191" si="20">SUM(H191+O191)</f>
        <v>89</v>
      </c>
      <c r="AL191" s="21"/>
      <c r="AM191" s="21">
        <f t="shared" si="16"/>
        <v>190</v>
      </c>
    </row>
    <row r="192" spans="1:39" x14ac:dyDescent="0.25">
      <c r="A192">
        <v>121</v>
      </c>
      <c r="B192">
        <v>16</v>
      </c>
      <c r="C192">
        <v>6</v>
      </c>
      <c r="D192">
        <v>12</v>
      </c>
      <c r="E192">
        <v>1</v>
      </c>
      <c r="F192">
        <v>13</v>
      </c>
      <c r="G192">
        <v>1</v>
      </c>
      <c r="H192">
        <v>40</v>
      </c>
      <c r="I192">
        <v>34</v>
      </c>
      <c r="J192">
        <v>11.1</v>
      </c>
      <c r="K192">
        <v>5</v>
      </c>
      <c r="L192">
        <v>0</v>
      </c>
      <c r="M192">
        <v>0</v>
      </c>
      <c r="N192">
        <v>0</v>
      </c>
      <c r="O192">
        <v>39</v>
      </c>
      <c r="P192">
        <v>10.7</v>
      </c>
      <c r="Q192">
        <v>8</v>
      </c>
      <c r="R192">
        <v>16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36.200000000000003</v>
      </c>
      <c r="Z192">
        <v>0</v>
      </c>
      <c r="AA192">
        <v>31</v>
      </c>
      <c r="AB192">
        <v>0</v>
      </c>
      <c r="AC192">
        <v>2400.1</v>
      </c>
      <c r="AD192">
        <v>61</v>
      </c>
      <c r="AE192">
        <v>0</v>
      </c>
      <c r="AF192">
        <v>0.9</v>
      </c>
      <c r="AG192">
        <v>0.4</v>
      </c>
      <c r="AH192" s="22">
        <f t="shared" ref="AH192:AH195" si="21">(I192+(L192-N192))/(H192+L192)</f>
        <v>0.85</v>
      </c>
      <c r="AI192" s="22">
        <f t="shared" ref="AI192:AI195" si="22">R192/O192</f>
        <v>0.41025641025641024</v>
      </c>
      <c r="AJ192" s="22">
        <f t="shared" ref="AJ192:AJ195" si="23">SUM(AH192+AI192)</f>
        <v>1.2602564102564102</v>
      </c>
      <c r="AK192" s="21">
        <f t="shared" ref="AK192:AK195" si="24">SUM(H192+O192)</f>
        <v>79</v>
      </c>
      <c r="AL192" s="21"/>
      <c r="AM192" s="21">
        <f t="shared" si="16"/>
        <v>191</v>
      </c>
    </row>
    <row r="193" spans="1:40" x14ac:dyDescent="0.25">
      <c r="A193">
        <v>121</v>
      </c>
      <c r="B193">
        <v>16</v>
      </c>
      <c r="C193">
        <v>7</v>
      </c>
      <c r="D193">
        <v>12</v>
      </c>
      <c r="E193">
        <v>1</v>
      </c>
      <c r="F193">
        <v>13</v>
      </c>
      <c r="G193">
        <v>1</v>
      </c>
      <c r="H193">
        <v>7</v>
      </c>
      <c r="I193">
        <v>7</v>
      </c>
      <c r="J193">
        <v>13</v>
      </c>
      <c r="K193">
        <v>0</v>
      </c>
      <c r="L193">
        <v>0</v>
      </c>
      <c r="M193">
        <v>0</v>
      </c>
      <c r="N193">
        <v>0</v>
      </c>
      <c r="O193">
        <v>6</v>
      </c>
      <c r="P193">
        <v>6.7</v>
      </c>
      <c r="Q193">
        <v>1</v>
      </c>
      <c r="R193">
        <v>4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10.1</v>
      </c>
      <c r="Z193">
        <v>0</v>
      </c>
      <c r="AA193">
        <v>15.6</v>
      </c>
      <c r="AB193">
        <v>0</v>
      </c>
      <c r="AC193">
        <v>2400.1</v>
      </c>
      <c r="AD193">
        <v>17</v>
      </c>
      <c r="AE193">
        <v>0</v>
      </c>
      <c r="AF193">
        <v>1</v>
      </c>
      <c r="AG193">
        <v>0.7</v>
      </c>
      <c r="AH193" s="22">
        <f t="shared" si="21"/>
        <v>1</v>
      </c>
      <c r="AI193" s="22">
        <f t="shared" si="22"/>
        <v>0.66666666666666663</v>
      </c>
      <c r="AJ193" s="22">
        <f t="shared" si="23"/>
        <v>1.6666666666666665</v>
      </c>
      <c r="AK193" s="21">
        <f t="shared" si="24"/>
        <v>13</v>
      </c>
      <c r="AL193" s="21"/>
      <c r="AM193" s="21">
        <f t="shared" si="16"/>
        <v>192</v>
      </c>
    </row>
    <row r="194" spans="1:40" x14ac:dyDescent="0.25">
      <c r="A194">
        <v>121</v>
      </c>
      <c r="B194">
        <v>16</v>
      </c>
      <c r="C194">
        <v>8</v>
      </c>
      <c r="D194">
        <v>12</v>
      </c>
      <c r="E194">
        <v>1</v>
      </c>
      <c r="F194">
        <v>13</v>
      </c>
      <c r="G194">
        <v>1</v>
      </c>
      <c r="H194">
        <v>37</v>
      </c>
      <c r="I194">
        <v>32</v>
      </c>
      <c r="J194">
        <v>11.6</v>
      </c>
      <c r="K194">
        <v>1</v>
      </c>
      <c r="L194">
        <v>0</v>
      </c>
      <c r="M194">
        <v>0</v>
      </c>
      <c r="N194">
        <v>0</v>
      </c>
      <c r="O194">
        <v>37</v>
      </c>
      <c r="P194">
        <v>23.9</v>
      </c>
      <c r="Q194">
        <v>0</v>
      </c>
      <c r="R194">
        <v>2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28.7</v>
      </c>
      <c r="Z194">
        <v>0</v>
      </c>
      <c r="AA194">
        <v>537.20000000000005</v>
      </c>
      <c r="AB194">
        <v>0</v>
      </c>
      <c r="AC194">
        <v>2400.1</v>
      </c>
      <c r="AD194">
        <v>107</v>
      </c>
      <c r="AE194">
        <v>1</v>
      </c>
      <c r="AF194">
        <v>0.9</v>
      </c>
      <c r="AG194">
        <v>0.1</v>
      </c>
      <c r="AH194" s="22"/>
      <c r="AI194" s="22"/>
      <c r="AJ194" s="22"/>
      <c r="AK194" s="21"/>
      <c r="AL194" s="21"/>
      <c r="AM194" s="21">
        <f t="shared" si="16"/>
        <v>193</v>
      </c>
      <c r="AN194" t="s">
        <v>56</v>
      </c>
    </row>
    <row r="195" spans="1:40" x14ac:dyDescent="0.25">
      <c r="A195">
        <v>121</v>
      </c>
      <c r="B195">
        <v>16</v>
      </c>
      <c r="C195">
        <v>9</v>
      </c>
      <c r="D195">
        <v>12</v>
      </c>
      <c r="E195">
        <v>1</v>
      </c>
      <c r="F195">
        <v>13</v>
      </c>
      <c r="G195">
        <v>1</v>
      </c>
      <c r="H195">
        <v>42</v>
      </c>
      <c r="I195">
        <v>40</v>
      </c>
      <c r="J195">
        <v>12.4</v>
      </c>
      <c r="K195">
        <v>1</v>
      </c>
      <c r="L195">
        <v>0</v>
      </c>
      <c r="M195">
        <v>0</v>
      </c>
      <c r="N195">
        <v>0</v>
      </c>
      <c r="O195">
        <v>42</v>
      </c>
      <c r="P195">
        <v>9</v>
      </c>
      <c r="Q195">
        <v>11</v>
      </c>
      <c r="R195">
        <v>23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29.3</v>
      </c>
      <c r="Z195">
        <v>0</v>
      </c>
      <c r="AA195">
        <v>43.7</v>
      </c>
      <c r="AB195">
        <v>0</v>
      </c>
      <c r="AC195">
        <v>1071</v>
      </c>
      <c r="AD195">
        <v>108</v>
      </c>
      <c r="AE195">
        <v>0</v>
      </c>
      <c r="AF195">
        <v>1</v>
      </c>
      <c r="AG195">
        <v>0.5</v>
      </c>
      <c r="AH195" s="22">
        <f t="shared" si="21"/>
        <v>0.95238095238095233</v>
      </c>
      <c r="AI195" s="22">
        <f t="shared" si="22"/>
        <v>0.54761904761904767</v>
      </c>
      <c r="AJ195" s="22">
        <f t="shared" si="23"/>
        <v>1.5</v>
      </c>
      <c r="AK195" s="21">
        <f t="shared" si="24"/>
        <v>84</v>
      </c>
      <c r="AL195" s="21"/>
      <c r="AM195" s="21">
        <f t="shared" si="16"/>
        <v>194</v>
      </c>
    </row>
    <row r="196" spans="1:40" x14ac:dyDescent="0.25">
      <c r="A196">
        <v>121</v>
      </c>
      <c r="B196">
        <v>16</v>
      </c>
      <c r="C196">
        <v>11</v>
      </c>
      <c r="D196">
        <v>12</v>
      </c>
      <c r="E196">
        <v>1</v>
      </c>
      <c r="F196">
        <v>13</v>
      </c>
      <c r="G196">
        <v>1</v>
      </c>
      <c r="H196">
        <v>45</v>
      </c>
      <c r="I196">
        <v>40</v>
      </c>
      <c r="J196">
        <v>11.6</v>
      </c>
      <c r="K196">
        <v>3</v>
      </c>
      <c r="L196">
        <v>0</v>
      </c>
      <c r="M196">
        <v>0</v>
      </c>
      <c r="N196">
        <v>0</v>
      </c>
      <c r="O196">
        <v>44</v>
      </c>
      <c r="P196">
        <v>6.7</v>
      </c>
      <c r="Q196">
        <v>11</v>
      </c>
      <c r="R196">
        <v>29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37.5</v>
      </c>
      <c r="Z196">
        <v>0</v>
      </c>
      <c r="AA196">
        <v>34.700000000000003</v>
      </c>
      <c r="AB196">
        <v>0</v>
      </c>
      <c r="AC196">
        <v>1026</v>
      </c>
      <c r="AD196">
        <v>145</v>
      </c>
      <c r="AE196">
        <v>1</v>
      </c>
      <c r="AF196">
        <v>0.9</v>
      </c>
      <c r="AG196">
        <v>0.7</v>
      </c>
      <c r="AH196" s="22">
        <f t="shared" ref="AH196:AH197" si="25">(I196+(L196-N196))/(H196+L196)</f>
        <v>0.88888888888888884</v>
      </c>
      <c r="AI196" s="22">
        <f t="shared" ref="AI196:AI197" si="26">R196/O196</f>
        <v>0.65909090909090906</v>
      </c>
      <c r="AJ196" s="22">
        <f t="shared" ref="AJ196:AJ197" si="27">SUM(AH196+AI196)</f>
        <v>1.547979797979798</v>
      </c>
      <c r="AK196" s="21">
        <f t="shared" ref="AK196:AK197" si="28">SUM(H196+O196)</f>
        <v>89</v>
      </c>
      <c r="AL196" s="21"/>
      <c r="AM196" s="21">
        <f t="shared" si="16"/>
        <v>195</v>
      </c>
    </row>
    <row r="197" spans="1:40" x14ac:dyDescent="0.25">
      <c r="A197">
        <v>121</v>
      </c>
      <c r="B197">
        <v>16</v>
      </c>
      <c r="C197">
        <v>12</v>
      </c>
      <c r="D197">
        <v>12</v>
      </c>
      <c r="E197">
        <v>1</v>
      </c>
      <c r="F197">
        <v>13</v>
      </c>
      <c r="G197">
        <v>1</v>
      </c>
      <c r="H197">
        <v>45</v>
      </c>
      <c r="I197">
        <v>40</v>
      </c>
      <c r="J197">
        <v>11.6</v>
      </c>
      <c r="K197">
        <v>5</v>
      </c>
      <c r="L197">
        <v>0</v>
      </c>
      <c r="M197">
        <v>0</v>
      </c>
      <c r="N197">
        <v>0</v>
      </c>
      <c r="O197">
        <v>44</v>
      </c>
      <c r="P197">
        <v>9.6</v>
      </c>
      <c r="Q197">
        <v>10</v>
      </c>
      <c r="R197">
        <v>21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25</v>
      </c>
      <c r="Z197">
        <v>0</v>
      </c>
      <c r="AA197">
        <v>25.9</v>
      </c>
      <c r="AB197">
        <v>0</v>
      </c>
      <c r="AC197">
        <v>1062.5999999999999</v>
      </c>
      <c r="AD197">
        <v>139</v>
      </c>
      <c r="AE197">
        <v>1</v>
      </c>
      <c r="AF197">
        <v>0.9</v>
      </c>
      <c r="AG197">
        <v>0.5</v>
      </c>
      <c r="AH197" s="22">
        <f t="shared" si="25"/>
        <v>0.88888888888888884</v>
      </c>
      <c r="AI197" s="22">
        <f t="shared" si="26"/>
        <v>0.47727272727272729</v>
      </c>
      <c r="AJ197" s="22">
        <f t="shared" si="27"/>
        <v>1.3661616161616161</v>
      </c>
      <c r="AK197" s="21">
        <f t="shared" si="28"/>
        <v>89</v>
      </c>
      <c r="AL197" s="21"/>
      <c r="AM197" s="21">
        <f t="shared" si="16"/>
        <v>196</v>
      </c>
    </row>
    <row r="198" spans="1:40" x14ac:dyDescent="0.25">
      <c r="A198">
        <v>121</v>
      </c>
      <c r="B198">
        <v>16</v>
      </c>
      <c r="C198">
        <v>13</v>
      </c>
      <c r="D198">
        <v>12</v>
      </c>
      <c r="E198">
        <v>1</v>
      </c>
      <c r="F198">
        <v>13</v>
      </c>
      <c r="G198">
        <v>1</v>
      </c>
      <c r="H198">
        <v>41</v>
      </c>
      <c r="I198">
        <v>40</v>
      </c>
      <c r="J198">
        <v>12.7</v>
      </c>
      <c r="K198">
        <v>1</v>
      </c>
      <c r="L198">
        <v>0</v>
      </c>
      <c r="M198">
        <v>0</v>
      </c>
      <c r="N198">
        <v>0</v>
      </c>
      <c r="O198">
        <v>42</v>
      </c>
      <c r="P198">
        <v>8.3000000000000007</v>
      </c>
      <c r="Q198">
        <v>8</v>
      </c>
      <c r="R198">
        <v>27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36.700000000000003</v>
      </c>
      <c r="Z198">
        <v>0</v>
      </c>
      <c r="AA198">
        <v>42.5</v>
      </c>
      <c r="AB198">
        <v>0</v>
      </c>
      <c r="AC198">
        <v>1121.9000000000001</v>
      </c>
      <c r="AD198">
        <v>100</v>
      </c>
      <c r="AE198">
        <v>1</v>
      </c>
      <c r="AF198">
        <v>1</v>
      </c>
      <c r="AG198">
        <v>0.6</v>
      </c>
      <c r="AH198" s="22">
        <f t="shared" ref="AH198" si="29">(I198+(L198-N198))/(H198+L198)</f>
        <v>0.97560975609756095</v>
      </c>
      <c r="AI198" s="22">
        <f t="shared" ref="AI198" si="30">R198/O198</f>
        <v>0.6428571428571429</v>
      </c>
      <c r="AJ198" s="22">
        <f t="shared" ref="AJ198" si="31">SUM(AH198+AI198)</f>
        <v>1.6184668989547037</v>
      </c>
      <c r="AK198" s="21">
        <f t="shared" ref="AK198" si="32">SUM(H198+O198)</f>
        <v>83</v>
      </c>
      <c r="AL198" s="21"/>
      <c r="AM198" s="21">
        <f t="shared" si="16"/>
        <v>197</v>
      </c>
    </row>
    <row r="199" spans="1:40" x14ac:dyDescent="0.25">
      <c r="A199">
        <v>121</v>
      </c>
      <c r="B199">
        <v>16</v>
      </c>
      <c r="C199">
        <v>16</v>
      </c>
      <c r="D199">
        <v>12</v>
      </c>
      <c r="E199">
        <v>1</v>
      </c>
      <c r="F199">
        <v>13</v>
      </c>
      <c r="G199">
        <v>1</v>
      </c>
      <c r="H199">
        <v>40</v>
      </c>
      <c r="I199">
        <v>40</v>
      </c>
      <c r="J199">
        <v>13</v>
      </c>
      <c r="K199">
        <v>0</v>
      </c>
      <c r="L199">
        <v>0</v>
      </c>
      <c r="M199">
        <v>0</v>
      </c>
      <c r="N199">
        <v>0</v>
      </c>
      <c r="O199">
        <v>39</v>
      </c>
      <c r="P199">
        <v>9.6999999999999993</v>
      </c>
      <c r="Q199">
        <v>9</v>
      </c>
      <c r="R199">
        <v>17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23.5</v>
      </c>
      <c r="Z199">
        <v>0</v>
      </c>
      <c r="AA199">
        <v>20.100000000000001</v>
      </c>
      <c r="AB199">
        <v>0</v>
      </c>
      <c r="AC199">
        <v>960.6</v>
      </c>
      <c r="AD199">
        <v>109</v>
      </c>
      <c r="AE199">
        <v>0</v>
      </c>
      <c r="AF199">
        <v>1</v>
      </c>
      <c r="AG199">
        <v>0.4</v>
      </c>
      <c r="AH199" s="22">
        <f t="shared" ref="AH199:AH201" si="33">(I199+(L199-N199))/(H199+L199)</f>
        <v>1</v>
      </c>
      <c r="AI199" s="22">
        <f t="shared" ref="AI199:AI201" si="34">R199/O199</f>
        <v>0.4358974358974359</v>
      </c>
      <c r="AJ199" s="22">
        <f t="shared" ref="AJ199:AJ201" si="35">SUM(AH199+AI199)</f>
        <v>1.4358974358974359</v>
      </c>
      <c r="AK199" s="21">
        <f t="shared" ref="AK199:AK201" si="36">SUM(H199+O199)</f>
        <v>79</v>
      </c>
      <c r="AL199" s="21"/>
      <c r="AM199" s="21">
        <f t="shared" si="16"/>
        <v>198</v>
      </c>
    </row>
    <row r="200" spans="1:40" x14ac:dyDescent="0.25">
      <c r="A200">
        <v>121</v>
      </c>
      <c r="B200">
        <v>16</v>
      </c>
      <c r="C200">
        <v>19</v>
      </c>
      <c r="D200">
        <v>12</v>
      </c>
      <c r="E200">
        <v>1</v>
      </c>
      <c r="F200">
        <v>13</v>
      </c>
      <c r="G200">
        <v>1</v>
      </c>
      <c r="H200">
        <v>44</v>
      </c>
      <c r="I200">
        <v>40</v>
      </c>
      <c r="J200">
        <v>12</v>
      </c>
      <c r="K200">
        <v>0</v>
      </c>
      <c r="L200">
        <v>0</v>
      </c>
      <c r="M200">
        <v>0</v>
      </c>
      <c r="N200">
        <v>0</v>
      </c>
      <c r="O200">
        <v>43</v>
      </c>
      <c r="P200">
        <v>11</v>
      </c>
      <c r="Q200">
        <v>5</v>
      </c>
      <c r="R200">
        <v>15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34.299999999999997</v>
      </c>
      <c r="Z200">
        <v>0</v>
      </c>
      <c r="AA200">
        <v>34.1</v>
      </c>
      <c r="AB200">
        <v>0</v>
      </c>
      <c r="AC200">
        <v>1079.5</v>
      </c>
      <c r="AD200">
        <v>94</v>
      </c>
      <c r="AE200">
        <v>0</v>
      </c>
      <c r="AF200">
        <v>0.9</v>
      </c>
      <c r="AG200">
        <v>0.3</v>
      </c>
      <c r="AH200" s="22">
        <f t="shared" si="33"/>
        <v>0.90909090909090906</v>
      </c>
      <c r="AI200" s="22">
        <f t="shared" si="34"/>
        <v>0.34883720930232559</v>
      </c>
      <c r="AJ200" s="22">
        <f t="shared" si="35"/>
        <v>1.2579281183932347</v>
      </c>
      <c r="AK200" s="21">
        <f t="shared" si="36"/>
        <v>87</v>
      </c>
      <c r="AL200" s="21"/>
      <c r="AM200" s="21">
        <f t="shared" si="16"/>
        <v>199</v>
      </c>
    </row>
    <row r="201" spans="1:40" x14ac:dyDescent="0.25">
      <c r="A201">
        <v>121</v>
      </c>
      <c r="B201">
        <v>16</v>
      </c>
      <c r="C201">
        <v>22</v>
      </c>
      <c r="D201">
        <v>12</v>
      </c>
      <c r="E201">
        <v>1</v>
      </c>
      <c r="F201">
        <v>13</v>
      </c>
      <c r="G201">
        <v>1</v>
      </c>
      <c r="H201">
        <v>42</v>
      </c>
      <c r="I201">
        <v>40</v>
      </c>
      <c r="J201">
        <v>12.4</v>
      </c>
      <c r="K201">
        <v>1</v>
      </c>
      <c r="L201">
        <v>0</v>
      </c>
      <c r="M201">
        <v>0</v>
      </c>
      <c r="N201">
        <v>0</v>
      </c>
      <c r="O201">
        <v>42</v>
      </c>
      <c r="P201">
        <v>9.4</v>
      </c>
      <c r="Q201">
        <v>2</v>
      </c>
      <c r="R201">
        <v>23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30.9</v>
      </c>
      <c r="Z201">
        <v>0</v>
      </c>
      <c r="AA201">
        <v>33.4</v>
      </c>
      <c r="AB201">
        <v>0</v>
      </c>
      <c r="AC201">
        <v>998.5</v>
      </c>
      <c r="AD201">
        <v>79</v>
      </c>
      <c r="AE201">
        <v>4</v>
      </c>
      <c r="AF201">
        <v>1</v>
      </c>
      <c r="AG201">
        <v>0.5</v>
      </c>
      <c r="AH201" s="22">
        <f t="shared" si="33"/>
        <v>0.95238095238095233</v>
      </c>
      <c r="AI201" s="22">
        <f t="shared" si="34"/>
        <v>0.54761904761904767</v>
      </c>
      <c r="AJ201" s="22">
        <f t="shared" si="35"/>
        <v>1.5</v>
      </c>
      <c r="AK201" s="21">
        <f t="shared" si="36"/>
        <v>84</v>
      </c>
      <c r="AL201" s="21"/>
      <c r="AM201" s="21">
        <f t="shared" si="16"/>
        <v>200</v>
      </c>
    </row>
    <row r="202" spans="1:40" x14ac:dyDescent="0.25">
      <c r="A202">
        <v>121</v>
      </c>
      <c r="B202">
        <v>17</v>
      </c>
      <c r="C202">
        <v>10</v>
      </c>
      <c r="D202">
        <v>1</v>
      </c>
      <c r="E202">
        <v>1</v>
      </c>
      <c r="F202">
        <v>16</v>
      </c>
      <c r="G202">
        <v>1</v>
      </c>
      <c r="H202">
        <v>38</v>
      </c>
      <c r="I202">
        <v>38</v>
      </c>
      <c r="J202">
        <v>16</v>
      </c>
      <c r="K202">
        <v>0</v>
      </c>
      <c r="L202">
        <v>0</v>
      </c>
      <c r="M202">
        <v>0</v>
      </c>
      <c r="N202">
        <v>0</v>
      </c>
      <c r="O202">
        <v>39</v>
      </c>
      <c r="P202">
        <v>21.2</v>
      </c>
      <c r="Q202">
        <v>1</v>
      </c>
      <c r="R202">
        <v>8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82</v>
      </c>
      <c r="Z202">
        <v>0</v>
      </c>
      <c r="AA202">
        <v>989.5</v>
      </c>
      <c r="AB202">
        <v>0</v>
      </c>
      <c r="AC202">
        <v>2400.1</v>
      </c>
      <c r="AD202">
        <v>15</v>
      </c>
      <c r="AE202">
        <v>0</v>
      </c>
      <c r="AF202">
        <v>1</v>
      </c>
      <c r="AG202">
        <v>0.2</v>
      </c>
      <c r="AH202" s="22">
        <f t="shared" ref="AH202:AH208" si="37">(I202+(L202-N202))/(H202+L202)</f>
        <v>1</v>
      </c>
      <c r="AI202" s="22">
        <f t="shared" ref="AI202:AI208" si="38">R202/O202</f>
        <v>0.20512820512820512</v>
      </c>
      <c r="AJ202" s="22">
        <f t="shared" ref="AJ202:AJ208" si="39">SUM(AH202+AI202)</f>
        <v>1.2051282051282051</v>
      </c>
      <c r="AK202" s="21">
        <f t="shared" ref="AK202:AK208" si="40">SUM(H202+O202)</f>
        <v>77</v>
      </c>
      <c r="AL202" s="21"/>
      <c r="AM202" s="21">
        <f t="shared" si="16"/>
        <v>201</v>
      </c>
      <c r="AN202" t="s">
        <v>46</v>
      </c>
    </row>
    <row r="203" spans="1:40" x14ac:dyDescent="0.25">
      <c r="A203">
        <v>121</v>
      </c>
      <c r="B203">
        <v>17</v>
      </c>
      <c r="C203">
        <v>11</v>
      </c>
      <c r="D203">
        <v>1</v>
      </c>
      <c r="E203">
        <v>1</v>
      </c>
      <c r="F203">
        <v>16</v>
      </c>
      <c r="G203">
        <v>1</v>
      </c>
      <c r="H203">
        <v>45</v>
      </c>
      <c r="I203">
        <v>40</v>
      </c>
      <c r="J203">
        <v>15.2</v>
      </c>
      <c r="K203">
        <v>2</v>
      </c>
      <c r="L203">
        <v>0</v>
      </c>
      <c r="M203">
        <v>0</v>
      </c>
      <c r="N203">
        <v>0</v>
      </c>
      <c r="O203">
        <v>45</v>
      </c>
      <c r="P203">
        <v>15.7</v>
      </c>
      <c r="Q203">
        <v>3</v>
      </c>
      <c r="R203">
        <v>16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40.9</v>
      </c>
      <c r="Z203">
        <v>0</v>
      </c>
      <c r="AA203">
        <v>79.900000000000006</v>
      </c>
      <c r="AB203">
        <v>0</v>
      </c>
      <c r="AC203">
        <v>1435.7</v>
      </c>
      <c r="AD203">
        <v>100</v>
      </c>
      <c r="AE203">
        <v>1</v>
      </c>
      <c r="AF203">
        <v>0.9</v>
      </c>
      <c r="AG203">
        <v>0.4</v>
      </c>
      <c r="AH203" s="22">
        <f t="shared" si="37"/>
        <v>0.88888888888888884</v>
      </c>
      <c r="AI203" s="22">
        <f t="shared" si="38"/>
        <v>0.35555555555555557</v>
      </c>
      <c r="AJ203" s="22">
        <f t="shared" si="39"/>
        <v>1.2444444444444445</v>
      </c>
      <c r="AK203" s="21">
        <f t="shared" si="40"/>
        <v>90</v>
      </c>
      <c r="AL203" s="21"/>
      <c r="AM203" s="21">
        <f t="shared" si="16"/>
        <v>202</v>
      </c>
    </row>
    <row r="204" spans="1:40" x14ac:dyDescent="0.25">
      <c r="A204">
        <v>121</v>
      </c>
      <c r="B204">
        <v>17</v>
      </c>
      <c r="C204">
        <v>12</v>
      </c>
      <c r="D204">
        <v>1</v>
      </c>
      <c r="E204">
        <v>1</v>
      </c>
      <c r="F204">
        <v>16</v>
      </c>
      <c r="G204">
        <v>1</v>
      </c>
      <c r="H204">
        <v>44</v>
      </c>
      <c r="I204">
        <v>40</v>
      </c>
      <c r="J204">
        <v>14.9</v>
      </c>
      <c r="K204">
        <v>1</v>
      </c>
      <c r="L204">
        <v>0</v>
      </c>
      <c r="M204">
        <v>0</v>
      </c>
      <c r="N204">
        <v>0</v>
      </c>
      <c r="O204">
        <v>44</v>
      </c>
      <c r="P204">
        <v>11.1</v>
      </c>
      <c r="Q204">
        <v>3</v>
      </c>
      <c r="R204">
        <v>25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64.5</v>
      </c>
      <c r="Z204">
        <v>0</v>
      </c>
      <c r="AA204">
        <v>71.7</v>
      </c>
      <c r="AB204">
        <v>0</v>
      </c>
      <c r="AC204">
        <v>1302.7</v>
      </c>
      <c r="AD204">
        <v>140</v>
      </c>
      <c r="AE204">
        <v>0</v>
      </c>
      <c r="AF204">
        <v>0.9</v>
      </c>
      <c r="AG204">
        <v>0.6</v>
      </c>
      <c r="AH204" s="22">
        <f t="shared" si="37"/>
        <v>0.90909090909090906</v>
      </c>
      <c r="AI204" s="22">
        <f t="shared" si="38"/>
        <v>0.56818181818181823</v>
      </c>
      <c r="AJ204" s="22">
        <f t="shared" si="39"/>
        <v>1.4772727272727273</v>
      </c>
      <c r="AK204" s="21">
        <f t="shared" si="40"/>
        <v>88</v>
      </c>
      <c r="AL204" s="21"/>
      <c r="AM204" s="21">
        <f t="shared" si="16"/>
        <v>203</v>
      </c>
    </row>
    <row r="205" spans="1:40" x14ac:dyDescent="0.25">
      <c r="A205">
        <v>121</v>
      </c>
      <c r="B205">
        <v>17</v>
      </c>
      <c r="C205">
        <v>14</v>
      </c>
      <c r="D205">
        <v>1</v>
      </c>
      <c r="E205">
        <v>1</v>
      </c>
      <c r="F205">
        <v>16</v>
      </c>
      <c r="G205">
        <v>1</v>
      </c>
      <c r="H205">
        <v>48</v>
      </c>
      <c r="I205">
        <v>40</v>
      </c>
      <c r="J205">
        <v>13.4</v>
      </c>
      <c r="K205">
        <v>5</v>
      </c>
      <c r="L205">
        <v>0</v>
      </c>
      <c r="M205">
        <v>0</v>
      </c>
      <c r="N205">
        <v>0</v>
      </c>
      <c r="O205">
        <v>47</v>
      </c>
      <c r="P205">
        <v>9.1999999999999993</v>
      </c>
      <c r="Q205">
        <v>11</v>
      </c>
      <c r="R205">
        <v>29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31</v>
      </c>
      <c r="Z205">
        <v>0</v>
      </c>
      <c r="AA205">
        <v>35.4</v>
      </c>
      <c r="AB205">
        <v>0</v>
      </c>
      <c r="AC205">
        <v>1151.5999999999999</v>
      </c>
      <c r="AD205">
        <v>147</v>
      </c>
      <c r="AE205">
        <v>1</v>
      </c>
      <c r="AF205">
        <v>0.8</v>
      </c>
      <c r="AG205">
        <v>0.6</v>
      </c>
      <c r="AH205" s="22">
        <f t="shared" si="37"/>
        <v>0.83333333333333337</v>
      </c>
      <c r="AI205" s="22">
        <f t="shared" si="38"/>
        <v>0.61702127659574468</v>
      </c>
      <c r="AJ205" s="22">
        <f t="shared" si="39"/>
        <v>1.4503546099290781</v>
      </c>
      <c r="AK205" s="21">
        <f t="shared" si="40"/>
        <v>95</v>
      </c>
      <c r="AL205" s="21"/>
      <c r="AM205" s="21">
        <f t="shared" si="16"/>
        <v>204</v>
      </c>
    </row>
    <row r="206" spans="1:40" x14ac:dyDescent="0.25">
      <c r="A206">
        <v>121</v>
      </c>
      <c r="B206">
        <v>17</v>
      </c>
      <c r="C206">
        <v>16</v>
      </c>
      <c r="D206">
        <v>1</v>
      </c>
      <c r="E206">
        <v>1</v>
      </c>
      <c r="F206">
        <v>16</v>
      </c>
      <c r="G206">
        <v>1</v>
      </c>
      <c r="H206">
        <v>40</v>
      </c>
      <c r="I206">
        <v>40</v>
      </c>
      <c r="J206">
        <v>16</v>
      </c>
      <c r="K206">
        <v>0</v>
      </c>
      <c r="L206">
        <v>0</v>
      </c>
      <c r="M206">
        <v>0</v>
      </c>
      <c r="N206">
        <v>0</v>
      </c>
      <c r="O206">
        <v>40</v>
      </c>
      <c r="P206">
        <v>8</v>
      </c>
      <c r="Q206">
        <v>16</v>
      </c>
      <c r="R206">
        <v>27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38.4</v>
      </c>
      <c r="Z206">
        <v>0</v>
      </c>
      <c r="AA206">
        <v>44.4</v>
      </c>
      <c r="AB206">
        <v>0</v>
      </c>
      <c r="AC206">
        <v>1057.7</v>
      </c>
      <c r="AD206">
        <v>79</v>
      </c>
      <c r="AE206">
        <v>0</v>
      </c>
      <c r="AF206">
        <v>1</v>
      </c>
      <c r="AG206">
        <v>0.7</v>
      </c>
      <c r="AH206" s="22">
        <f t="shared" si="37"/>
        <v>1</v>
      </c>
      <c r="AI206" s="22">
        <f t="shared" si="38"/>
        <v>0.67500000000000004</v>
      </c>
      <c r="AJ206" s="22">
        <f t="shared" si="39"/>
        <v>1.675</v>
      </c>
      <c r="AK206" s="21">
        <f t="shared" si="40"/>
        <v>80</v>
      </c>
      <c r="AL206" s="21"/>
      <c r="AM206" s="21">
        <f t="shared" si="16"/>
        <v>205</v>
      </c>
    </row>
    <row r="207" spans="1:40" x14ac:dyDescent="0.25">
      <c r="A207">
        <v>121</v>
      </c>
      <c r="B207">
        <v>17</v>
      </c>
      <c r="C207">
        <v>17</v>
      </c>
      <c r="D207">
        <v>1</v>
      </c>
      <c r="E207">
        <v>1</v>
      </c>
      <c r="F207">
        <v>16</v>
      </c>
      <c r="G207">
        <v>1</v>
      </c>
      <c r="H207">
        <v>50</v>
      </c>
      <c r="I207">
        <v>40</v>
      </c>
      <c r="J207">
        <v>12.9</v>
      </c>
      <c r="K207">
        <v>5</v>
      </c>
      <c r="L207">
        <v>0</v>
      </c>
      <c r="M207">
        <v>0</v>
      </c>
      <c r="N207">
        <v>0</v>
      </c>
      <c r="O207">
        <v>50</v>
      </c>
      <c r="P207">
        <v>6.6</v>
      </c>
      <c r="Q207">
        <v>15</v>
      </c>
      <c r="R207">
        <v>35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29.2</v>
      </c>
      <c r="Z207">
        <v>0</v>
      </c>
      <c r="AA207">
        <v>29.9</v>
      </c>
      <c r="AB207">
        <v>0</v>
      </c>
      <c r="AC207">
        <v>1109.8</v>
      </c>
      <c r="AD207">
        <v>157</v>
      </c>
      <c r="AE207">
        <v>0</v>
      </c>
      <c r="AF207">
        <v>0.8</v>
      </c>
      <c r="AG207">
        <v>0.7</v>
      </c>
      <c r="AH207" s="22">
        <f t="shared" si="37"/>
        <v>0.8</v>
      </c>
      <c r="AI207" s="22">
        <f t="shared" si="38"/>
        <v>0.7</v>
      </c>
      <c r="AJ207" s="22">
        <f t="shared" si="39"/>
        <v>1.5</v>
      </c>
      <c r="AK207" s="21">
        <f t="shared" si="40"/>
        <v>100</v>
      </c>
      <c r="AL207" s="21"/>
      <c r="AM207" s="21">
        <f t="shared" si="16"/>
        <v>206</v>
      </c>
    </row>
    <row r="208" spans="1:40" x14ac:dyDescent="0.25">
      <c r="A208">
        <v>121</v>
      </c>
      <c r="B208">
        <v>17</v>
      </c>
      <c r="C208">
        <v>18</v>
      </c>
      <c r="D208">
        <v>1</v>
      </c>
      <c r="E208">
        <v>1</v>
      </c>
      <c r="F208">
        <v>16</v>
      </c>
      <c r="G208">
        <v>1</v>
      </c>
      <c r="H208">
        <v>44</v>
      </c>
      <c r="I208">
        <v>40</v>
      </c>
      <c r="J208">
        <v>14.6</v>
      </c>
      <c r="K208">
        <v>2</v>
      </c>
      <c r="L208">
        <v>0</v>
      </c>
      <c r="M208">
        <v>0</v>
      </c>
      <c r="N208">
        <v>0</v>
      </c>
      <c r="O208">
        <v>43</v>
      </c>
      <c r="P208">
        <v>10.3</v>
      </c>
      <c r="Q208">
        <v>8</v>
      </c>
      <c r="R208">
        <v>23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37.1</v>
      </c>
      <c r="Z208">
        <v>0</v>
      </c>
      <c r="AA208">
        <v>60.6</v>
      </c>
      <c r="AB208">
        <v>0</v>
      </c>
      <c r="AC208">
        <v>1163</v>
      </c>
      <c r="AD208">
        <v>126</v>
      </c>
      <c r="AE208">
        <v>0</v>
      </c>
      <c r="AF208">
        <v>0.9</v>
      </c>
      <c r="AG208">
        <v>0.5</v>
      </c>
      <c r="AH208" s="22">
        <f t="shared" si="37"/>
        <v>0.90909090909090906</v>
      </c>
      <c r="AI208" s="22">
        <f t="shared" si="38"/>
        <v>0.53488372093023251</v>
      </c>
      <c r="AJ208" s="22">
        <f t="shared" si="39"/>
        <v>1.4439746300211416</v>
      </c>
      <c r="AK208" s="21">
        <f t="shared" si="40"/>
        <v>87</v>
      </c>
      <c r="AL208" s="21"/>
      <c r="AM208" s="21">
        <f t="shared" si="16"/>
        <v>207</v>
      </c>
    </row>
    <row r="209" spans="1:40" x14ac:dyDescent="0.25">
      <c r="A209">
        <v>121</v>
      </c>
      <c r="B209">
        <v>17</v>
      </c>
      <c r="C209">
        <v>19</v>
      </c>
      <c r="D209">
        <v>1</v>
      </c>
      <c r="E209">
        <v>1</v>
      </c>
      <c r="F209">
        <v>19</v>
      </c>
      <c r="G209">
        <v>1</v>
      </c>
      <c r="H209">
        <v>45</v>
      </c>
      <c r="I209">
        <v>40</v>
      </c>
      <c r="J209">
        <v>17</v>
      </c>
      <c r="K209">
        <v>2</v>
      </c>
      <c r="L209">
        <v>0</v>
      </c>
      <c r="M209">
        <v>0</v>
      </c>
      <c r="N209">
        <v>0</v>
      </c>
      <c r="O209">
        <v>44</v>
      </c>
      <c r="P209">
        <v>7.9</v>
      </c>
      <c r="Q209">
        <v>10</v>
      </c>
      <c r="R209">
        <v>31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33.5</v>
      </c>
      <c r="Z209">
        <v>0</v>
      </c>
      <c r="AA209">
        <v>58.2</v>
      </c>
      <c r="AB209">
        <v>0</v>
      </c>
      <c r="AC209">
        <v>1153</v>
      </c>
      <c r="AD209">
        <v>123</v>
      </c>
      <c r="AE209">
        <v>0</v>
      </c>
      <c r="AF209">
        <v>0.9</v>
      </c>
      <c r="AG209">
        <v>0.7</v>
      </c>
      <c r="AH209" s="22">
        <f t="shared" ref="AH209:AH215" si="41">(I209+(L209-N209))/(H209+L209)</f>
        <v>0.88888888888888884</v>
      </c>
      <c r="AI209" s="22">
        <f t="shared" ref="AI209:AI215" si="42">R209/O209</f>
        <v>0.70454545454545459</v>
      </c>
      <c r="AJ209" s="22">
        <f t="shared" ref="AJ209:AJ215" si="43">SUM(AH209+AI209)</f>
        <v>1.5934343434343434</v>
      </c>
      <c r="AK209" s="21">
        <f t="shared" ref="AK209:AK215" si="44">SUM(H209+O209)</f>
        <v>89</v>
      </c>
      <c r="AL209" s="21"/>
      <c r="AM209" s="21">
        <f t="shared" si="16"/>
        <v>208</v>
      </c>
      <c r="AN209" t="s">
        <v>48</v>
      </c>
    </row>
    <row r="210" spans="1:40" x14ac:dyDescent="0.25">
      <c r="A210">
        <v>121</v>
      </c>
      <c r="B210">
        <v>17</v>
      </c>
      <c r="C210">
        <v>20</v>
      </c>
      <c r="D210">
        <v>1</v>
      </c>
      <c r="E210">
        <v>1</v>
      </c>
      <c r="F210">
        <v>19</v>
      </c>
      <c r="G210">
        <v>1</v>
      </c>
      <c r="H210">
        <v>50</v>
      </c>
      <c r="I210">
        <v>40</v>
      </c>
      <c r="J210">
        <v>16.5</v>
      </c>
      <c r="K210">
        <v>3</v>
      </c>
      <c r="L210">
        <v>0</v>
      </c>
      <c r="M210">
        <v>0</v>
      </c>
      <c r="N210">
        <v>0</v>
      </c>
      <c r="O210">
        <v>48</v>
      </c>
      <c r="P210">
        <v>13.3</v>
      </c>
      <c r="Q210">
        <v>8</v>
      </c>
      <c r="R210">
        <v>25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42.4</v>
      </c>
      <c r="Z210">
        <v>0</v>
      </c>
      <c r="AA210">
        <v>48.4</v>
      </c>
      <c r="AB210">
        <v>0</v>
      </c>
      <c r="AC210">
        <v>1414.6</v>
      </c>
      <c r="AD210">
        <v>185</v>
      </c>
      <c r="AE210">
        <v>3</v>
      </c>
      <c r="AF210">
        <v>0.8</v>
      </c>
      <c r="AG210">
        <v>0.5</v>
      </c>
      <c r="AH210" s="22">
        <f t="shared" si="41"/>
        <v>0.8</v>
      </c>
      <c r="AI210" s="22">
        <f t="shared" si="42"/>
        <v>0.52083333333333337</v>
      </c>
      <c r="AJ210" s="22">
        <f t="shared" si="43"/>
        <v>1.3208333333333333</v>
      </c>
      <c r="AK210" s="21">
        <f t="shared" si="44"/>
        <v>98</v>
      </c>
      <c r="AL210" s="21"/>
      <c r="AM210" s="21">
        <f t="shared" si="16"/>
        <v>209</v>
      </c>
    </row>
    <row r="211" spans="1:40" x14ac:dyDescent="0.25">
      <c r="A211">
        <v>121</v>
      </c>
      <c r="B211">
        <v>17</v>
      </c>
      <c r="C211">
        <v>23</v>
      </c>
      <c r="D211">
        <v>1</v>
      </c>
      <c r="E211">
        <v>1</v>
      </c>
      <c r="F211">
        <v>19</v>
      </c>
      <c r="G211">
        <v>1</v>
      </c>
      <c r="H211">
        <v>48</v>
      </c>
      <c r="I211">
        <v>40</v>
      </c>
      <c r="J211">
        <v>16</v>
      </c>
      <c r="K211">
        <v>3</v>
      </c>
      <c r="L211">
        <v>0</v>
      </c>
      <c r="M211">
        <v>0</v>
      </c>
      <c r="N211">
        <v>0</v>
      </c>
      <c r="O211">
        <v>48</v>
      </c>
      <c r="P211">
        <v>11.1</v>
      </c>
      <c r="Q211">
        <v>6</v>
      </c>
      <c r="R211">
        <v>31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33.4</v>
      </c>
      <c r="Z211">
        <v>0</v>
      </c>
      <c r="AA211">
        <v>28</v>
      </c>
      <c r="AB211">
        <v>0</v>
      </c>
      <c r="AC211">
        <v>1257.3</v>
      </c>
      <c r="AD211">
        <v>121</v>
      </c>
      <c r="AE211">
        <v>3</v>
      </c>
      <c r="AF211">
        <v>0.8</v>
      </c>
      <c r="AG211">
        <v>0.6</v>
      </c>
      <c r="AH211" s="22">
        <f t="shared" si="41"/>
        <v>0.83333333333333337</v>
      </c>
      <c r="AI211" s="22">
        <f t="shared" si="42"/>
        <v>0.64583333333333337</v>
      </c>
      <c r="AJ211" s="22">
        <f t="shared" si="43"/>
        <v>1.4791666666666667</v>
      </c>
      <c r="AK211" s="21">
        <f t="shared" si="44"/>
        <v>96</v>
      </c>
      <c r="AL211" s="21"/>
      <c r="AM211" s="21">
        <f t="shared" si="16"/>
        <v>210</v>
      </c>
    </row>
    <row r="212" spans="1:40" x14ac:dyDescent="0.25">
      <c r="A212">
        <v>121</v>
      </c>
      <c r="B212">
        <v>17</v>
      </c>
      <c r="C212">
        <v>24</v>
      </c>
      <c r="D212">
        <v>1</v>
      </c>
      <c r="E212">
        <v>1</v>
      </c>
      <c r="F212">
        <v>19</v>
      </c>
      <c r="G212">
        <v>1</v>
      </c>
      <c r="H212">
        <v>46</v>
      </c>
      <c r="I212">
        <v>40</v>
      </c>
      <c r="J212">
        <v>17.100000000000001</v>
      </c>
      <c r="K212">
        <v>2</v>
      </c>
      <c r="L212">
        <v>0</v>
      </c>
      <c r="M212">
        <v>0</v>
      </c>
      <c r="N212">
        <v>0</v>
      </c>
      <c r="O212">
        <v>46</v>
      </c>
      <c r="P212">
        <v>6.9</v>
      </c>
      <c r="Q212">
        <v>9</v>
      </c>
      <c r="R212">
        <v>35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30.3</v>
      </c>
      <c r="Z212">
        <v>0</v>
      </c>
      <c r="AA212">
        <v>48.7</v>
      </c>
      <c r="AB212">
        <v>0</v>
      </c>
      <c r="AC212">
        <v>1175.2</v>
      </c>
      <c r="AD212">
        <v>147</v>
      </c>
      <c r="AE212">
        <v>2</v>
      </c>
      <c r="AF212">
        <v>0.9</v>
      </c>
      <c r="AG212">
        <v>0.8</v>
      </c>
      <c r="AH212" s="22">
        <f t="shared" si="41"/>
        <v>0.86956521739130432</v>
      </c>
      <c r="AI212" s="22">
        <f t="shared" si="42"/>
        <v>0.76086956521739135</v>
      </c>
      <c r="AJ212" s="22">
        <f t="shared" si="43"/>
        <v>1.6304347826086958</v>
      </c>
      <c r="AK212" s="21">
        <f t="shared" si="44"/>
        <v>92</v>
      </c>
      <c r="AL212" s="21"/>
      <c r="AM212" s="21">
        <f t="shared" si="16"/>
        <v>211</v>
      </c>
    </row>
    <row r="213" spans="1:40" x14ac:dyDescent="0.25">
      <c r="A213">
        <v>121</v>
      </c>
      <c r="B213">
        <v>17</v>
      </c>
      <c r="C213">
        <v>25</v>
      </c>
      <c r="D213">
        <v>1</v>
      </c>
      <c r="E213">
        <v>1</v>
      </c>
      <c r="F213">
        <v>19</v>
      </c>
      <c r="G213">
        <v>1</v>
      </c>
      <c r="H213">
        <v>43</v>
      </c>
      <c r="I213">
        <v>40</v>
      </c>
      <c r="J213">
        <v>17.7</v>
      </c>
      <c r="K213">
        <v>1</v>
      </c>
      <c r="L213">
        <v>0</v>
      </c>
      <c r="M213">
        <v>0</v>
      </c>
      <c r="N213">
        <v>0</v>
      </c>
      <c r="O213">
        <v>44</v>
      </c>
      <c r="P213">
        <v>7.2</v>
      </c>
      <c r="Q213">
        <v>8</v>
      </c>
      <c r="R213">
        <v>34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23.5</v>
      </c>
      <c r="Z213">
        <v>0</v>
      </c>
      <c r="AA213">
        <v>22.7</v>
      </c>
      <c r="AB213">
        <v>0</v>
      </c>
      <c r="AC213">
        <v>1047.3</v>
      </c>
      <c r="AD213">
        <v>137</v>
      </c>
      <c r="AE213">
        <v>4</v>
      </c>
      <c r="AF213">
        <v>0.9</v>
      </c>
      <c r="AG213">
        <v>0.8</v>
      </c>
      <c r="AH213" s="22">
        <f t="shared" si="41"/>
        <v>0.93023255813953487</v>
      </c>
      <c r="AI213" s="22">
        <f t="shared" si="42"/>
        <v>0.77272727272727271</v>
      </c>
      <c r="AJ213" s="22">
        <f t="shared" si="43"/>
        <v>1.7029598308668077</v>
      </c>
      <c r="AK213" s="21">
        <f t="shared" si="44"/>
        <v>87</v>
      </c>
      <c r="AL213" s="21"/>
      <c r="AM213" s="21">
        <f t="shared" si="16"/>
        <v>212</v>
      </c>
    </row>
    <row r="214" spans="1:40" x14ac:dyDescent="0.25">
      <c r="A214">
        <v>121</v>
      </c>
      <c r="B214">
        <v>17</v>
      </c>
      <c r="C214">
        <v>26</v>
      </c>
      <c r="D214">
        <v>1</v>
      </c>
      <c r="E214">
        <v>1</v>
      </c>
      <c r="F214">
        <v>19</v>
      </c>
      <c r="G214">
        <v>1</v>
      </c>
      <c r="H214">
        <v>50</v>
      </c>
      <c r="I214">
        <v>40</v>
      </c>
      <c r="J214">
        <v>15.7</v>
      </c>
      <c r="K214">
        <v>5</v>
      </c>
      <c r="L214">
        <v>0</v>
      </c>
      <c r="M214">
        <v>0</v>
      </c>
      <c r="N214">
        <v>0</v>
      </c>
      <c r="O214">
        <v>49</v>
      </c>
      <c r="P214">
        <v>5.0999999999999996</v>
      </c>
      <c r="Q214">
        <v>14</v>
      </c>
      <c r="R214">
        <v>43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40.1</v>
      </c>
      <c r="Z214">
        <v>0</v>
      </c>
      <c r="AA214">
        <v>34.299999999999997</v>
      </c>
      <c r="AB214">
        <v>0</v>
      </c>
      <c r="AC214">
        <v>1146.8</v>
      </c>
      <c r="AD214">
        <v>170</v>
      </c>
      <c r="AE214">
        <v>2</v>
      </c>
      <c r="AF214">
        <v>0.8</v>
      </c>
      <c r="AG214">
        <v>0.9</v>
      </c>
      <c r="AH214" s="22">
        <f t="shared" si="41"/>
        <v>0.8</v>
      </c>
      <c r="AI214" s="22">
        <f t="shared" si="42"/>
        <v>0.87755102040816324</v>
      </c>
      <c r="AJ214" s="22">
        <f t="shared" si="43"/>
        <v>1.6775510204081634</v>
      </c>
      <c r="AK214" s="21">
        <f t="shared" si="44"/>
        <v>99</v>
      </c>
      <c r="AL214" s="21"/>
      <c r="AM214" s="21">
        <f t="shared" si="16"/>
        <v>213</v>
      </c>
    </row>
    <row r="215" spans="1:40" x14ac:dyDescent="0.25">
      <c r="A215">
        <v>121</v>
      </c>
      <c r="B215">
        <v>17</v>
      </c>
      <c r="C215">
        <v>27</v>
      </c>
      <c r="D215">
        <v>1</v>
      </c>
      <c r="E215">
        <v>1</v>
      </c>
      <c r="F215">
        <v>19</v>
      </c>
      <c r="G215">
        <v>1</v>
      </c>
      <c r="H215">
        <v>50</v>
      </c>
      <c r="I215">
        <v>40</v>
      </c>
      <c r="J215">
        <v>15.5</v>
      </c>
      <c r="K215">
        <v>3</v>
      </c>
      <c r="L215">
        <v>0</v>
      </c>
      <c r="M215">
        <v>0</v>
      </c>
      <c r="N215">
        <v>0</v>
      </c>
      <c r="O215">
        <v>49</v>
      </c>
      <c r="P215">
        <v>5.2</v>
      </c>
      <c r="Q215">
        <v>14</v>
      </c>
      <c r="R215">
        <v>41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36</v>
      </c>
      <c r="Z215">
        <v>0</v>
      </c>
      <c r="AA215">
        <v>57.8</v>
      </c>
      <c r="AB215">
        <v>0</v>
      </c>
      <c r="AC215">
        <v>1157.5</v>
      </c>
      <c r="AD215">
        <v>179</v>
      </c>
      <c r="AE215">
        <v>2</v>
      </c>
      <c r="AF215">
        <v>0.8</v>
      </c>
      <c r="AG215">
        <v>0.8</v>
      </c>
      <c r="AH215" s="22">
        <f t="shared" si="41"/>
        <v>0.8</v>
      </c>
      <c r="AI215" s="22">
        <f t="shared" si="42"/>
        <v>0.83673469387755106</v>
      </c>
      <c r="AJ215" s="22">
        <f t="shared" si="43"/>
        <v>1.6367346938775511</v>
      </c>
      <c r="AK215" s="21">
        <f t="shared" si="44"/>
        <v>99</v>
      </c>
      <c r="AL215" s="21"/>
      <c r="AM215" s="21">
        <f t="shared" si="16"/>
        <v>214</v>
      </c>
    </row>
    <row r="216" spans="1:40" x14ac:dyDescent="0.25">
      <c r="A216">
        <v>121</v>
      </c>
      <c r="B216">
        <v>17</v>
      </c>
      <c r="C216">
        <v>31</v>
      </c>
      <c r="D216">
        <v>1</v>
      </c>
      <c r="E216">
        <v>1</v>
      </c>
      <c r="F216">
        <v>19</v>
      </c>
      <c r="G216">
        <v>1</v>
      </c>
      <c r="H216">
        <v>46</v>
      </c>
      <c r="I216">
        <v>40</v>
      </c>
      <c r="J216">
        <v>16.7</v>
      </c>
      <c r="K216">
        <v>1</v>
      </c>
      <c r="L216">
        <v>0</v>
      </c>
      <c r="M216">
        <v>0</v>
      </c>
      <c r="N216">
        <v>0</v>
      </c>
      <c r="O216">
        <v>44</v>
      </c>
      <c r="P216">
        <v>6.3</v>
      </c>
      <c r="Q216">
        <v>16</v>
      </c>
      <c r="R216">
        <v>34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29.6</v>
      </c>
      <c r="Z216">
        <v>0</v>
      </c>
      <c r="AA216">
        <v>30</v>
      </c>
      <c r="AB216">
        <v>0</v>
      </c>
      <c r="AC216">
        <v>1035.5</v>
      </c>
      <c r="AD216">
        <v>122</v>
      </c>
      <c r="AE216">
        <v>0</v>
      </c>
      <c r="AF216">
        <v>0.9</v>
      </c>
      <c r="AG216">
        <v>0.8</v>
      </c>
      <c r="AH216" s="22">
        <f t="shared" ref="AH216:AH217" si="45">(I216+(L216-N216))/(H216+L216)</f>
        <v>0.86956521739130432</v>
      </c>
      <c r="AI216" s="22">
        <f t="shared" ref="AI216:AI217" si="46">R216/O216</f>
        <v>0.77272727272727271</v>
      </c>
      <c r="AJ216" s="22">
        <f t="shared" ref="AJ216:AJ217" si="47">SUM(AH216+AI216)</f>
        <v>1.6422924901185771</v>
      </c>
      <c r="AK216" s="21">
        <f t="shared" ref="AK216:AK217" si="48">SUM(H216+O216)</f>
        <v>90</v>
      </c>
      <c r="AL216" s="21"/>
      <c r="AM216" s="21">
        <f t="shared" si="16"/>
        <v>215</v>
      </c>
    </row>
    <row r="217" spans="1:40" x14ac:dyDescent="0.25">
      <c r="A217">
        <v>121</v>
      </c>
      <c r="B217">
        <v>17</v>
      </c>
      <c r="C217">
        <v>1</v>
      </c>
      <c r="D217">
        <v>2</v>
      </c>
      <c r="E217">
        <v>1</v>
      </c>
      <c r="F217">
        <v>19</v>
      </c>
      <c r="G217">
        <v>1</v>
      </c>
      <c r="H217">
        <v>46</v>
      </c>
      <c r="I217">
        <v>40</v>
      </c>
      <c r="J217">
        <v>16.7</v>
      </c>
      <c r="K217">
        <v>1</v>
      </c>
      <c r="L217">
        <v>0</v>
      </c>
      <c r="M217">
        <v>0</v>
      </c>
      <c r="N217">
        <v>0</v>
      </c>
      <c r="O217">
        <v>46</v>
      </c>
      <c r="P217">
        <v>8.1</v>
      </c>
      <c r="Q217">
        <v>13</v>
      </c>
      <c r="R217">
        <v>33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29.5</v>
      </c>
      <c r="Z217">
        <v>0</v>
      </c>
      <c r="AA217">
        <v>49.6</v>
      </c>
      <c r="AB217">
        <v>0</v>
      </c>
      <c r="AC217">
        <v>1187.3</v>
      </c>
      <c r="AD217">
        <v>129</v>
      </c>
      <c r="AE217">
        <v>4</v>
      </c>
      <c r="AF217">
        <v>0.9</v>
      </c>
      <c r="AG217">
        <v>0.7</v>
      </c>
      <c r="AH217" s="22">
        <f t="shared" si="45"/>
        <v>0.86956521739130432</v>
      </c>
      <c r="AI217" s="22">
        <f t="shared" si="46"/>
        <v>0.71739130434782605</v>
      </c>
      <c r="AJ217" s="22">
        <f t="shared" si="47"/>
        <v>1.5869565217391304</v>
      </c>
      <c r="AK217" s="21">
        <f t="shared" si="48"/>
        <v>92</v>
      </c>
      <c r="AL217" s="21"/>
      <c r="AM217" s="21">
        <f t="shared" si="16"/>
        <v>216</v>
      </c>
    </row>
    <row r="218" spans="1:40" x14ac:dyDescent="0.25">
      <c r="A218">
        <v>121</v>
      </c>
      <c r="B218">
        <v>17</v>
      </c>
      <c r="C218">
        <v>3</v>
      </c>
      <c r="D218">
        <v>2</v>
      </c>
      <c r="E218">
        <v>1</v>
      </c>
      <c r="F218">
        <v>19</v>
      </c>
      <c r="G218">
        <v>1</v>
      </c>
      <c r="H218">
        <v>50</v>
      </c>
      <c r="I218">
        <v>40</v>
      </c>
      <c r="J218">
        <v>15.5</v>
      </c>
      <c r="K218">
        <v>3</v>
      </c>
      <c r="L218">
        <v>0</v>
      </c>
      <c r="M218">
        <v>0</v>
      </c>
      <c r="N218">
        <v>0</v>
      </c>
      <c r="O218">
        <v>49</v>
      </c>
      <c r="P218">
        <v>5.5</v>
      </c>
      <c r="Q218">
        <v>17</v>
      </c>
      <c r="R218">
        <v>41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24.8</v>
      </c>
      <c r="Z218">
        <v>0</v>
      </c>
      <c r="AA218">
        <v>31.8</v>
      </c>
      <c r="AB218">
        <v>0</v>
      </c>
      <c r="AC218">
        <v>1137.0999999999999</v>
      </c>
      <c r="AD218">
        <v>192</v>
      </c>
      <c r="AE218">
        <v>3</v>
      </c>
      <c r="AF218">
        <v>0.8</v>
      </c>
      <c r="AG218">
        <v>0.8</v>
      </c>
      <c r="AH218" s="22">
        <f t="shared" ref="AH218:AH220" si="49">(I218+(L218-N218))/(H218+L218)</f>
        <v>0.8</v>
      </c>
      <c r="AI218" s="22">
        <f t="shared" ref="AI218:AI220" si="50">R218/O218</f>
        <v>0.83673469387755106</v>
      </c>
      <c r="AJ218" s="22">
        <f t="shared" ref="AJ218:AJ220" si="51">SUM(AH218+AI218)</f>
        <v>1.6367346938775511</v>
      </c>
      <c r="AK218" s="21">
        <f t="shared" ref="AK218:AK220" si="52">SUM(H218+O218)</f>
        <v>99</v>
      </c>
      <c r="AL218" s="21"/>
      <c r="AM218" s="21">
        <f t="shared" si="16"/>
        <v>217</v>
      </c>
    </row>
    <row r="219" spans="1:40" x14ac:dyDescent="0.25">
      <c r="A219">
        <v>121</v>
      </c>
      <c r="B219">
        <v>17</v>
      </c>
      <c r="C219">
        <v>4</v>
      </c>
      <c r="D219">
        <v>2</v>
      </c>
      <c r="E219">
        <v>1</v>
      </c>
      <c r="F219">
        <v>19</v>
      </c>
      <c r="G219">
        <v>1</v>
      </c>
      <c r="H219">
        <v>49</v>
      </c>
      <c r="I219">
        <v>40</v>
      </c>
      <c r="J219">
        <v>15.7</v>
      </c>
      <c r="K219">
        <v>4</v>
      </c>
      <c r="L219">
        <v>0</v>
      </c>
      <c r="M219">
        <v>0</v>
      </c>
      <c r="N219">
        <v>0</v>
      </c>
      <c r="O219">
        <v>48</v>
      </c>
      <c r="P219">
        <v>4.8</v>
      </c>
      <c r="Q219">
        <v>18</v>
      </c>
      <c r="R219">
        <v>40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31.6</v>
      </c>
      <c r="Z219">
        <v>0</v>
      </c>
      <c r="AA219">
        <v>55.7</v>
      </c>
      <c r="AB219">
        <v>0</v>
      </c>
      <c r="AC219">
        <v>1163.9000000000001</v>
      </c>
      <c r="AD219">
        <v>165</v>
      </c>
      <c r="AE219">
        <v>0</v>
      </c>
      <c r="AF219">
        <v>0.8</v>
      </c>
      <c r="AG219">
        <v>0.8</v>
      </c>
      <c r="AH219" s="22">
        <f t="shared" si="49"/>
        <v>0.81632653061224492</v>
      </c>
      <c r="AI219" s="22">
        <f t="shared" si="50"/>
        <v>0.83333333333333337</v>
      </c>
      <c r="AJ219" s="22">
        <f t="shared" si="51"/>
        <v>1.6496598639455784</v>
      </c>
      <c r="AK219" s="21">
        <f t="shared" si="52"/>
        <v>97</v>
      </c>
      <c r="AL219" s="21"/>
      <c r="AM219" s="21">
        <f t="shared" si="16"/>
        <v>218</v>
      </c>
    </row>
    <row r="220" spans="1:40" x14ac:dyDescent="0.25">
      <c r="A220">
        <v>121</v>
      </c>
      <c r="B220">
        <v>17</v>
      </c>
      <c r="C220">
        <v>6</v>
      </c>
      <c r="D220">
        <v>2</v>
      </c>
      <c r="E220">
        <v>1</v>
      </c>
      <c r="F220">
        <v>19</v>
      </c>
      <c r="G220">
        <v>1</v>
      </c>
      <c r="H220">
        <v>46</v>
      </c>
      <c r="I220">
        <v>40</v>
      </c>
      <c r="J220">
        <v>17.5</v>
      </c>
      <c r="K220">
        <v>1</v>
      </c>
      <c r="L220">
        <v>0</v>
      </c>
      <c r="M220">
        <v>0</v>
      </c>
      <c r="N220">
        <v>0</v>
      </c>
      <c r="O220">
        <v>46</v>
      </c>
      <c r="P220">
        <v>8</v>
      </c>
      <c r="Q220">
        <v>8</v>
      </c>
      <c r="R220">
        <v>33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31.4</v>
      </c>
      <c r="Z220">
        <v>0</v>
      </c>
      <c r="AA220">
        <v>57.9</v>
      </c>
      <c r="AB220">
        <v>0</v>
      </c>
      <c r="AC220">
        <v>1286.3</v>
      </c>
      <c r="AD220">
        <v>110</v>
      </c>
      <c r="AE220">
        <v>0</v>
      </c>
      <c r="AF220">
        <v>0.9</v>
      </c>
      <c r="AG220">
        <v>0.7</v>
      </c>
      <c r="AH220" s="22">
        <f t="shared" si="49"/>
        <v>0.86956521739130432</v>
      </c>
      <c r="AI220" s="22">
        <f t="shared" si="50"/>
        <v>0.71739130434782605</v>
      </c>
      <c r="AJ220" s="22">
        <f t="shared" si="51"/>
        <v>1.5869565217391304</v>
      </c>
      <c r="AK220" s="21">
        <f t="shared" si="52"/>
        <v>92</v>
      </c>
      <c r="AL220" s="21"/>
      <c r="AM220" s="21">
        <f t="shared" si="16"/>
        <v>219</v>
      </c>
    </row>
    <row r="221" spans="1:40" x14ac:dyDescent="0.25">
      <c r="A221">
        <v>121</v>
      </c>
      <c r="B221">
        <v>17</v>
      </c>
      <c r="C221">
        <v>7</v>
      </c>
      <c r="D221">
        <v>2</v>
      </c>
      <c r="E221">
        <v>1</v>
      </c>
      <c r="F221">
        <v>22</v>
      </c>
      <c r="G221">
        <v>1</v>
      </c>
      <c r="H221">
        <v>56</v>
      </c>
      <c r="I221">
        <v>40</v>
      </c>
      <c r="J221">
        <v>15.9</v>
      </c>
      <c r="K221">
        <v>7</v>
      </c>
      <c r="L221">
        <v>0</v>
      </c>
      <c r="M221">
        <v>0</v>
      </c>
      <c r="N221">
        <v>0</v>
      </c>
      <c r="O221">
        <v>56</v>
      </c>
      <c r="P221">
        <v>10.3</v>
      </c>
      <c r="Q221">
        <v>16</v>
      </c>
      <c r="R221">
        <v>37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44.1</v>
      </c>
      <c r="Z221">
        <v>0</v>
      </c>
      <c r="AA221">
        <v>76.400000000000006</v>
      </c>
      <c r="AB221">
        <v>0</v>
      </c>
      <c r="AC221">
        <v>1511.9</v>
      </c>
      <c r="AD221">
        <v>226</v>
      </c>
      <c r="AE221">
        <v>2</v>
      </c>
      <c r="AF221">
        <v>0.7</v>
      </c>
      <c r="AG221">
        <v>0.7</v>
      </c>
      <c r="AH221" s="22">
        <f t="shared" ref="AH221:AH227" si="53">(I221+(L221-N221))/(H221+L221)</f>
        <v>0.7142857142857143</v>
      </c>
      <c r="AI221" s="22">
        <f t="shared" ref="AI221:AI227" si="54">R221/O221</f>
        <v>0.6607142857142857</v>
      </c>
      <c r="AJ221" s="22">
        <f t="shared" ref="AJ221:AJ227" si="55">SUM(AH221+AI221)</f>
        <v>1.375</v>
      </c>
      <c r="AK221" s="21">
        <f t="shared" ref="AK221:AK227" si="56">SUM(H221+O221)</f>
        <v>112</v>
      </c>
      <c r="AL221" s="21"/>
      <c r="AM221" s="21">
        <f t="shared" si="16"/>
        <v>220</v>
      </c>
      <c r="AN221" t="s">
        <v>49</v>
      </c>
    </row>
    <row r="222" spans="1:40" x14ac:dyDescent="0.25">
      <c r="A222">
        <v>121</v>
      </c>
      <c r="B222">
        <v>17</v>
      </c>
      <c r="C222">
        <v>8</v>
      </c>
      <c r="D222">
        <v>2</v>
      </c>
      <c r="E222">
        <v>1</v>
      </c>
      <c r="F222">
        <v>22</v>
      </c>
      <c r="G222">
        <v>1</v>
      </c>
      <c r="H222">
        <v>51</v>
      </c>
      <c r="I222">
        <v>40</v>
      </c>
      <c r="J222">
        <v>17.7</v>
      </c>
      <c r="K222">
        <v>4</v>
      </c>
      <c r="L222">
        <v>0</v>
      </c>
      <c r="M222">
        <v>0</v>
      </c>
      <c r="N222">
        <v>0</v>
      </c>
      <c r="O222">
        <v>50</v>
      </c>
      <c r="P222">
        <v>11.5</v>
      </c>
      <c r="Q222">
        <v>10</v>
      </c>
      <c r="R222">
        <v>32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51.6</v>
      </c>
      <c r="Z222">
        <v>0</v>
      </c>
      <c r="AA222">
        <v>54.5</v>
      </c>
      <c r="AB222">
        <v>0</v>
      </c>
      <c r="AC222">
        <v>1512.5</v>
      </c>
      <c r="AD222">
        <v>199</v>
      </c>
      <c r="AE222">
        <v>3</v>
      </c>
      <c r="AF222">
        <v>0.8</v>
      </c>
      <c r="AG222">
        <v>0.6</v>
      </c>
      <c r="AH222" s="22">
        <f t="shared" si="53"/>
        <v>0.78431372549019607</v>
      </c>
      <c r="AI222" s="22">
        <f t="shared" si="54"/>
        <v>0.64</v>
      </c>
      <c r="AJ222" s="22">
        <f t="shared" si="55"/>
        <v>1.4243137254901961</v>
      </c>
      <c r="AK222" s="21">
        <f t="shared" si="56"/>
        <v>101</v>
      </c>
      <c r="AL222" s="21"/>
      <c r="AM222" s="21">
        <f t="shared" si="16"/>
        <v>221</v>
      </c>
    </row>
    <row r="223" spans="1:40" x14ac:dyDescent="0.25">
      <c r="A223">
        <v>121</v>
      </c>
      <c r="B223">
        <v>17</v>
      </c>
      <c r="C223">
        <v>9</v>
      </c>
      <c r="D223">
        <v>2</v>
      </c>
      <c r="E223">
        <v>1</v>
      </c>
      <c r="F223">
        <v>22</v>
      </c>
      <c r="G223">
        <v>1</v>
      </c>
      <c r="H223">
        <v>55</v>
      </c>
      <c r="I223">
        <v>40</v>
      </c>
      <c r="J223">
        <v>16.2</v>
      </c>
      <c r="K223">
        <v>8</v>
      </c>
      <c r="L223">
        <v>0</v>
      </c>
      <c r="M223">
        <v>0</v>
      </c>
      <c r="N223">
        <v>0</v>
      </c>
      <c r="O223">
        <v>55</v>
      </c>
      <c r="P223">
        <v>9</v>
      </c>
      <c r="Q223">
        <v>16</v>
      </c>
      <c r="R223">
        <v>43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66.099999999999994</v>
      </c>
      <c r="Z223">
        <v>0</v>
      </c>
      <c r="AA223">
        <v>63.1</v>
      </c>
      <c r="AB223">
        <v>0</v>
      </c>
      <c r="AC223">
        <v>1539.1</v>
      </c>
      <c r="AD223">
        <v>225</v>
      </c>
      <c r="AE223">
        <v>5</v>
      </c>
      <c r="AF223">
        <v>0.7</v>
      </c>
      <c r="AG223">
        <v>0.8</v>
      </c>
      <c r="AH223" s="22">
        <f t="shared" si="53"/>
        <v>0.72727272727272729</v>
      </c>
      <c r="AI223" s="22">
        <f t="shared" si="54"/>
        <v>0.78181818181818186</v>
      </c>
      <c r="AJ223" s="22">
        <f t="shared" si="55"/>
        <v>1.5090909090909093</v>
      </c>
      <c r="AK223" s="21">
        <f t="shared" si="56"/>
        <v>110</v>
      </c>
      <c r="AL223" s="21"/>
      <c r="AM223" s="21">
        <f t="shared" si="16"/>
        <v>222</v>
      </c>
    </row>
    <row r="224" spans="1:40" x14ac:dyDescent="0.25">
      <c r="A224">
        <v>121</v>
      </c>
      <c r="B224">
        <v>17</v>
      </c>
      <c r="C224">
        <v>10</v>
      </c>
      <c r="D224">
        <v>2</v>
      </c>
      <c r="E224">
        <v>1</v>
      </c>
      <c r="F224">
        <v>22</v>
      </c>
      <c r="G224">
        <v>1</v>
      </c>
      <c r="H224">
        <v>51</v>
      </c>
      <c r="I224">
        <v>40</v>
      </c>
      <c r="J224">
        <v>17.600000000000001</v>
      </c>
      <c r="K224">
        <v>6</v>
      </c>
      <c r="L224">
        <v>0</v>
      </c>
      <c r="M224">
        <v>0</v>
      </c>
      <c r="N224">
        <v>0</v>
      </c>
      <c r="O224">
        <v>51</v>
      </c>
      <c r="P224">
        <v>8.4</v>
      </c>
      <c r="Q224">
        <v>12</v>
      </c>
      <c r="R224">
        <v>40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53.9</v>
      </c>
      <c r="Z224">
        <v>0</v>
      </c>
      <c r="AA224">
        <v>89.8</v>
      </c>
      <c r="AB224">
        <v>0</v>
      </c>
      <c r="AC224">
        <v>1534.4</v>
      </c>
      <c r="AD224">
        <v>170</v>
      </c>
      <c r="AE224">
        <v>1</v>
      </c>
      <c r="AF224">
        <v>0.8</v>
      </c>
      <c r="AG224">
        <v>0.8</v>
      </c>
      <c r="AH224" s="22">
        <f t="shared" si="53"/>
        <v>0.78431372549019607</v>
      </c>
      <c r="AI224" s="22">
        <f t="shared" si="54"/>
        <v>0.78431372549019607</v>
      </c>
      <c r="AJ224" s="22">
        <f t="shared" si="55"/>
        <v>1.5686274509803921</v>
      </c>
      <c r="AK224" s="21">
        <f t="shared" si="56"/>
        <v>102</v>
      </c>
      <c r="AL224" s="21"/>
      <c r="AM224" s="21">
        <f t="shared" si="16"/>
        <v>223</v>
      </c>
    </row>
    <row r="225" spans="1:40" x14ac:dyDescent="0.25">
      <c r="A225">
        <v>121</v>
      </c>
      <c r="B225">
        <v>17</v>
      </c>
      <c r="C225">
        <v>11</v>
      </c>
      <c r="D225">
        <v>2</v>
      </c>
      <c r="E225">
        <v>1</v>
      </c>
      <c r="F225">
        <v>22</v>
      </c>
      <c r="G225">
        <v>1</v>
      </c>
      <c r="H225">
        <v>48</v>
      </c>
      <c r="I225">
        <v>40</v>
      </c>
      <c r="J225">
        <v>18.5</v>
      </c>
      <c r="K225">
        <v>3</v>
      </c>
      <c r="L225">
        <v>0</v>
      </c>
      <c r="M225">
        <v>0</v>
      </c>
      <c r="N225">
        <v>0</v>
      </c>
      <c r="O225">
        <v>46</v>
      </c>
      <c r="P225">
        <v>6.4</v>
      </c>
      <c r="Q225">
        <v>19</v>
      </c>
      <c r="R225">
        <v>38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45.3</v>
      </c>
      <c r="Z225">
        <v>0</v>
      </c>
      <c r="AA225">
        <v>63.2</v>
      </c>
      <c r="AB225">
        <v>0</v>
      </c>
      <c r="AC225">
        <v>1283.7</v>
      </c>
      <c r="AD225">
        <v>145</v>
      </c>
      <c r="AE225">
        <v>1</v>
      </c>
      <c r="AF225">
        <v>0.8</v>
      </c>
      <c r="AG225">
        <v>0.8</v>
      </c>
      <c r="AH225" s="22">
        <f t="shared" si="53"/>
        <v>0.83333333333333337</v>
      </c>
      <c r="AI225" s="22">
        <f t="shared" si="54"/>
        <v>0.82608695652173914</v>
      </c>
      <c r="AJ225" s="22">
        <f t="shared" si="55"/>
        <v>1.6594202898550725</v>
      </c>
      <c r="AK225" s="21">
        <f t="shared" si="56"/>
        <v>94</v>
      </c>
      <c r="AL225" s="21"/>
      <c r="AM225" s="21">
        <f t="shared" si="16"/>
        <v>224</v>
      </c>
    </row>
    <row r="226" spans="1:40" x14ac:dyDescent="0.25">
      <c r="A226">
        <v>121</v>
      </c>
      <c r="B226">
        <v>17</v>
      </c>
      <c r="C226">
        <v>12</v>
      </c>
      <c r="D226">
        <v>2</v>
      </c>
      <c r="E226">
        <v>1</v>
      </c>
      <c r="F226">
        <v>22</v>
      </c>
      <c r="G226">
        <v>1</v>
      </c>
      <c r="H226">
        <v>47</v>
      </c>
      <c r="I226">
        <v>40</v>
      </c>
      <c r="J226">
        <v>19</v>
      </c>
      <c r="K226">
        <v>2</v>
      </c>
      <c r="L226">
        <v>0</v>
      </c>
      <c r="M226">
        <v>0</v>
      </c>
      <c r="N226">
        <v>0</v>
      </c>
      <c r="O226">
        <v>46</v>
      </c>
      <c r="P226">
        <v>8.8000000000000007</v>
      </c>
      <c r="Q226">
        <v>14</v>
      </c>
      <c r="R226">
        <v>35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36.6</v>
      </c>
      <c r="Z226">
        <v>0</v>
      </c>
      <c r="AA226">
        <v>47.7</v>
      </c>
      <c r="AB226">
        <v>0</v>
      </c>
      <c r="AC226">
        <v>1296.7</v>
      </c>
      <c r="AD226">
        <v>126</v>
      </c>
      <c r="AE226">
        <v>4</v>
      </c>
      <c r="AF226">
        <v>0.9</v>
      </c>
      <c r="AG226">
        <v>0.8</v>
      </c>
      <c r="AH226" s="22">
        <f t="shared" si="53"/>
        <v>0.85106382978723405</v>
      </c>
      <c r="AI226" s="22">
        <f t="shared" si="54"/>
        <v>0.76086956521739135</v>
      </c>
      <c r="AJ226" s="22">
        <f t="shared" si="55"/>
        <v>1.6119333950046255</v>
      </c>
      <c r="AK226" s="21">
        <f t="shared" si="56"/>
        <v>93</v>
      </c>
      <c r="AL226" s="21"/>
      <c r="AM226" s="21">
        <f t="shared" si="16"/>
        <v>225</v>
      </c>
    </row>
    <row r="227" spans="1:40" x14ac:dyDescent="0.25">
      <c r="A227">
        <v>121</v>
      </c>
      <c r="B227">
        <v>17</v>
      </c>
      <c r="C227">
        <v>13</v>
      </c>
      <c r="D227">
        <v>2</v>
      </c>
      <c r="E227">
        <v>1</v>
      </c>
      <c r="F227">
        <v>22</v>
      </c>
      <c r="G227">
        <v>1</v>
      </c>
      <c r="H227">
        <v>57</v>
      </c>
      <c r="I227">
        <v>40</v>
      </c>
      <c r="J227">
        <v>16.100000000000001</v>
      </c>
      <c r="K227">
        <v>6</v>
      </c>
      <c r="L227">
        <v>0</v>
      </c>
      <c r="M227">
        <v>0</v>
      </c>
      <c r="N227">
        <v>0</v>
      </c>
      <c r="O227">
        <v>58</v>
      </c>
      <c r="P227">
        <v>6.9</v>
      </c>
      <c r="Q227">
        <v>15</v>
      </c>
      <c r="R227">
        <v>47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57.6</v>
      </c>
      <c r="Z227">
        <v>0</v>
      </c>
      <c r="AA227">
        <v>103.3</v>
      </c>
      <c r="AB227">
        <v>0</v>
      </c>
      <c r="AC227">
        <v>1558.6</v>
      </c>
      <c r="AD227">
        <v>221</v>
      </c>
      <c r="AE227">
        <v>4</v>
      </c>
      <c r="AF227">
        <v>0.7</v>
      </c>
      <c r="AG227">
        <v>0.8</v>
      </c>
      <c r="AH227" s="22">
        <f t="shared" si="53"/>
        <v>0.70175438596491224</v>
      </c>
      <c r="AI227" s="22">
        <f t="shared" si="54"/>
        <v>0.81034482758620685</v>
      </c>
      <c r="AJ227" s="22">
        <f t="shared" si="55"/>
        <v>1.5120992135511191</v>
      </c>
      <c r="AK227" s="21">
        <f t="shared" si="56"/>
        <v>115</v>
      </c>
      <c r="AL227" s="21"/>
      <c r="AM227" s="21">
        <f t="shared" si="16"/>
        <v>226</v>
      </c>
    </row>
    <row r="228" spans="1:40" x14ac:dyDescent="0.25">
      <c r="A228">
        <v>121</v>
      </c>
      <c r="B228">
        <v>17</v>
      </c>
      <c r="C228">
        <v>14</v>
      </c>
      <c r="D228">
        <v>2</v>
      </c>
      <c r="E228">
        <v>1</v>
      </c>
      <c r="F228">
        <v>25</v>
      </c>
      <c r="G228">
        <v>1</v>
      </c>
      <c r="H228">
        <v>41</v>
      </c>
      <c r="I228">
        <v>40</v>
      </c>
      <c r="J228">
        <v>24.4</v>
      </c>
      <c r="K228">
        <v>1</v>
      </c>
      <c r="L228">
        <v>0</v>
      </c>
      <c r="M228">
        <v>0</v>
      </c>
      <c r="N228">
        <v>0</v>
      </c>
      <c r="O228">
        <v>41</v>
      </c>
      <c r="P228">
        <v>13.8</v>
      </c>
      <c r="Q228">
        <v>5</v>
      </c>
      <c r="R228">
        <v>27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99.7</v>
      </c>
      <c r="Z228">
        <v>0</v>
      </c>
      <c r="AA228">
        <v>126.2</v>
      </c>
      <c r="AB228">
        <v>0</v>
      </c>
      <c r="AC228">
        <v>1737</v>
      </c>
      <c r="AD228">
        <v>81</v>
      </c>
      <c r="AE228">
        <v>2</v>
      </c>
      <c r="AF228">
        <v>1</v>
      </c>
      <c r="AG228">
        <v>0.7</v>
      </c>
      <c r="AH228" s="22">
        <f t="shared" ref="AH228:AH234" si="57">(I228+(L228-N228))/(H228+L228)</f>
        <v>0.97560975609756095</v>
      </c>
      <c r="AI228" s="22">
        <f t="shared" ref="AI228:AI234" si="58">R228/O228</f>
        <v>0.65853658536585369</v>
      </c>
      <c r="AJ228" s="22">
        <f t="shared" ref="AJ228:AJ234" si="59">SUM(AH228+AI228)</f>
        <v>1.6341463414634148</v>
      </c>
      <c r="AK228" s="21">
        <f t="shared" ref="AK228:AK234" si="60">SUM(H228+O228)</f>
        <v>82</v>
      </c>
      <c r="AL228" s="21"/>
      <c r="AM228" s="21">
        <f t="shared" si="16"/>
        <v>227</v>
      </c>
      <c r="AN228" t="s">
        <v>51</v>
      </c>
    </row>
    <row r="229" spans="1:40" x14ac:dyDescent="0.25">
      <c r="A229">
        <v>121</v>
      </c>
      <c r="B229">
        <v>17</v>
      </c>
      <c r="C229">
        <v>15</v>
      </c>
      <c r="D229">
        <v>2</v>
      </c>
      <c r="E229">
        <v>1</v>
      </c>
      <c r="F229">
        <v>25</v>
      </c>
      <c r="G229">
        <v>1</v>
      </c>
      <c r="H229">
        <v>52</v>
      </c>
      <c r="I229">
        <v>40</v>
      </c>
      <c r="J229">
        <v>19.899999999999999</v>
      </c>
      <c r="K229">
        <v>3</v>
      </c>
      <c r="L229">
        <v>0</v>
      </c>
      <c r="M229">
        <v>0</v>
      </c>
      <c r="N229">
        <v>0</v>
      </c>
      <c r="O229">
        <v>52</v>
      </c>
      <c r="P229">
        <v>9.5</v>
      </c>
      <c r="Q229">
        <v>14</v>
      </c>
      <c r="R229">
        <v>42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62.2</v>
      </c>
      <c r="Z229">
        <v>0</v>
      </c>
      <c r="AA229">
        <v>76.5</v>
      </c>
      <c r="AB229">
        <v>0</v>
      </c>
      <c r="AC229">
        <v>1714.6</v>
      </c>
      <c r="AD229">
        <v>140</v>
      </c>
      <c r="AE229">
        <v>4</v>
      </c>
      <c r="AF229">
        <v>0.8</v>
      </c>
      <c r="AG229">
        <v>0.8</v>
      </c>
      <c r="AH229" s="22">
        <f t="shared" si="57"/>
        <v>0.76923076923076927</v>
      </c>
      <c r="AI229" s="22">
        <f t="shared" si="58"/>
        <v>0.80769230769230771</v>
      </c>
      <c r="AJ229" s="22">
        <f t="shared" si="59"/>
        <v>1.5769230769230771</v>
      </c>
      <c r="AK229" s="21">
        <f t="shared" si="60"/>
        <v>104</v>
      </c>
      <c r="AL229" s="21"/>
      <c r="AM229" s="21">
        <f t="shared" si="16"/>
        <v>228</v>
      </c>
    </row>
    <row r="230" spans="1:40" x14ac:dyDescent="0.25">
      <c r="A230">
        <v>121</v>
      </c>
      <c r="B230">
        <v>17</v>
      </c>
      <c r="C230">
        <v>17</v>
      </c>
      <c r="D230">
        <v>2</v>
      </c>
      <c r="E230">
        <v>1</v>
      </c>
      <c r="F230">
        <v>25</v>
      </c>
      <c r="G230">
        <v>1</v>
      </c>
      <c r="H230">
        <v>51</v>
      </c>
      <c r="I230">
        <v>40</v>
      </c>
      <c r="J230">
        <v>20</v>
      </c>
      <c r="K230">
        <v>5</v>
      </c>
      <c r="L230">
        <v>0</v>
      </c>
      <c r="M230">
        <v>0</v>
      </c>
      <c r="N230">
        <v>0</v>
      </c>
      <c r="O230">
        <v>51</v>
      </c>
      <c r="P230">
        <v>11.2</v>
      </c>
      <c r="Q230">
        <v>12</v>
      </c>
      <c r="R230">
        <v>38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41.9</v>
      </c>
      <c r="Z230">
        <v>0</v>
      </c>
      <c r="AA230">
        <v>67.5</v>
      </c>
      <c r="AB230">
        <v>0</v>
      </c>
      <c r="AC230">
        <v>1555.4</v>
      </c>
      <c r="AD230">
        <v>148</v>
      </c>
      <c r="AE230">
        <v>5</v>
      </c>
      <c r="AF230">
        <v>0.8</v>
      </c>
      <c r="AG230">
        <v>0.7</v>
      </c>
      <c r="AH230" s="22">
        <f t="shared" si="57"/>
        <v>0.78431372549019607</v>
      </c>
      <c r="AI230" s="22">
        <f t="shared" si="58"/>
        <v>0.74509803921568629</v>
      </c>
      <c r="AJ230" s="22">
        <f t="shared" si="59"/>
        <v>1.5294117647058822</v>
      </c>
      <c r="AK230" s="21">
        <f t="shared" si="60"/>
        <v>102</v>
      </c>
      <c r="AL230" s="21"/>
      <c r="AM230" s="21">
        <f t="shared" si="16"/>
        <v>229</v>
      </c>
    </row>
    <row r="231" spans="1:40" x14ac:dyDescent="0.25">
      <c r="A231">
        <v>121</v>
      </c>
      <c r="B231">
        <v>17</v>
      </c>
      <c r="C231">
        <v>18</v>
      </c>
      <c r="D231">
        <v>2</v>
      </c>
      <c r="E231">
        <v>1</v>
      </c>
      <c r="F231">
        <v>25</v>
      </c>
      <c r="G231">
        <v>1</v>
      </c>
      <c r="H231">
        <v>43</v>
      </c>
      <c r="I231">
        <v>40</v>
      </c>
      <c r="J231">
        <v>23.4</v>
      </c>
      <c r="K231">
        <v>1</v>
      </c>
      <c r="L231">
        <v>0</v>
      </c>
      <c r="M231">
        <v>0</v>
      </c>
      <c r="N231">
        <v>0</v>
      </c>
      <c r="O231">
        <v>43</v>
      </c>
      <c r="P231">
        <v>9.9</v>
      </c>
      <c r="Q231">
        <v>11</v>
      </c>
      <c r="R231">
        <v>32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62.7</v>
      </c>
      <c r="Z231">
        <v>0</v>
      </c>
      <c r="AA231">
        <v>70.2</v>
      </c>
      <c r="AB231">
        <v>0</v>
      </c>
      <c r="AC231">
        <v>1379.6</v>
      </c>
      <c r="AD231">
        <v>99</v>
      </c>
      <c r="AE231">
        <v>4</v>
      </c>
      <c r="AF231">
        <v>0.9</v>
      </c>
      <c r="AG231">
        <v>0.7</v>
      </c>
      <c r="AH231" s="22">
        <f t="shared" si="57"/>
        <v>0.93023255813953487</v>
      </c>
      <c r="AI231" s="22">
        <f t="shared" si="58"/>
        <v>0.7441860465116279</v>
      </c>
      <c r="AJ231" s="22">
        <f t="shared" si="59"/>
        <v>1.6744186046511627</v>
      </c>
      <c r="AK231" s="21">
        <f t="shared" si="60"/>
        <v>86</v>
      </c>
      <c r="AL231" s="21"/>
      <c r="AM231" s="21">
        <f t="shared" si="16"/>
        <v>230</v>
      </c>
    </row>
    <row r="232" spans="1:40" x14ac:dyDescent="0.25">
      <c r="A232">
        <v>121</v>
      </c>
      <c r="B232">
        <v>17</v>
      </c>
      <c r="C232">
        <v>19</v>
      </c>
      <c r="D232">
        <v>2</v>
      </c>
      <c r="E232">
        <v>1</v>
      </c>
      <c r="F232">
        <v>25</v>
      </c>
      <c r="G232">
        <v>1</v>
      </c>
      <c r="H232">
        <v>50</v>
      </c>
      <c r="I232">
        <v>40</v>
      </c>
      <c r="J232">
        <v>21.8</v>
      </c>
      <c r="K232">
        <v>2</v>
      </c>
      <c r="L232">
        <v>0</v>
      </c>
      <c r="M232">
        <v>0</v>
      </c>
      <c r="N232">
        <v>0</v>
      </c>
      <c r="O232">
        <v>48</v>
      </c>
      <c r="P232">
        <v>8.9</v>
      </c>
      <c r="Q232">
        <v>12</v>
      </c>
      <c r="R232">
        <v>37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58.1</v>
      </c>
      <c r="Z232">
        <v>0</v>
      </c>
      <c r="AA232">
        <v>77.2</v>
      </c>
      <c r="AB232">
        <v>0</v>
      </c>
      <c r="AC232">
        <v>1540.9</v>
      </c>
      <c r="AD232">
        <v>94</v>
      </c>
      <c r="AE232">
        <v>4</v>
      </c>
      <c r="AF232">
        <v>0.8</v>
      </c>
      <c r="AG232">
        <v>0.8</v>
      </c>
      <c r="AH232" s="22">
        <f t="shared" si="57"/>
        <v>0.8</v>
      </c>
      <c r="AI232" s="22">
        <f t="shared" si="58"/>
        <v>0.77083333333333337</v>
      </c>
      <c r="AJ232" s="22">
        <f t="shared" si="59"/>
        <v>1.5708333333333333</v>
      </c>
      <c r="AK232" s="21">
        <f t="shared" si="60"/>
        <v>98</v>
      </c>
      <c r="AL232" s="21"/>
      <c r="AM232" s="21">
        <f t="shared" si="16"/>
        <v>231</v>
      </c>
    </row>
    <row r="233" spans="1:40" x14ac:dyDescent="0.25">
      <c r="A233">
        <v>121</v>
      </c>
      <c r="B233">
        <v>17</v>
      </c>
      <c r="C233">
        <v>20</v>
      </c>
      <c r="D233">
        <v>2</v>
      </c>
      <c r="E233">
        <v>1</v>
      </c>
      <c r="F233">
        <v>25</v>
      </c>
      <c r="G233">
        <v>1</v>
      </c>
      <c r="H233">
        <v>54</v>
      </c>
      <c r="I233">
        <v>40</v>
      </c>
      <c r="J233">
        <v>19</v>
      </c>
      <c r="K233">
        <v>8</v>
      </c>
      <c r="L233">
        <v>0</v>
      </c>
      <c r="M233">
        <v>0</v>
      </c>
      <c r="N233">
        <v>0</v>
      </c>
      <c r="O233">
        <v>52</v>
      </c>
      <c r="P233">
        <v>9.3000000000000007</v>
      </c>
      <c r="Q233">
        <v>18</v>
      </c>
      <c r="R233">
        <v>38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75.400000000000006</v>
      </c>
      <c r="Z233">
        <v>0</v>
      </c>
      <c r="AA233">
        <v>90.4</v>
      </c>
      <c r="AB233">
        <v>0</v>
      </c>
      <c r="AC233">
        <v>1600.6</v>
      </c>
      <c r="AD233">
        <v>157</v>
      </c>
      <c r="AE233">
        <v>6</v>
      </c>
      <c r="AF233">
        <v>0.7</v>
      </c>
      <c r="AG233">
        <v>0.7</v>
      </c>
      <c r="AH233" s="22">
        <f t="shared" si="57"/>
        <v>0.7407407407407407</v>
      </c>
      <c r="AI233" s="22">
        <f t="shared" si="58"/>
        <v>0.73076923076923073</v>
      </c>
      <c r="AJ233" s="22">
        <f t="shared" si="59"/>
        <v>1.4715099715099713</v>
      </c>
      <c r="AK233" s="21">
        <f t="shared" si="60"/>
        <v>106</v>
      </c>
      <c r="AL233" s="21"/>
      <c r="AM233" s="21">
        <f t="shared" si="16"/>
        <v>232</v>
      </c>
    </row>
    <row r="234" spans="1:40" x14ac:dyDescent="0.25">
      <c r="A234">
        <v>121</v>
      </c>
      <c r="B234">
        <v>17</v>
      </c>
      <c r="C234">
        <v>21</v>
      </c>
      <c r="D234">
        <v>2</v>
      </c>
      <c r="E234">
        <v>1</v>
      </c>
      <c r="F234">
        <v>25</v>
      </c>
      <c r="G234">
        <v>1</v>
      </c>
      <c r="H234">
        <v>45</v>
      </c>
      <c r="I234">
        <v>40</v>
      </c>
      <c r="J234">
        <v>22.3</v>
      </c>
      <c r="K234">
        <v>2</v>
      </c>
      <c r="L234">
        <v>0</v>
      </c>
      <c r="M234">
        <v>0</v>
      </c>
      <c r="N234">
        <v>0</v>
      </c>
      <c r="O234">
        <v>46</v>
      </c>
      <c r="P234">
        <v>10.3</v>
      </c>
      <c r="Q234">
        <v>11</v>
      </c>
      <c r="R234">
        <v>35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55.6</v>
      </c>
      <c r="Z234">
        <v>0</v>
      </c>
      <c r="AA234">
        <v>67.900000000000006</v>
      </c>
      <c r="AB234">
        <v>0</v>
      </c>
      <c r="AC234">
        <v>1407.6</v>
      </c>
      <c r="AD234">
        <v>107</v>
      </c>
      <c r="AE234">
        <v>4</v>
      </c>
      <c r="AF234">
        <v>0.9</v>
      </c>
      <c r="AG234">
        <v>0.8</v>
      </c>
      <c r="AH234" s="22">
        <f t="shared" si="57"/>
        <v>0.88888888888888884</v>
      </c>
      <c r="AI234" s="22">
        <f t="shared" si="58"/>
        <v>0.76086956521739135</v>
      </c>
      <c r="AJ234" s="22">
        <f t="shared" si="59"/>
        <v>1.6497584541062802</v>
      </c>
      <c r="AK234" s="21">
        <f t="shared" si="60"/>
        <v>91</v>
      </c>
      <c r="AL234" s="21"/>
      <c r="AM234" s="21">
        <f t="shared" si="16"/>
        <v>233</v>
      </c>
    </row>
    <row r="235" spans="1:40" x14ac:dyDescent="0.25">
      <c r="A235">
        <v>121</v>
      </c>
      <c r="B235">
        <v>17</v>
      </c>
      <c r="C235">
        <v>22</v>
      </c>
      <c r="D235">
        <v>2</v>
      </c>
      <c r="E235">
        <v>1</v>
      </c>
      <c r="F235">
        <v>28</v>
      </c>
      <c r="G235">
        <v>1</v>
      </c>
      <c r="H235">
        <v>48</v>
      </c>
      <c r="I235">
        <v>40</v>
      </c>
      <c r="J235">
        <v>23.5</v>
      </c>
      <c r="K235">
        <v>4</v>
      </c>
      <c r="L235">
        <v>0</v>
      </c>
      <c r="M235">
        <v>0</v>
      </c>
      <c r="N235">
        <v>0</v>
      </c>
      <c r="O235">
        <v>48</v>
      </c>
      <c r="P235">
        <v>7</v>
      </c>
      <c r="Q235">
        <v>13</v>
      </c>
      <c r="R235">
        <v>43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46.6</v>
      </c>
      <c r="Z235">
        <v>0</v>
      </c>
      <c r="AA235">
        <v>83.6</v>
      </c>
      <c r="AB235">
        <v>0</v>
      </c>
      <c r="AC235">
        <v>1417.4</v>
      </c>
      <c r="AD235">
        <v>110</v>
      </c>
      <c r="AE235">
        <v>1</v>
      </c>
      <c r="AF235">
        <v>0.8</v>
      </c>
      <c r="AG235">
        <v>0.9</v>
      </c>
      <c r="AH235" s="22">
        <f t="shared" ref="AH235:AH242" si="61">(I235+(L235-N235))/(H235+L235)</f>
        <v>0.83333333333333337</v>
      </c>
      <c r="AI235" s="22">
        <f t="shared" ref="AI235:AI242" si="62">R235/O235</f>
        <v>0.89583333333333337</v>
      </c>
      <c r="AJ235" s="22">
        <f t="shared" ref="AJ235:AJ242" si="63">SUM(AH235+AI235)</f>
        <v>1.7291666666666667</v>
      </c>
      <c r="AK235" s="21">
        <f t="shared" ref="AK235:AK242" si="64">SUM(H235+O235)</f>
        <v>96</v>
      </c>
      <c r="AL235" s="21"/>
      <c r="AM235" s="21">
        <f t="shared" si="16"/>
        <v>234</v>
      </c>
      <c r="AN235" t="s">
        <v>55</v>
      </c>
    </row>
    <row r="236" spans="1:40" x14ac:dyDescent="0.25">
      <c r="A236">
        <v>121</v>
      </c>
      <c r="B236">
        <v>17</v>
      </c>
      <c r="C236">
        <v>23</v>
      </c>
      <c r="D236">
        <v>2</v>
      </c>
      <c r="E236">
        <v>1</v>
      </c>
      <c r="F236">
        <v>28</v>
      </c>
      <c r="G236">
        <v>1</v>
      </c>
      <c r="H236">
        <v>52</v>
      </c>
      <c r="I236">
        <v>40</v>
      </c>
      <c r="J236">
        <v>22.3</v>
      </c>
      <c r="K236">
        <v>4</v>
      </c>
      <c r="L236">
        <v>0</v>
      </c>
      <c r="M236">
        <v>0</v>
      </c>
      <c r="N236">
        <v>0</v>
      </c>
      <c r="O236">
        <v>52</v>
      </c>
      <c r="P236">
        <v>5.2</v>
      </c>
      <c r="Q236">
        <v>22</v>
      </c>
      <c r="R236">
        <v>47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58.5</v>
      </c>
      <c r="Z236">
        <v>0</v>
      </c>
      <c r="AA236">
        <v>159.9</v>
      </c>
      <c r="AB236">
        <v>0</v>
      </c>
      <c r="AC236">
        <v>1530.4</v>
      </c>
      <c r="AD236">
        <v>120</v>
      </c>
      <c r="AE236">
        <v>0</v>
      </c>
      <c r="AF236">
        <v>0.8</v>
      </c>
      <c r="AG236">
        <v>0.9</v>
      </c>
      <c r="AH236" s="22">
        <f t="shared" si="61"/>
        <v>0.76923076923076927</v>
      </c>
      <c r="AI236" s="22">
        <f t="shared" si="62"/>
        <v>0.90384615384615385</v>
      </c>
      <c r="AJ236" s="22">
        <f t="shared" si="63"/>
        <v>1.6730769230769231</v>
      </c>
      <c r="AK236" s="21">
        <f t="shared" si="64"/>
        <v>104</v>
      </c>
      <c r="AL236" s="21"/>
      <c r="AM236" s="21">
        <f t="shared" si="16"/>
        <v>235</v>
      </c>
    </row>
    <row r="237" spans="1:40" x14ac:dyDescent="0.25">
      <c r="A237">
        <v>121</v>
      </c>
      <c r="B237">
        <v>17</v>
      </c>
      <c r="C237">
        <v>24</v>
      </c>
      <c r="D237">
        <v>2</v>
      </c>
      <c r="E237">
        <v>1</v>
      </c>
      <c r="F237">
        <v>28</v>
      </c>
      <c r="G237">
        <v>1</v>
      </c>
      <c r="H237">
        <v>49</v>
      </c>
      <c r="I237">
        <v>40</v>
      </c>
      <c r="J237">
        <v>23.6</v>
      </c>
      <c r="K237">
        <v>3</v>
      </c>
      <c r="L237">
        <v>0</v>
      </c>
      <c r="M237">
        <v>0</v>
      </c>
      <c r="N237">
        <v>0</v>
      </c>
      <c r="O237">
        <v>49</v>
      </c>
      <c r="P237">
        <v>10.7</v>
      </c>
      <c r="Q237">
        <v>6</v>
      </c>
      <c r="R237">
        <v>39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81</v>
      </c>
      <c r="Z237">
        <v>0</v>
      </c>
      <c r="AA237">
        <v>86.7</v>
      </c>
      <c r="AB237">
        <v>0</v>
      </c>
      <c r="AC237">
        <v>1651.4</v>
      </c>
      <c r="AD237">
        <v>87</v>
      </c>
      <c r="AE237">
        <v>1</v>
      </c>
      <c r="AF237">
        <v>0.8</v>
      </c>
      <c r="AG237">
        <v>0.8</v>
      </c>
      <c r="AH237" s="22">
        <f t="shared" si="61"/>
        <v>0.81632653061224492</v>
      </c>
      <c r="AI237" s="22">
        <f t="shared" si="62"/>
        <v>0.79591836734693877</v>
      </c>
      <c r="AJ237" s="22">
        <f t="shared" si="63"/>
        <v>1.6122448979591837</v>
      </c>
      <c r="AK237" s="21">
        <f t="shared" si="64"/>
        <v>98</v>
      </c>
      <c r="AL237" s="21"/>
      <c r="AM237" s="21">
        <f t="shared" si="16"/>
        <v>236</v>
      </c>
    </row>
    <row r="238" spans="1:40" x14ac:dyDescent="0.25">
      <c r="A238">
        <v>121</v>
      </c>
      <c r="B238">
        <v>17</v>
      </c>
      <c r="C238">
        <v>25</v>
      </c>
      <c r="D238">
        <v>2</v>
      </c>
      <c r="E238">
        <v>1</v>
      </c>
      <c r="F238">
        <v>28</v>
      </c>
      <c r="G238">
        <v>1</v>
      </c>
      <c r="H238">
        <v>42</v>
      </c>
      <c r="I238">
        <v>40</v>
      </c>
      <c r="J238">
        <v>26.8</v>
      </c>
      <c r="K238">
        <v>1</v>
      </c>
      <c r="L238">
        <v>0</v>
      </c>
      <c r="M238">
        <v>0</v>
      </c>
      <c r="N238">
        <v>0</v>
      </c>
      <c r="O238">
        <v>41</v>
      </c>
      <c r="P238">
        <v>13.2</v>
      </c>
      <c r="Q238">
        <v>7</v>
      </c>
      <c r="R238">
        <v>29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70.400000000000006</v>
      </c>
      <c r="Z238">
        <v>0</v>
      </c>
      <c r="AA238">
        <v>118.3</v>
      </c>
      <c r="AB238">
        <v>0</v>
      </c>
      <c r="AC238">
        <v>1611.7</v>
      </c>
      <c r="AD238">
        <v>22</v>
      </c>
      <c r="AE238">
        <v>0</v>
      </c>
      <c r="AF238">
        <v>1</v>
      </c>
      <c r="AG238">
        <v>0.7</v>
      </c>
      <c r="AH238" s="22">
        <f t="shared" si="61"/>
        <v>0.95238095238095233</v>
      </c>
      <c r="AI238" s="22">
        <f t="shared" si="62"/>
        <v>0.70731707317073167</v>
      </c>
      <c r="AJ238" s="22">
        <f t="shared" si="63"/>
        <v>1.659698025551684</v>
      </c>
      <c r="AK238" s="21">
        <f t="shared" si="64"/>
        <v>83</v>
      </c>
      <c r="AL238" s="21"/>
      <c r="AM238" s="21">
        <f t="shared" si="16"/>
        <v>237</v>
      </c>
    </row>
    <row r="239" spans="1:40" x14ac:dyDescent="0.25">
      <c r="A239">
        <v>121</v>
      </c>
      <c r="B239">
        <v>17</v>
      </c>
      <c r="C239">
        <v>27</v>
      </c>
      <c r="D239">
        <v>2</v>
      </c>
      <c r="E239">
        <v>1</v>
      </c>
      <c r="F239">
        <v>28</v>
      </c>
      <c r="G239">
        <v>1</v>
      </c>
      <c r="H239">
        <v>48</v>
      </c>
      <c r="I239">
        <v>34</v>
      </c>
      <c r="J239">
        <v>20.9</v>
      </c>
      <c r="K239">
        <v>7</v>
      </c>
      <c r="L239">
        <v>0</v>
      </c>
      <c r="M239">
        <v>0</v>
      </c>
      <c r="N239">
        <v>0</v>
      </c>
      <c r="O239">
        <v>48</v>
      </c>
      <c r="P239">
        <v>32.1</v>
      </c>
      <c r="Q239">
        <v>7</v>
      </c>
      <c r="R239">
        <v>18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95.4</v>
      </c>
      <c r="Z239">
        <v>0</v>
      </c>
      <c r="AA239">
        <v>117.5</v>
      </c>
      <c r="AB239">
        <v>0</v>
      </c>
      <c r="AC239">
        <v>2400.1</v>
      </c>
      <c r="AD239">
        <v>77</v>
      </c>
      <c r="AE239">
        <v>12</v>
      </c>
      <c r="AF239">
        <v>0.7</v>
      </c>
      <c r="AG239">
        <v>0.4</v>
      </c>
      <c r="AH239" s="22"/>
      <c r="AI239" s="22"/>
      <c r="AJ239" s="22"/>
      <c r="AK239" s="21"/>
      <c r="AL239" s="21"/>
      <c r="AM239" s="21">
        <f t="shared" si="16"/>
        <v>238</v>
      </c>
      <c r="AN239" t="s">
        <v>54</v>
      </c>
    </row>
    <row r="240" spans="1:40" x14ac:dyDescent="0.25">
      <c r="A240">
        <v>121</v>
      </c>
      <c r="B240">
        <v>17</v>
      </c>
      <c r="C240">
        <v>2</v>
      </c>
      <c r="D240">
        <v>3</v>
      </c>
      <c r="E240">
        <v>1</v>
      </c>
      <c r="F240">
        <v>28</v>
      </c>
      <c r="G240">
        <v>1</v>
      </c>
      <c r="H240">
        <v>51</v>
      </c>
      <c r="I240">
        <v>40</v>
      </c>
      <c r="J240">
        <v>23.1</v>
      </c>
      <c r="K240">
        <v>2</v>
      </c>
      <c r="L240">
        <v>0</v>
      </c>
      <c r="M240">
        <v>0</v>
      </c>
      <c r="N240">
        <v>0</v>
      </c>
      <c r="O240">
        <v>50</v>
      </c>
      <c r="P240">
        <v>18.5</v>
      </c>
      <c r="Q240">
        <v>8</v>
      </c>
      <c r="R240">
        <v>34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71.5</v>
      </c>
      <c r="Z240">
        <v>0</v>
      </c>
      <c r="AA240">
        <v>78.400000000000006</v>
      </c>
      <c r="AB240">
        <v>0</v>
      </c>
      <c r="AC240">
        <v>2000.5</v>
      </c>
      <c r="AD240">
        <v>89</v>
      </c>
      <c r="AE240">
        <v>0</v>
      </c>
      <c r="AF240">
        <v>0.8</v>
      </c>
      <c r="AG240">
        <v>0.7</v>
      </c>
      <c r="AH240" s="22">
        <f t="shared" si="61"/>
        <v>0.78431372549019607</v>
      </c>
      <c r="AI240" s="22">
        <f t="shared" si="62"/>
        <v>0.68</v>
      </c>
      <c r="AJ240" s="22">
        <f t="shared" si="63"/>
        <v>1.4643137254901961</v>
      </c>
      <c r="AK240" s="21">
        <f t="shared" si="64"/>
        <v>101</v>
      </c>
      <c r="AL240" s="21"/>
      <c r="AM240" s="21">
        <f t="shared" si="16"/>
        <v>239</v>
      </c>
    </row>
    <row r="241" spans="1:40" x14ac:dyDescent="0.25">
      <c r="A241">
        <v>121</v>
      </c>
      <c r="B241">
        <v>17</v>
      </c>
      <c r="C241">
        <v>3</v>
      </c>
      <c r="D241">
        <v>3</v>
      </c>
      <c r="E241">
        <v>1</v>
      </c>
      <c r="F241">
        <v>28</v>
      </c>
      <c r="G241">
        <v>1</v>
      </c>
      <c r="H241">
        <v>35</v>
      </c>
      <c r="I241">
        <v>34</v>
      </c>
      <c r="J241">
        <v>27.3</v>
      </c>
      <c r="K241">
        <v>0</v>
      </c>
      <c r="L241">
        <v>0</v>
      </c>
      <c r="M241">
        <v>0</v>
      </c>
      <c r="N241">
        <v>0</v>
      </c>
      <c r="O241">
        <v>36</v>
      </c>
      <c r="P241">
        <v>27</v>
      </c>
      <c r="Q241">
        <v>2</v>
      </c>
      <c r="R241">
        <v>14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85.4</v>
      </c>
      <c r="Z241">
        <v>0</v>
      </c>
      <c r="AA241">
        <v>83.2</v>
      </c>
      <c r="AB241">
        <v>0</v>
      </c>
      <c r="AC241">
        <v>2400.1</v>
      </c>
      <c r="AD241">
        <v>13</v>
      </c>
      <c r="AE241">
        <v>5</v>
      </c>
      <c r="AF241">
        <v>1</v>
      </c>
      <c r="AG241">
        <v>0.4</v>
      </c>
      <c r="AH241" s="22">
        <f t="shared" si="61"/>
        <v>0.97142857142857142</v>
      </c>
      <c r="AI241" s="22">
        <f t="shared" si="62"/>
        <v>0.3888888888888889</v>
      </c>
      <c r="AJ241" s="22">
        <f t="shared" si="63"/>
        <v>1.3603174603174604</v>
      </c>
      <c r="AK241" s="21">
        <f t="shared" si="64"/>
        <v>71</v>
      </c>
      <c r="AL241" s="21"/>
      <c r="AM241" s="21">
        <f t="shared" si="16"/>
        <v>240</v>
      </c>
    </row>
    <row r="242" spans="1:40" x14ac:dyDescent="0.25">
      <c r="A242">
        <v>121</v>
      </c>
      <c r="B242">
        <v>17</v>
      </c>
      <c r="C242">
        <v>4</v>
      </c>
      <c r="D242">
        <v>3</v>
      </c>
      <c r="E242">
        <v>1</v>
      </c>
      <c r="F242">
        <v>28</v>
      </c>
      <c r="G242">
        <v>1</v>
      </c>
      <c r="H242">
        <v>28</v>
      </c>
      <c r="I242">
        <v>28</v>
      </c>
      <c r="J242">
        <v>28</v>
      </c>
      <c r="K242">
        <v>0</v>
      </c>
      <c r="L242">
        <v>0</v>
      </c>
      <c r="M242">
        <v>0</v>
      </c>
      <c r="N242">
        <v>0</v>
      </c>
      <c r="O242">
        <v>27</v>
      </c>
      <c r="P242">
        <v>14.6</v>
      </c>
      <c r="Q242">
        <v>8</v>
      </c>
      <c r="R242">
        <v>19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34.200000000000003</v>
      </c>
      <c r="Z242">
        <v>0</v>
      </c>
      <c r="AA242">
        <v>98.9</v>
      </c>
      <c r="AB242">
        <v>0</v>
      </c>
      <c r="AC242">
        <v>2400.1</v>
      </c>
      <c r="AD242">
        <v>18</v>
      </c>
      <c r="AE242">
        <v>0</v>
      </c>
      <c r="AF242">
        <v>1</v>
      </c>
      <c r="AG242">
        <v>0.7</v>
      </c>
      <c r="AH242" s="22">
        <f t="shared" si="61"/>
        <v>1</v>
      </c>
      <c r="AI242" s="22">
        <f t="shared" si="62"/>
        <v>0.70370370370370372</v>
      </c>
      <c r="AJ242" s="22">
        <f t="shared" si="63"/>
        <v>1.7037037037037037</v>
      </c>
      <c r="AK242" s="21">
        <f t="shared" si="64"/>
        <v>55</v>
      </c>
      <c r="AL242" s="21"/>
      <c r="AM242" s="21">
        <f t="shared" si="16"/>
        <v>241</v>
      </c>
    </row>
    <row r="243" spans="1:40" x14ac:dyDescent="0.25">
      <c r="A243">
        <v>121</v>
      </c>
      <c r="B243">
        <v>17</v>
      </c>
      <c r="C243">
        <v>6</v>
      </c>
      <c r="D243">
        <v>3</v>
      </c>
      <c r="E243">
        <v>1</v>
      </c>
      <c r="F243">
        <v>28</v>
      </c>
      <c r="G243">
        <v>1</v>
      </c>
      <c r="H243">
        <v>53</v>
      </c>
      <c r="I243">
        <v>40</v>
      </c>
      <c r="J243">
        <v>22.5</v>
      </c>
      <c r="K243">
        <v>5</v>
      </c>
      <c r="L243">
        <v>0</v>
      </c>
      <c r="M243">
        <v>0</v>
      </c>
      <c r="N243">
        <v>0</v>
      </c>
      <c r="O243">
        <v>52</v>
      </c>
      <c r="P243">
        <v>10.9</v>
      </c>
      <c r="Q243">
        <v>13</v>
      </c>
      <c r="R243">
        <v>42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94.4</v>
      </c>
      <c r="Z243">
        <v>0</v>
      </c>
      <c r="AA243">
        <v>123.4</v>
      </c>
      <c r="AB243">
        <v>0</v>
      </c>
      <c r="AC243">
        <v>1922.1</v>
      </c>
      <c r="AD243">
        <v>62</v>
      </c>
      <c r="AE243">
        <v>6</v>
      </c>
      <c r="AF243">
        <v>0.8</v>
      </c>
      <c r="AG243">
        <v>0.8</v>
      </c>
      <c r="AH243" s="22">
        <f t="shared" ref="AH243:AH246" si="65">(I243+(L243-N243))/(H243+L243)</f>
        <v>0.75471698113207553</v>
      </c>
      <c r="AI243" s="22">
        <f t="shared" ref="AI243:AI246" si="66">R243/O243</f>
        <v>0.80769230769230771</v>
      </c>
      <c r="AJ243" s="22">
        <f t="shared" ref="AJ243:AJ246" si="67">SUM(AH243+AI243)</f>
        <v>1.5624092888243832</v>
      </c>
      <c r="AK243" s="21">
        <f t="shared" ref="AK243:AK246" si="68">SUM(H243+O243)</f>
        <v>105</v>
      </c>
      <c r="AL243" s="21"/>
      <c r="AM243" s="21">
        <f t="shared" si="16"/>
        <v>242</v>
      </c>
    </row>
    <row r="244" spans="1:40" x14ac:dyDescent="0.25">
      <c r="A244">
        <v>121</v>
      </c>
      <c r="B244">
        <v>17</v>
      </c>
      <c r="C244">
        <v>7</v>
      </c>
      <c r="D244">
        <v>3</v>
      </c>
      <c r="E244">
        <v>1</v>
      </c>
      <c r="F244">
        <v>28</v>
      </c>
      <c r="G244">
        <v>1</v>
      </c>
      <c r="H244">
        <v>35</v>
      </c>
      <c r="I244">
        <v>26</v>
      </c>
      <c r="J244">
        <v>21.4</v>
      </c>
      <c r="K244">
        <v>5</v>
      </c>
      <c r="L244">
        <v>0</v>
      </c>
      <c r="M244">
        <v>0</v>
      </c>
      <c r="N244">
        <v>0</v>
      </c>
      <c r="O244">
        <v>35</v>
      </c>
      <c r="P244">
        <v>8.8000000000000007</v>
      </c>
      <c r="Q244">
        <v>7</v>
      </c>
      <c r="R244">
        <v>31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103.8</v>
      </c>
      <c r="Z244">
        <v>0</v>
      </c>
      <c r="AA244">
        <v>254.6</v>
      </c>
      <c r="AB244">
        <v>0</v>
      </c>
      <c r="AC244">
        <v>2400.1</v>
      </c>
      <c r="AD244">
        <v>34</v>
      </c>
      <c r="AE244">
        <v>1</v>
      </c>
      <c r="AF244">
        <v>0.7</v>
      </c>
      <c r="AG244">
        <v>0.9</v>
      </c>
      <c r="AH244" s="22">
        <f t="shared" si="65"/>
        <v>0.74285714285714288</v>
      </c>
      <c r="AI244" s="22">
        <f t="shared" si="66"/>
        <v>0.88571428571428568</v>
      </c>
      <c r="AJ244" s="22">
        <f t="shared" si="67"/>
        <v>1.6285714285714286</v>
      </c>
      <c r="AK244" s="21">
        <f t="shared" si="68"/>
        <v>70</v>
      </c>
      <c r="AL244" s="21"/>
      <c r="AM244" s="21">
        <f t="shared" si="16"/>
        <v>243</v>
      </c>
    </row>
    <row r="245" spans="1:40" x14ac:dyDescent="0.25">
      <c r="A245">
        <v>121</v>
      </c>
      <c r="B245">
        <v>17</v>
      </c>
      <c r="C245">
        <v>8</v>
      </c>
      <c r="D245">
        <v>3</v>
      </c>
      <c r="E245">
        <v>1</v>
      </c>
      <c r="F245">
        <v>28</v>
      </c>
      <c r="G245">
        <v>1</v>
      </c>
      <c r="H245">
        <v>10</v>
      </c>
      <c r="I245">
        <v>5</v>
      </c>
      <c r="J245">
        <v>18.100000000000001</v>
      </c>
      <c r="K245">
        <v>2</v>
      </c>
      <c r="L245">
        <v>0</v>
      </c>
      <c r="M245">
        <v>0</v>
      </c>
      <c r="N245">
        <v>0</v>
      </c>
      <c r="O245">
        <v>9</v>
      </c>
      <c r="P245">
        <v>47.3</v>
      </c>
      <c r="Q245">
        <v>1</v>
      </c>
      <c r="R245">
        <v>3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61.6</v>
      </c>
      <c r="Z245">
        <v>0</v>
      </c>
      <c r="AA245">
        <v>80.2</v>
      </c>
      <c r="AB245">
        <v>0</v>
      </c>
      <c r="AC245">
        <v>2400.1</v>
      </c>
      <c r="AD245">
        <v>23</v>
      </c>
      <c r="AE245">
        <v>1</v>
      </c>
      <c r="AF245">
        <v>0.5</v>
      </c>
      <c r="AG245">
        <v>0.4</v>
      </c>
      <c r="AH245" s="22"/>
      <c r="AI245" s="22"/>
      <c r="AJ245" s="22"/>
      <c r="AK245" s="21"/>
      <c r="AL245" s="21"/>
      <c r="AM245" s="21">
        <f t="shared" si="16"/>
        <v>244</v>
      </c>
      <c r="AN245" t="s">
        <v>50</v>
      </c>
    </row>
    <row r="246" spans="1:40" x14ac:dyDescent="0.25">
      <c r="A246">
        <v>121</v>
      </c>
      <c r="B246">
        <v>17</v>
      </c>
      <c r="C246">
        <v>9</v>
      </c>
      <c r="D246">
        <v>3</v>
      </c>
      <c r="E246">
        <v>1</v>
      </c>
      <c r="F246">
        <v>28</v>
      </c>
      <c r="G246">
        <v>1</v>
      </c>
      <c r="H246">
        <v>39</v>
      </c>
      <c r="I246">
        <v>33</v>
      </c>
      <c r="J246">
        <v>23.9</v>
      </c>
      <c r="K246">
        <v>0</v>
      </c>
      <c r="L246">
        <v>0</v>
      </c>
      <c r="M246">
        <v>0</v>
      </c>
      <c r="N246">
        <v>0</v>
      </c>
      <c r="O246">
        <v>39</v>
      </c>
      <c r="P246">
        <v>20.9</v>
      </c>
      <c r="Q246">
        <v>2</v>
      </c>
      <c r="R246">
        <v>21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62.8</v>
      </c>
      <c r="Z246">
        <v>0</v>
      </c>
      <c r="AA246">
        <v>43.5</v>
      </c>
      <c r="AB246">
        <v>0</v>
      </c>
      <c r="AC246">
        <v>2400.1</v>
      </c>
      <c r="AD246">
        <v>55</v>
      </c>
      <c r="AE246">
        <v>7</v>
      </c>
      <c r="AF246">
        <v>0.8</v>
      </c>
      <c r="AG246">
        <v>0.5</v>
      </c>
      <c r="AH246" s="22">
        <f t="shared" si="65"/>
        <v>0.84615384615384615</v>
      </c>
      <c r="AI246" s="22">
        <f t="shared" si="66"/>
        <v>0.53846153846153844</v>
      </c>
      <c r="AJ246" s="22">
        <f t="shared" si="67"/>
        <v>1.3846153846153846</v>
      </c>
      <c r="AK246" s="21">
        <f t="shared" si="68"/>
        <v>78</v>
      </c>
      <c r="AL246" s="21"/>
      <c r="AM246" s="21">
        <f t="shared" si="16"/>
        <v>245</v>
      </c>
    </row>
    <row r="247" spans="1:40" x14ac:dyDescent="0.25">
      <c r="A247">
        <v>121</v>
      </c>
      <c r="B247">
        <v>17</v>
      </c>
      <c r="C247">
        <v>15</v>
      </c>
      <c r="D247">
        <v>3</v>
      </c>
      <c r="E247">
        <v>1</v>
      </c>
      <c r="F247">
        <v>28</v>
      </c>
      <c r="G247">
        <v>1</v>
      </c>
      <c r="H247">
        <v>49</v>
      </c>
      <c r="I247">
        <v>38</v>
      </c>
      <c r="J247">
        <v>23</v>
      </c>
      <c r="K247">
        <v>1</v>
      </c>
      <c r="L247">
        <v>0</v>
      </c>
      <c r="M247">
        <v>0</v>
      </c>
      <c r="N247">
        <v>0</v>
      </c>
      <c r="O247">
        <v>50</v>
      </c>
      <c r="P247">
        <v>9.1999999999999993</v>
      </c>
      <c r="Q247">
        <v>16</v>
      </c>
      <c r="R247">
        <v>39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73</v>
      </c>
      <c r="Z247">
        <v>0</v>
      </c>
      <c r="AA247">
        <v>285.89999999999998</v>
      </c>
      <c r="AB247">
        <v>0</v>
      </c>
      <c r="AC247">
        <v>2400.1</v>
      </c>
      <c r="AD247">
        <v>47</v>
      </c>
      <c r="AE247">
        <v>5</v>
      </c>
      <c r="AF247">
        <v>0.8</v>
      </c>
      <c r="AG247">
        <v>0.8</v>
      </c>
      <c r="AH247" s="22">
        <f t="shared" ref="AH247" si="69">(I247+(L247-N247))/(H247+L247)</f>
        <v>0.77551020408163263</v>
      </c>
      <c r="AI247" s="22">
        <f t="shared" ref="AI247" si="70">R247/O247</f>
        <v>0.78</v>
      </c>
      <c r="AJ247" s="22">
        <f t="shared" ref="AJ247" si="71">SUM(AH247+AI247)</f>
        <v>1.5555102040816327</v>
      </c>
      <c r="AK247" s="21">
        <f t="shared" ref="AK247" si="72">SUM(H247+O247)</f>
        <v>99</v>
      </c>
      <c r="AL247" s="21"/>
      <c r="AM247" s="21">
        <f t="shared" si="16"/>
        <v>246</v>
      </c>
    </row>
    <row r="248" spans="1:40" x14ac:dyDescent="0.25">
      <c r="A248">
        <v>121</v>
      </c>
      <c r="B248">
        <v>17</v>
      </c>
      <c r="C248">
        <v>17</v>
      </c>
      <c r="D248">
        <v>3</v>
      </c>
      <c r="E248">
        <v>1</v>
      </c>
      <c r="F248">
        <v>31</v>
      </c>
      <c r="G248">
        <v>1</v>
      </c>
      <c r="H248">
        <v>52</v>
      </c>
      <c r="I248">
        <v>40</v>
      </c>
      <c r="J248">
        <v>24.6</v>
      </c>
      <c r="K248">
        <v>4</v>
      </c>
      <c r="L248">
        <v>0</v>
      </c>
      <c r="M248">
        <v>0</v>
      </c>
      <c r="N248">
        <v>0</v>
      </c>
      <c r="O248">
        <v>50</v>
      </c>
      <c r="P248">
        <v>8.1</v>
      </c>
      <c r="Q248">
        <v>17</v>
      </c>
      <c r="R248">
        <v>43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44.6</v>
      </c>
      <c r="Z248">
        <v>0</v>
      </c>
      <c r="AA248">
        <v>80.3</v>
      </c>
      <c r="AB248">
        <v>0</v>
      </c>
      <c r="AC248">
        <v>1662.8</v>
      </c>
      <c r="AD248">
        <v>76</v>
      </c>
      <c r="AE248">
        <v>2</v>
      </c>
      <c r="AF248">
        <v>0.8</v>
      </c>
      <c r="AG248">
        <v>0.9</v>
      </c>
      <c r="AH248" s="22">
        <f t="shared" ref="AH248:AH254" si="73">(I248+(L248-N248))/(H248+L248)</f>
        <v>0.76923076923076927</v>
      </c>
      <c r="AI248" s="22">
        <f t="shared" ref="AI248:AI254" si="74">R248/O248</f>
        <v>0.86</v>
      </c>
      <c r="AJ248" s="22">
        <f t="shared" ref="AJ248:AJ254" si="75">SUM(AH248+AI248)</f>
        <v>1.6292307692307693</v>
      </c>
      <c r="AK248" s="21">
        <f t="shared" ref="AK248:AK254" si="76">SUM(H248+O248)</f>
        <v>102</v>
      </c>
      <c r="AL248" s="21"/>
      <c r="AM248" s="21">
        <f t="shared" si="16"/>
        <v>247</v>
      </c>
      <c r="AN248" t="s">
        <v>60</v>
      </c>
    </row>
    <row r="249" spans="1:40" x14ac:dyDescent="0.25">
      <c r="A249">
        <v>121</v>
      </c>
      <c r="B249">
        <v>17</v>
      </c>
      <c r="C249">
        <v>18</v>
      </c>
      <c r="D249">
        <v>3</v>
      </c>
      <c r="E249">
        <v>1</v>
      </c>
      <c r="F249">
        <v>31</v>
      </c>
      <c r="G249">
        <v>1</v>
      </c>
      <c r="H249">
        <v>48</v>
      </c>
      <c r="I249">
        <v>40</v>
      </c>
      <c r="J249">
        <v>26.5</v>
      </c>
      <c r="K249">
        <v>4</v>
      </c>
      <c r="L249">
        <v>0</v>
      </c>
      <c r="M249">
        <v>0</v>
      </c>
      <c r="N249">
        <v>0</v>
      </c>
      <c r="O249">
        <v>48</v>
      </c>
      <c r="P249">
        <v>9.3000000000000007</v>
      </c>
      <c r="Q249">
        <v>20</v>
      </c>
      <c r="R249">
        <v>37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66.400000000000006</v>
      </c>
      <c r="Z249">
        <v>0</v>
      </c>
      <c r="AA249">
        <v>122.6</v>
      </c>
      <c r="AB249">
        <v>0</v>
      </c>
      <c r="AC249">
        <v>1737.2</v>
      </c>
      <c r="AD249">
        <v>62</v>
      </c>
      <c r="AE249">
        <v>7</v>
      </c>
      <c r="AF249">
        <v>0.8</v>
      </c>
      <c r="AG249">
        <v>0.8</v>
      </c>
      <c r="AH249" s="22">
        <f t="shared" si="73"/>
        <v>0.83333333333333337</v>
      </c>
      <c r="AI249" s="22">
        <f t="shared" si="74"/>
        <v>0.77083333333333337</v>
      </c>
      <c r="AJ249" s="22">
        <f t="shared" si="75"/>
        <v>1.6041666666666667</v>
      </c>
      <c r="AK249" s="21">
        <f t="shared" si="76"/>
        <v>96</v>
      </c>
      <c r="AL249" s="21"/>
      <c r="AM249" s="21">
        <f t="shared" si="16"/>
        <v>248</v>
      </c>
    </row>
    <row r="250" spans="1:40" x14ac:dyDescent="0.25">
      <c r="A250">
        <v>121</v>
      </c>
      <c r="B250">
        <v>17</v>
      </c>
      <c r="C250">
        <v>19</v>
      </c>
      <c r="D250">
        <v>3</v>
      </c>
      <c r="E250">
        <v>1</v>
      </c>
      <c r="F250">
        <v>31</v>
      </c>
      <c r="G250">
        <v>1</v>
      </c>
      <c r="H250">
        <v>57</v>
      </c>
      <c r="I250">
        <v>40</v>
      </c>
      <c r="J250">
        <v>23.3</v>
      </c>
      <c r="K250">
        <v>4</v>
      </c>
      <c r="L250">
        <v>0</v>
      </c>
      <c r="M250">
        <v>0</v>
      </c>
      <c r="N250">
        <v>0</v>
      </c>
      <c r="O250">
        <v>58</v>
      </c>
      <c r="P250">
        <v>6.1</v>
      </c>
      <c r="Q250">
        <v>29</v>
      </c>
      <c r="R250">
        <v>49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68.599999999999994</v>
      </c>
      <c r="Z250">
        <v>0</v>
      </c>
      <c r="AA250">
        <v>109.1</v>
      </c>
      <c r="AB250">
        <v>0</v>
      </c>
      <c r="AC250">
        <v>1745.9</v>
      </c>
      <c r="AD250">
        <v>77</v>
      </c>
      <c r="AE250">
        <v>8</v>
      </c>
      <c r="AF250">
        <v>0.7</v>
      </c>
      <c r="AG250">
        <v>0.8</v>
      </c>
      <c r="AH250" s="22">
        <f t="shared" si="73"/>
        <v>0.70175438596491224</v>
      </c>
      <c r="AI250" s="22">
        <f t="shared" si="74"/>
        <v>0.84482758620689657</v>
      </c>
      <c r="AJ250" s="22">
        <f t="shared" si="75"/>
        <v>1.5465819721718088</v>
      </c>
      <c r="AK250" s="21">
        <f t="shared" si="76"/>
        <v>115</v>
      </c>
      <c r="AL250" s="21"/>
      <c r="AM250" s="21">
        <f t="shared" si="16"/>
        <v>249</v>
      </c>
    </row>
    <row r="251" spans="1:40" x14ac:dyDescent="0.25">
      <c r="A251">
        <v>121</v>
      </c>
      <c r="B251">
        <v>17</v>
      </c>
      <c r="C251">
        <v>20</v>
      </c>
      <c r="D251">
        <v>3</v>
      </c>
      <c r="E251">
        <v>1</v>
      </c>
      <c r="F251">
        <v>31</v>
      </c>
      <c r="G251">
        <v>1</v>
      </c>
      <c r="H251">
        <v>63</v>
      </c>
      <c r="I251">
        <v>40</v>
      </c>
      <c r="J251">
        <v>20.5</v>
      </c>
      <c r="K251">
        <v>10</v>
      </c>
      <c r="L251">
        <v>0</v>
      </c>
      <c r="M251">
        <v>0</v>
      </c>
      <c r="N251">
        <v>0</v>
      </c>
      <c r="O251">
        <v>62</v>
      </c>
      <c r="P251">
        <v>5.2</v>
      </c>
      <c r="Q251">
        <v>28</v>
      </c>
      <c r="R251">
        <v>56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90.5</v>
      </c>
      <c r="Z251">
        <v>0</v>
      </c>
      <c r="AA251">
        <v>201.2</v>
      </c>
      <c r="AB251">
        <v>0</v>
      </c>
      <c r="AC251">
        <v>1851.1</v>
      </c>
      <c r="AD251">
        <v>86</v>
      </c>
      <c r="AE251">
        <v>8</v>
      </c>
      <c r="AF251">
        <v>0.6</v>
      </c>
      <c r="AG251">
        <v>0.9</v>
      </c>
      <c r="AH251" s="22">
        <f t="shared" si="73"/>
        <v>0.63492063492063489</v>
      </c>
      <c r="AI251" s="22">
        <f t="shared" si="74"/>
        <v>0.90322580645161288</v>
      </c>
      <c r="AJ251" s="22">
        <f t="shared" si="75"/>
        <v>1.5381464413722479</v>
      </c>
      <c r="AK251" s="21">
        <f t="shared" si="76"/>
        <v>125</v>
      </c>
      <c r="AL251" s="21"/>
      <c r="AM251" s="21">
        <f t="shared" si="16"/>
        <v>250</v>
      </c>
    </row>
    <row r="252" spans="1:40" x14ac:dyDescent="0.25">
      <c r="A252">
        <v>121</v>
      </c>
      <c r="B252">
        <v>17</v>
      </c>
      <c r="C252">
        <v>21</v>
      </c>
      <c r="D252">
        <v>3</v>
      </c>
      <c r="E252">
        <v>1</v>
      </c>
      <c r="F252">
        <v>31</v>
      </c>
      <c r="G252">
        <v>1</v>
      </c>
      <c r="H252">
        <v>52</v>
      </c>
      <c r="I252">
        <v>40</v>
      </c>
      <c r="J252">
        <v>24</v>
      </c>
      <c r="K252">
        <v>9</v>
      </c>
      <c r="L252">
        <v>0</v>
      </c>
      <c r="M252">
        <v>0</v>
      </c>
      <c r="N252">
        <v>0</v>
      </c>
      <c r="O252">
        <v>52</v>
      </c>
      <c r="P252">
        <v>8.5</v>
      </c>
      <c r="Q252">
        <v>19</v>
      </c>
      <c r="R252">
        <v>42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83.5</v>
      </c>
      <c r="Z252">
        <v>0</v>
      </c>
      <c r="AA252">
        <v>109</v>
      </c>
      <c r="AB252">
        <v>0</v>
      </c>
      <c r="AC252">
        <v>1661</v>
      </c>
      <c r="AD252">
        <v>57</v>
      </c>
      <c r="AE252">
        <v>3</v>
      </c>
      <c r="AF252">
        <v>0.8</v>
      </c>
      <c r="AG252">
        <v>0.8</v>
      </c>
      <c r="AH252" s="22">
        <f t="shared" si="73"/>
        <v>0.76923076923076927</v>
      </c>
      <c r="AI252" s="22">
        <f t="shared" si="74"/>
        <v>0.80769230769230771</v>
      </c>
      <c r="AJ252" s="22">
        <f t="shared" si="75"/>
        <v>1.5769230769230771</v>
      </c>
      <c r="AK252" s="21">
        <f t="shared" si="76"/>
        <v>104</v>
      </c>
      <c r="AL252" s="21"/>
      <c r="AM252" s="21">
        <f t="shared" si="16"/>
        <v>251</v>
      </c>
    </row>
    <row r="253" spans="1:40" x14ac:dyDescent="0.25">
      <c r="A253">
        <v>121</v>
      </c>
      <c r="B253">
        <v>17</v>
      </c>
      <c r="C253">
        <v>23</v>
      </c>
      <c r="D253">
        <v>3</v>
      </c>
      <c r="E253">
        <v>1</v>
      </c>
      <c r="F253">
        <v>31</v>
      </c>
      <c r="G253">
        <v>1</v>
      </c>
      <c r="H253">
        <v>55</v>
      </c>
      <c r="I253">
        <v>40</v>
      </c>
      <c r="J253">
        <v>22.9</v>
      </c>
      <c r="K253">
        <v>7</v>
      </c>
      <c r="L253">
        <v>0</v>
      </c>
      <c r="M253">
        <v>0</v>
      </c>
      <c r="N253">
        <v>0</v>
      </c>
      <c r="O253">
        <v>54</v>
      </c>
      <c r="P253">
        <v>6.6</v>
      </c>
      <c r="Q253">
        <v>22</v>
      </c>
      <c r="R253">
        <v>47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67.3</v>
      </c>
      <c r="Z253">
        <v>0</v>
      </c>
      <c r="AA253">
        <v>83</v>
      </c>
      <c r="AB253">
        <v>0</v>
      </c>
      <c r="AC253">
        <v>1527.1</v>
      </c>
      <c r="AD253">
        <v>82</v>
      </c>
      <c r="AE253">
        <v>6</v>
      </c>
      <c r="AF253">
        <v>0.7</v>
      </c>
      <c r="AG253">
        <v>0.9</v>
      </c>
      <c r="AH253" s="22">
        <f t="shared" si="73"/>
        <v>0.72727272727272729</v>
      </c>
      <c r="AI253" s="22">
        <f t="shared" si="74"/>
        <v>0.87037037037037035</v>
      </c>
      <c r="AJ253" s="22">
        <f t="shared" si="75"/>
        <v>1.5976430976430978</v>
      </c>
      <c r="AK253" s="21">
        <f t="shared" si="76"/>
        <v>109</v>
      </c>
      <c r="AL253" s="21"/>
      <c r="AM253" s="21">
        <f t="shared" si="16"/>
        <v>252</v>
      </c>
    </row>
    <row r="254" spans="1:40" x14ac:dyDescent="0.25">
      <c r="A254">
        <v>121</v>
      </c>
      <c r="B254">
        <v>17</v>
      </c>
      <c r="C254">
        <v>24</v>
      </c>
      <c r="D254">
        <v>3</v>
      </c>
      <c r="E254">
        <v>1</v>
      </c>
      <c r="F254">
        <v>31</v>
      </c>
      <c r="G254">
        <v>1</v>
      </c>
      <c r="H254">
        <v>55</v>
      </c>
      <c r="I254">
        <v>40</v>
      </c>
      <c r="J254">
        <v>22.7</v>
      </c>
      <c r="K254">
        <v>8</v>
      </c>
      <c r="L254">
        <v>0</v>
      </c>
      <c r="M254">
        <v>0</v>
      </c>
      <c r="N254">
        <v>0</v>
      </c>
      <c r="O254">
        <v>54</v>
      </c>
      <c r="P254">
        <v>12.9</v>
      </c>
      <c r="Q254">
        <v>21</v>
      </c>
      <c r="R254">
        <v>39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105.2</v>
      </c>
      <c r="Z254">
        <v>0</v>
      </c>
      <c r="AA254">
        <v>107.9</v>
      </c>
      <c r="AB254">
        <v>0</v>
      </c>
      <c r="AC254">
        <v>1812.5</v>
      </c>
      <c r="AD254">
        <v>94</v>
      </c>
      <c r="AE254">
        <v>3</v>
      </c>
      <c r="AF254">
        <v>0.7</v>
      </c>
      <c r="AG254">
        <v>0.7</v>
      </c>
      <c r="AH254" s="22">
        <f t="shared" si="73"/>
        <v>0.72727272727272729</v>
      </c>
      <c r="AI254" s="22">
        <f t="shared" si="74"/>
        <v>0.72222222222222221</v>
      </c>
      <c r="AJ254" s="22">
        <f t="shared" si="75"/>
        <v>1.4494949494949494</v>
      </c>
      <c r="AK254" s="21">
        <f t="shared" si="76"/>
        <v>109</v>
      </c>
      <c r="AL254" s="21"/>
      <c r="AM254" s="21">
        <f t="shared" ref="AM254:AM281" si="77">SUM(AM253+1)</f>
        <v>253</v>
      </c>
    </row>
    <row r="255" spans="1:40" x14ac:dyDescent="0.25">
      <c r="A255">
        <v>121</v>
      </c>
      <c r="B255">
        <v>17</v>
      </c>
      <c r="C255">
        <v>27</v>
      </c>
      <c r="D255">
        <v>3</v>
      </c>
      <c r="E255">
        <v>1</v>
      </c>
      <c r="F255">
        <v>33</v>
      </c>
      <c r="G255">
        <v>1</v>
      </c>
      <c r="H255">
        <v>33</v>
      </c>
      <c r="I255">
        <v>33</v>
      </c>
      <c r="J255">
        <v>33</v>
      </c>
      <c r="K255">
        <v>0</v>
      </c>
      <c r="L255">
        <v>0</v>
      </c>
      <c r="M255">
        <v>0</v>
      </c>
      <c r="N255">
        <v>0</v>
      </c>
      <c r="O255">
        <v>34</v>
      </c>
      <c r="P255">
        <v>21.9</v>
      </c>
      <c r="Q255">
        <v>7</v>
      </c>
      <c r="R255">
        <v>23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68</v>
      </c>
      <c r="Z255">
        <v>0</v>
      </c>
      <c r="AA255">
        <v>97.6</v>
      </c>
      <c r="AB255">
        <v>0</v>
      </c>
      <c r="AC255">
        <v>2400.1</v>
      </c>
      <c r="AD255">
        <v>21</v>
      </c>
      <c r="AE255">
        <v>0</v>
      </c>
      <c r="AF255">
        <v>1</v>
      </c>
      <c r="AG255">
        <v>0.7</v>
      </c>
      <c r="AH255" s="22">
        <f t="shared" ref="AH255:AH261" si="78">(I255+(L255-N255))/(H255+L255)</f>
        <v>1</v>
      </c>
      <c r="AI255" s="22">
        <f t="shared" ref="AI255:AI261" si="79">R255/O255</f>
        <v>0.67647058823529416</v>
      </c>
      <c r="AJ255" s="22">
        <f t="shared" ref="AJ255:AJ261" si="80">SUM(AH255+AI255)</f>
        <v>1.6764705882352942</v>
      </c>
      <c r="AK255" s="21">
        <f t="shared" ref="AK255:AK261" si="81">SUM(H255+O255)</f>
        <v>67</v>
      </c>
      <c r="AL255" s="21"/>
      <c r="AM255" s="21">
        <f t="shared" si="77"/>
        <v>254</v>
      </c>
      <c r="AN255" t="s">
        <v>61</v>
      </c>
    </row>
    <row r="256" spans="1:40" x14ac:dyDescent="0.25">
      <c r="A256">
        <v>121</v>
      </c>
      <c r="B256">
        <v>17</v>
      </c>
      <c r="C256">
        <v>28</v>
      </c>
      <c r="D256">
        <v>3</v>
      </c>
      <c r="E256">
        <v>1</v>
      </c>
      <c r="F256">
        <v>33</v>
      </c>
      <c r="G256">
        <v>1</v>
      </c>
      <c r="H256">
        <v>16</v>
      </c>
      <c r="I256">
        <v>14</v>
      </c>
      <c r="J256">
        <v>29.3</v>
      </c>
      <c r="K256">
        <v>0</v>
      </c>
      <c r="L256">
        <v>0</v>
      </c>
      <c r="M256">
        <v>0</v>
      </c>
      <c r="N256">
        <v>0</v>
      </c>
      <c r="O256">
        <v>17</v>
      </c>
      <c r="P256">
        <v>19.600000000000001</v>
      </c>
      <c r="Q256">
        <v>4</v>
      </c>
      <c r="R256">
        <v>8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34.1</v>
      </c>
      <c r="Z256">
        <v>0</v>
      </c>
      <c r="AA256">
        <v>48.4</v>
      </c>
      <c r="AB256">
        <v>0</v>
      </c>
      <c r="AC256">
        <v>2400.1</v>
      </c>
      <c r="AD256">
        <v>9</v>
      </c>
      <c r="AE256">
        <v>0</v>
      </c>
      <c r="AF256">
        <v>0.9</v>
      </c>
      <c r="AG256">
        <v>0.5</v>
      </c>
      <c r="AH256" s="22">
        <f t="shared" si="78"/>
        <v>0.875</v>
      </c>
      <c r="AI256" s="22">
        <f t="shared" si="79"/>
        <v>0.47058823529411764</v>
      </c>
      <c r="AJ256" s="22">
        <f t="shared" si="80"/>
        <v>1.3455882352941178</v>
      </c>
      <c r="AK256" s="21">
        <f t="shared" si="81"/>
        <v>33</v>
      </c>
      <c r="AL256" s="21"/>
      <c r="AM256" s="21">
        <f t="shared" si="77"/>
        <v>255</v>
      </c>
    </row>
    <row r="257" spans="1:40" x14ac:dyDescent="0.25">
      <c r="A257">
        <v>121</v>
      </c>
      <c r="B257">
        <v>17</v>
      </c>
      <c r="C257">
        <v>30</v>
      </c>
      <c r="D257">
        <v>3</v>
      </c>
      <c r="E257">
        <v>1</v>
      </c>
      <c r="F257">
        <v>33</v>
      </c>
      <c r="G257">
        <v>1</v>
      </c>
      <c r="H257">
        <v>59</v>
      </c>
      <c r="I257">
        <v>40</v>
      </c>
      <c r="J257">
        <v>23.4</v>
      </c>
      <c r="K257">
        <v>8</v>
      </c>
      <c r="L257">
        <v>0</v>
      </c>
      <c r="M257">
        <v>0</v>
      </c>
      <c r="N257">
        <v>0</v>
      </c>
      <c r="O257">
        <v>58</v>
      </c>
      <c r="P257">
        <v>8.3000000000000007</v>
      </c>
      <c r="Q257">
        <v>23</v>
      </c>
      <c r="R257">
        <v>52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78.400000000000006</v>
      </c>
      <c r="Z257">
        <v>0</v>
      </c>
      <c r="AA257">
        <v>89.2</v>
      </c>
      <c r="AB257">
        <v>0</v>
      </c>
      <c r="AC257">
        <v>1791.7</v>
      </c>
      <c r="AD257">
        <v>83</v>
      </c>
      <c r="AE257">
        <v>1</v>
      </c>
      <c r="AF257">
        <v>0.7</v>
      </c>
      <c r="AG257">
        <v>0.9</v>
      </c>
      <c r="AH257" s="22">
        <f t="shared" si="78"/>
        <v>0.67796610169491522</v>
      </c>
      <c r="AI257" s="22">
        <f t="shared" si="79"/>
        <v>0.89655172413793105</v>
      </c>
      <c r="AJ257" s="22">
        <f t="shared" si="80"/>
        <v>1.5745178258328463</v>
      </c>
      <c r="AK257" s="21">
        <f t="shared" si="81"/>
        <v>117</v>
      </c>
      <c r="AL257" s="21"/>
      <c r="AM257" s="21">
        <f t="shared" si="77"/>
        <v>256</v>
      </c>
    </row>
    <row r="258" spans="1:40" x14ac:dyDescent="0.25">
      <c r="A258">
        <v>121</v>
      </c>
      <c r="B258">
        <v>17</v>
      </c>
      <c r="C258">
        <v>31</v>
      </c>
      <c r="D258">
        <v>3</v>
      </c>
      <c r="E258">
        <v>1</v>
      </c>
      <c r="F258">
        <v>33</v>
      </c>
      <c r="G258">
        <v>1</v>
      </c>
      <c r="H258">
        <v>35</v>
      </c>
      <c r="I258">
        <v>27</v>
      </c>
      <c r="J258">
        <v>25.8</v>
      </c>
      <c r="K258">
        <v>1</v>
      </c>
      <c r="L258">
        <v>0</v>
      </c>
      <c r="M258">
        <v>0</v>
      </c>
      <c r="N258">
        <v>0</v>
      </c>
      <c r="O258">
        <v>36</v>
      </c>
      <c r="P258">
        <v>13.4</v>
      </c>
      <c r="Q258">
        <v>13</v>
      </c>
      <c r="R258">
        <v>28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44.1</v>
      </c>
      <c r="Z258">
        <v>0</v>
      </c>
      <c r="AA258">
        <v>70.2</v>
      </c>
      <c r="AB258">
        <v>0</v>
      </c>
      <c r="AC258">
        <v>2400.1</v>
      </c>
      <c r="AD258">
        <v>44</v>
      </c>
      <c r="AE258">
        <v>1</v>
      </c>
      <c r="AF258">
        <v>0.8</v>
      </c>
      <c r="AG258">
        <v>0.8</v>
      </c>
      <c r="AH258" s="22">
        <f t="shared" si="78"/>
        <v>0.77142857142857146</v>
      </c>
      <c r="AI258" s="22">
        <f t="shared" si="79"/>
        <v>0.77777777777777779</v>
      </c>
      <c r="AJ258" s="22">
        <f t="shared" si="80"/>
        <v>1.5492063492063493</v>
      </c>
      <c r="AK258" s="21">
        <f t="shared" si="81"/>
        <v>71</v>
      </c>
      <c r="AL258" s="21"/>
      <c r="AM258" s="21">
        <f t="shared" si="77"/>
        <v>257</v>
      </c>
    </row>
    <row r="259" spans="1:40" x14ac:dyDescent="0.25">
      <c r="A259">
        <v>121</v>
      </c>
      <c r="B259">
        <v>17</v>
      </c>
      <c r="C259">
        <v>3</v>
      </c>
      <c r="D259">
        <v>4</v>
      </c>
      <c r="E259">
        <v>1</v>
      </c>
      <c r="F259">
        <v>33</v>
      </c>
      <c r="G259">
        <v>1</v>
      </c>
      <c r="H259">
        <v>50</v>
      </c>
      <c r="I259">
        <v>40</v>
      </c>
      <c r="J259">
        <v>27.4</v>
      </c>
      <c r="K259">
        <v>2</v>
      </c>
      <c r="L259">
        <v>0</v>
      </c>
      <c r="M259">
        <v>0</v>
      </c>
      <c r="N259">
        <v>0</v>
      </c>
      <c r="O259">
        <v>50</v>
      </c>
      <c r="P259">
        <v>19.899999999999999</v>
      </c>
      <c r="Q259">
        <v>10</v>
      </c>
      <c r="R259">
        <v>32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43.8</v>
      </c>
      <c r="Z259">
        <v>0</v>
      </c>
      <c r="AA259">
        <v>73.5</v>
      </c>
      <c r="AB259">
        <v>0</v>
      </c>
      <c r="AC259">
        <v>1941.3</v>
      </c>
      <c r="AD259">
        <v>61</v>
      </c>
      <c r="AE259">
        <v>6</v>
      </c>
      <c r="AF259">
        <v>0.8</v>
      </c>
      <c r="AG259">
        <v>0.6</v>
      </c>
      <c r="AH259" s="22">
        <f t="shared" si="78"/>
        <v>0.8</v>
      </c>
      <c r="AI259" s="22">
        <f t="shared" si="79"/>
        <v>0.64</v>
      </c>
      <c r="AJ259" s="22">
        <f t="shared" si="80"/>
        <v>1.44</v>
      </c>
      <c r="AK259" s="21">
        <f t="shared" si="81"/>
        <v>100</v>
      </c>
      <c r="AL259" s="21"/>
      <c r="AM259" s="21">
        <f t="shared" si="77"/>
        <v>258</v>
      </c>
    </row>
    <row r="260" spans="1:40" x14ac:dyDescent="0.25">
      <c r="A260">
        <v>121</v>
      </c>
      <c r="B260">
        <v>17</v>
      </c>
      <c r="C260">
        <v>5</v>
      </c>
      <c r="D260">
        <v>4</v>
      </c>
      <c r="E260">
        <v>1</v>
      </c>
      <c r="F260">
        <v>33</v>
      </c>
      <c r="G260">
        <v>1</v>
      </c>
      <c r="H260">
        <v>48</v>
      </c>
      <c r="I260">
        <v>40</v>
      </c>
      <c r="J260">
        <v>28.3</v>
      </c>
      <c r="K260">
        <v>4</v>
      </c>
      <c r="L260">
        <v>0</v>
      </c>
      <c r="M260">
        <v>0</v>
      </c>
      <c r="N260">
        <v>0</v>
      </c>
      <c r="O260">
        <v>47</v>
      </c>
      <c r="P260">
        <v>11.3</v>
      </c>
      <c r="Q260">
        <v>21</v>
      </c>
      <c r="R260">
        <v>40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76.400000000000006</v>
      </c>
      <c r="Z260">
        <v>0</v>
      </c>
      <c r="AA260">
        <v>127.6</v>
      </c>
      <c r="AB260">
        <v>0</v>
      </c>
      <c r="AC260">
        <v>1848.9</v>
      </c>
      <c r="AD260">
        <v>41</v>
      </c>
      <c r="AE260">
        <v>0</v>
      </c>
      <c r="AF260">
        <v>0.8</v>
      </c>
      <c r="AG260">
        <v>0.9</v>
      </c>
      <c r="AH260" s="22">
        <f t="shared" si="78"/>
        <v>0.83333333333333337</v>
      </c>
      <c r="AI260" s="22">
        <f t="shared" si="79"/>
        <v>0.85106382978723405</v>
      </c>
      <c r="AJ260" s="22">
        <f t="shared" si="80"/>
        <v>1.6843971631205674</v>
      </c>
      <c r="AK260" s="21">
        <f t="shared" si="81"/>
        <v>95</v>
      </c>
      <c r="AL260" s="21"/>
      <c r="AM260" s="21">
        <f t="shared" si="77"/>
        <v>259</v>
      </c>
    </row>
    <row r="261" spans="1:40" x14ac:dyDescent="0.25">
      <c r="A261">
        <v>121</v>
      </c>
      <c r="B261">
        <v>17</v>
      </c>
      <c r="C261">
        <v>6</v>
      </c>
      <c r="D261">
        <v>4</v>
      </c>
      <c r="E261">
        <v>1</v>
      </c>
      <c r="F261">
        <v>33</v>
      </c>
      <c r="G261">
        <v>1</v>
      </c>
      <c r="H261">
        <v>48</v>
      </c>
      <c r="I261">
        <v>35</v>
      </c>
      <c r="J261">
        <v>24.7</v>
      </c>
      <c r="K261">
        <v>6</v>
      </c>
      <c r="L261">
        <v>0</v>
      </c>
      <c r="M261">
        <v>0</v>
      </c>
      <c r="N261">
        <v>0</v>
      </c>
      <c r="O261">
        <v>48</v>
      </c>
      <c r="P261">
        <v>9.8000000000000007</v>
      </c>
      <c r="Q261">
        <v>24</v>
      </c>
      <c r="R261">
        <v>39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88.7</v>
      </c>
      <c r="Z261">
        <v>0</v>
      </c>
      <c r="AA261">
        <v>189.8</v>
      </c>
      <c r="AB261">
        <v>0</v>
      </c>
      <c r="AC261">
        <v>2400.1</v>
      </c>
      <c r="AD261">
        <v>42</v>
      </c>
      <c r="AE261">
        <v>5</v>
      </c>
      <c r="AF261">
        <v>0.7</v>
      </c>
      <c r="AG261">
        <v>0.8</v>
      </c>
      <c r="AH261" s="22">
        <f t="shared" si="78"/>
        <v>0.72916666666666663</v>
      </c>
      <c r="AI261" s="22">
        <f t="shared" si="79"/>
        <v>0.8125</v>
      </c>
      <c r="AJ261" s="22">
        <f t="shared" si="80"/>
        <v>1.5416666666666665</v>
      </c>
      <c r="AK261" s="21">
        <f t="shared" si="81"/>
        <v>96</v>
      </c>
      <c r="AL261" s="21"/>
      <c r="AM261" s="21">
        <f t="shared" si="77"/>
        <v>260</v>
      </c>
    </row>
    <row r="262" spans="1:40" x14ac:dyDescent="0.25">
      <c r="A262">
        <v>121</v>
      </c>
      <c r="B262">
        <v>17</v>
      </c>
      <c r="C262">
        <v>10</v>
      </c>
      <c r="D262">
        <v>4</v>
      </c>
      <c r="E262">
        <v>1</v>
      </c>
      <c r="F262">
        <v>10</v>
      </c>
      <c r="G262">
        <v>1</v>
      </c>
      <c r="H262">
        <v>42</v>
      </c>
      <c r="I262">
        <v>40</v>
      </c>
      <c r="J262">
        <v>9.5</v>
      </c>
      <c r="K262">
        <v>1</v>
      </c>
      <c r="L262">
        <v>0</v>
      </c>
      <c r="M262">
        <v>0</v>
      </c>
      <c r="N262">
        <v>0</v>
      </c>
      <c r="O262">
        <v>42</v>
      </c>
      <c r="P262">
        <v>22.4</v>
      </c>
      <c r="Q262">
        <v>3</v>
      </c>
      <c r="R262">
        <v>12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49</v>
      </c>
      <c r="Z262">
        <v>0</v>
      </c>
      <c r="AA262">
        <v>81.5</v>
      </c>
      <c r="AB262">
        <v>0</v>
      </c>
      <c r="AC262">
        <v>1254.7</v>
      </c>
      <c r="AD262">
        <v>41</v>
      </c>
      <c r="AE262">
        <v>1</v>
      </c>
      <c r="AF262">
        <v>1</v>
      </c>
      <c r="AG262">
        <v>0.3</v>
      </c>
      <c r="AH262" s="22">
        <f t="shared" ref="AH262:AH281" si="82">(I262+(L262-N262))/(H262+L262)</f>
        <v>0.95238095238095233</v>
      </c>
      <c r="AI262" s="22">
        <f t="shared" ref="AI262:AI281" si="83">R262/O262</f>
        <v>0.2857142857142857</v>
      </c>
      <c r="AJ262" s="22">
        <f t="shared" ref="AJ262:AJ281" si="84">SUM(AH262+AI262)</f>
        <v>1.2380952380952381</v>
      </c>
      <c r="AK262" s="21">
        <f t="shared" ref="AK262:AK281" si="85">SUM(H262+O262)</f>
        <v>84</v>
      </c>
      <c r="AL262" s="21"/>
      <c r="AM262" s="21">
        <f t="shared" si="77"/>
        <v>261</v>
      </c>
      <c r="AN262" t="s">
        <v>64</v>
      </c>
    </row>
    <row r="263" spans="1:40" x14ac:dyDescent="0.25">
      <c r="A263">
        <v>121</v>
      </c>
      <c r="B263">
        <v>17</v>
      </c>
      <c r="C263">
        <v>11</v>
      </c>
      <c r="D263">
        <v>4</v>
      </c>
      <c r="E263">
        <v>1</v>
      </c>
      <c r="F263">
        <v>10</v>
      </c>
      <c r="G263">
        <v>1</v>
      </c>
      <c r="H263">
        <v>38</v>
      </c>
      <c r="I263">
        <v>36</v>
      </c>
      <c r="J263">
        <v>9.5</v>
      </c>
      <c r="K263">
        <v>2</v>
      </c>
      <c r="L263">
        <v>0</v>
      </c>
      <c r="M263">
        <v>0</v>
      </c>
      <c r="N263">
        <v>0</v>
      </c>
      <c r="O263">
        <v>37</v>
      </c>
      <c r="P263">
        <v>16.7</v>
      </c>
      <c r="Q263">
        <v>7</v>
      </c>
      <c r="R263">
        <v>14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75.599999999999994</v>
      </c>
      <c r="Z263">
        <v>0</v>
      </c>
      <c r="AA263">
        <v>124.5</v>
      </c>
      <c r="AB263">
        <v>0</v>
      </c>
      <c r="AC263">
        <v>2400.1</v>
      </c>
      <c r="AD263">
        <v>22</v>
      </c>
      <c r="AE263">
        <v>0</v>
      </c>
      <c r="AF263">
        <v>0.9</v>
      </c>
      <c r="AG263">
        <v>0.4</v>
      </c>
      <c r="AH263" s="22">
        <f t="shared" si="82"/>
        <v>0.94736842105263153</v>
      </c>
      <c r="AI263" s="22">
        <f t="shared" si="83"/>
        <v>0.3783783783783784</v>
      </c>
      <c r="AJ263" s="22">
        <f t="shared" si="84"/>
        <v>1.3257467994310099</v>
      </c>
      <c r="AK263" s="21">
        <f t="shared" si="85"/>
        <v>75</v>
      </c>
      <c r="AL263" s="21"/>
      <c r="AM263" s="21">
        <f t="shared" si="77"/>
        <v>262</v>
      </c>
    </row>
    <row r="264" spans="1:40" x14ac:dyDescent="0.25">
      <c r="A264">
        <v>121</v>
      </c>
      <c r="B264">
        <v>17</v>
      </c>
      <c r="C264">
        <v>12</v>
      </c>
      <c r="D264">
        <v>4</v>
      </c>
      <c r="E264">
        <v>1</v>
      </c>
      <c r="F264">
        <v>10</v>
      </c>
      <c r="G264">
        <v>1</v>
      </c>
      <c r="H264">
        <v>42</v>
      </c>
      <c r="I264">
        <v>40</v>
      </c>
      <c r="J264">
        <v>9.6999999999999993</v>
      </c>
      <c r="K264">
        <v>1</v>
      </c>
      <c r="L264">
        <v>0</v>
      </c>
      <c r="M264">
        <v>0</v>
      </c>
      <c r="N264">
        <v>0</v>
      </c>
      <c r="O264">
        <v>40</v>
      </c>
      <c r="P264">
        <v>9</v>
      </c>
      <c r="Q264">
        <v>14</v>
      </c>
      <c r="R264">
        <v>24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53</v>
      </c>
      <c r="Z264">
        <v>0</v>
      </c>
      <c r="AA264">
        <v>48.6</v>
      </c>
      <c r="AB264">
        <v>0</v>
      </c>
      <c r="AC264">
        <v>966.8</v>
      </c>
      <c r="AD264">
        <v>37</v>
      </c>
      <c r="AE264">
        <v>3</v>
      </c>
      <c r="AF264">
        <v>1</v>
      </c>
      <c r="AG264">
        <v>0.6</v>
      </c>
      <c r="AH264" s="22">
        <f t="shared" si="82"/>
        <v>0.95238095238095233</v>
      </c>
      <c r="AI264" s="22">
        <f t="shared" si="83"/>
        <v>0.6</v>
      </c>
      <c r="AJ264" s="22">
        <f t="shared" si="84"/>
        <v>1.5523809523809522</v>
      </c>
      <c r="AK264" s="21">
        <f t="shared" si="85"/>
        <v>82</v>
      </c>
      <c r="AL264" s="21"/>
      <c r="AM264" s="21">
        <f t="shared" si="77"/>
        <v>263</v>
      </c>
    </row>
    <row r="265" spans="1:40" x14ac:dyDescent="0.25">
      <c r="A265">
        <v>121</v>
      </c>
      <c r="B265">
        <v>17</v>
      </c>
      <c r="C265">
        <v>13</v>
      </c>
      <c r="D265">
        <v>4</v>
      </c>
      <c r="E265">
        <v>1</v>
      </c>
      <c r="F265">
        <v>10</v>
      </c>
      <c r="G265">
        <v>1</v>
      </c>
      <c r="H265">
        <v>42</v>
      </c>
      <c r="I265">
        <v>40</v>
      </c>
      <c r="J265">
        <v>9.6</v>
      </c>
      <c r="K265">
        <v>1</v>
      </c>
      <c r="L265">
        <v>0</v>
      </c>
      <c r="M265">
        <v>0</v>
      </c>
      <c r="N265">
        <v>0</v>
      </c>
      <c r="O265">
        <v>42</v>
      </c>
      <c r="P265">
        <v>7</v>
      </c>
      <c r="Q265">
        <v>10</v>
      </c>
      <c r="R265">
        <v>28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29.3</v>
      </c>
      <c r="Z265">
        <v>0</v>
      </c>
      <c r="AA265">
        <v>41.4</v>
      </c>
      <c r="AB265">
        <v>0</v>
      </c>
      <c r="AC265">
        <v>950.4</v>
      </c>
      <c r="AD265">
        <v>73</v>
      </c>
      <c r="AE265">
        <v>3</v>
      </c>
      <c r="AF265">
        <v>1</v>
      </c>
      <c r="AG265">
        <v>0.7</v>
      </c>
      <c r="AH265" s="22">
        <f t="shared" si="82"/>
        <v>0.95238095238095233</v>
      </c>
      <c r="AI265" s="22">
        <f t="shared" si="83"/>
        <v>0.66666666666666663</v>
      </c>
      <c r="AJ265" s="22">
        <f t="shared" si="84"/>
        <v>1.6190476190476191</v>
      </c>
      <c r="AK265" s="21">
        <f t="shared" si="85"/>
        <v>84</v>
      </c>
      <c r="AL265" s="21"/>
      <c r="AM265" s="21">
        <f t="shared" si="77"/>
        <v>264</v>
      </c>
    </row>
    <row r="266" spans="1:40" x14ac:dyDescent="0.25">
      <c r="A266">
        <v>121</v>
      </c>
      <c r="B266">
        <v>17</v>
      </c>
      <c r="C266">
        <v>14</v>
      </c>
      <c r="D266">
        <v>4</v>
      </c>
      <c r="E266">
        <v>1</v>
      </c>
      <c r="F266">
        <v>10</v>
      </c>
      <c r="G266">
        <v>1</v>
      </c>
      <c r="H266">
        <v>46</v>
      </c>
      <c r="I266">
        <v>40</v>
      </c>
      <c r="J266">
        <v>8.9</v>
      </c>
      <c r="K266">
        <v>2</v>
      </c>
      <c r="L266">
        <v>0</v>
      </c>
      <c r="M266">
        <v>0</v>
      </c>
      <c r="N266">
        <v>0</v>
      </c>
      <c r="O266">
        <v>45</v>
      </c>
      <c r="P266">
        <v>8.1999999999999993</v>
      </c>
      <c r="Q266">
        <v>7</v>
      </c>
      <c r="R266">
        <v>27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47.5</v>
      </c>
      <c r="Z266">
        <v>0</v>
      </c>
      <c r="AA266">
        <v>56.7</v>
      </c>
      <c r="AB266">
        <v>0</v>
      </c>
      <c r="AC266">
        <v>1062.5</v>
      </c>
      <c r="AD266">
        <v>56</v>
      </c>
      <c r="AE266">
        <v>3</v>
      </c>
      <c r="AF266">
        <v>0.9</v>
      </c>
      <c r="AG266">
        <v>0.6</v>
      </c>
      <c r="AH266" s="22">
        <f t="shared" si="82"/>
        <v>0.86956521739130432</v>
      </c>
      <c r="AI266" s="22">
        <f t="shared" si="83"/>
        <v>0.6</v>
      </c>
      <c r="AJ266" s="22">
        <f t="shared" si="84"/>
        <v>1.4695652173913043</v>
      </c>
      <c r="AK266" s="21">
        <f t="shared" si="85"/>
        <v>91</v>
      </c>
      <c r="AL266" s="21"/>
      <c r="AM266" s="21">
        <f t="shared" si="77"/>
        <v>265</v>
      </c>
    </row>
    <row r="267" spans="1:40" x14ac:dyDescent="0.25">
      <c r="A267">
        <v>121</v>
      </c>
      <c r="B267">
        <v>17</v>
      </c>
      <c r="C267">
        <v>16</v>
      </c>
      <c r="D267">
        <v>4</v>
      </c>
      <c r="E267">
        <v>1</v>
      </c>
      <c r="F267">
        <v>22</v>
      </c>
      <c r="G267">
        <v>1</v>
      </c>
      <c r="H267">
        <v>51</v>
      </c>
      <c r="I267">
        <v>40</v>
      </c>
      <c r="J267">
        <v>19.3</v>
      </c>
      <c r="K267">
        <v>2</v>
      </c>
      <c r="L267">
        <v>0</v>
      </c>
      <c r="M267">
        <v>0</v>
      </c>
      <c r="N267">
        <v>0</v>
      </c>
      <c r="O267">
        <v>51</v>
      </c>
      <c r="P267">
        <v>9</v>
      </c>
      <c r="Q267">
        <v>17</v>
      </c>
      <c r="R267">
        <v>40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53.4</v>
      </c>
      <c r="Z267">
        <v>0</v>
      </c>
      <c r="AA267">
        <v>56.8</v>
      </c>
      <c r="AB267">
        <v>0</v>
      </c>
      <c r="AC267">
        <v>1473</v>
      </c>
      <c r="AD267">
        <v>43</v>
      </c>
      <c r="AE267">
        <v>3</v>
      </c>
      <c r="AF267">
        <v>0.8</v>
      </c>
      <c r="AG267">
        <v>0.8</v>
      </c>
      <c r="AH267" s="22">
        <f t="shared" si="82"/>
        <v>0.78431372549019607</v>
      </c>
      <c r="AI267" s="22">
        <f t="shared" si="83"/>
        <v>0.78431372549019607</v>
      </c>
      <c r="AJ267" s="22">
        <f t="shared" si="84"/>
        <v>1.5686274509803921</v>
      </c>
      <c r="AK267" s="21">
        <f t="shared" si="85"/>
        <v>102</v>
      </c>
      <c r="AL267" s="21"/>
      <c r="AM267" s="21">
        <f t="shared" si="77"/>
        <v>266</v>
      </c>
      <c r="AN267" t="s">
        <v>49</v>
      </c>
    </row>
    <row r="268" spans="1:40" x14ac:dyDescent="0.25">
      <c r="A268">
        <v>121</v>
      </c>
      <c r="B268">
        <v>17</v>
      </c>
      <c r="C268">
        <v>17</v>
      </c>
      <c r="D268">
        <v>4</v>
      </c>
      <c r="E268">
        <v>1</v>
      </c>
      <c r="F268">
        <v>22</v>
      </c>
      <c r="G268">
        <v>1</v>
      </c>
      <c r="H268">
        <v>44</v>
      </c>
      <c r="I268">
        <v>40</v>
      </c>
      <c r="J268">
        <v>20.2</v>
      </c>
      <c r="K268">
        <v>1</v>
      </c>
      <c r="L268">
        <v>0</v>
      </c>
      <c r="M268">
        <v>0</v>
      </c>
      <c r="N268">
        <v>0</v>
      </c>
      <c r="O268">
        <v>42</v>
      </c>
      <c r="P268">
        <v>7.9</v>
      </c>
      <c r="Q268">
        <v>11</v>
      </c>
      <c r="R268">
        <v>34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370.9</v>
      </c>
      <c r="Z268">
        <v>0</v>
      </c>
      <c r="AA268">
        <v>87.6</v>
      </c>
      <c r="AB268">
        <v>0</v>
      </c>
      <c r="AC268">
        <v>1569</v>
      </c>
      <c r="AD268">
        <v>72</v>
      </c>
      <c r="AE268">
        <v>3</v>
      </c>
      <c r="AF268">
        <v>0.9</v>
      </c>
      <c r="AG268">
        <v>0.8</v>
      </c>
      <c r="AH268" s="22">
        <f t="shared" si="82"/>
        <v>0.90909090909090906</v>
      </c>
      <c r="AI268" s="22">
        <f t="shared" si="83"/>
        <v>0.80952380952380953</v>
      </c>
      <c r="AJ268" s="22">
        <f t="shared" si="84"/>
        <v>1.7186147186147185</v>
      </c>
      <c r="AK268" s="21">
        <f t="shared" si="85"/>
        <v>86</v>
      </c>
      <c r="AL268" s="21"/>
      <c r="AM268" s="21">
        <f t="shared" si="77"/>
        <v>267</v>
      </c>
    </row>
    <row r="269" spans="1:40" x14ac:dyDescent="0.25">
      <c r="A269">
        <v>121</v>
      </c>
      <c r="B269">
        <v>17</v>
      </c>
      <c r="C269">
        <v>18</v>
      </c>
      <c r="D269">
        <v>4</v>
      </c>
      <c r="E269">
        <v>1</v>
      </c>
      <c r="F269">
        <v>22</v>
      </c>
      <c r="G269">
        <v>1</v>
      </c>
      <c r="H269">
        <v>49</v>
      </c>
      <c r="I269">
        <v>40</v>
      </c>
      <c r="J269">
        <v>18.3</v>
      </c>
      <c r="K269">
        <v>3</v>
      </c>
      <c r="L269">
        <v>0</v>
      </c>
      <c r="M269">
        <v>0</v>
      </c>
      <c r="N269">
        <v>0</v>
      </c>
      <c r="O269">
        <v>48</v>
      </c>
      <c r="P269">
        <v>7.1</v>
      </c>
      <c r="Q269">
        <v>21</v>
      </c>
      <c r="R269">
        <v>40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69.900000000000006</v>
      </c>
      <c r="Z269">
        <v>0</v>
      </c>
      <c r="AA269">
        <v>72.400000000000006</v>
      </c>
      <c r="AB269">
        <v>0</v>
      </c>
      <c r="AC269">
        <v>1376.1</v>
      </c>
      <c r="AD269">
        <v>50</v>
      </c>
      <c r="AE269">
        <v>0</v>
      </c>
      <c r="AF269">
        <v>0.8</v>
      </c>
      <c r="AG269">
        <v>0.8</v>
      </c>
      <c r="AH269" s="22">
        <f t="shared" si="82"/>
        <v>0.81632653061224492</v>
      </c>
      <c r="AI269" s="22">
        <f t="shared" si="83"/>
        <v>0.83333333333333337</v>
      </c>
      <c r="AJ269" s="22">
        <f t="shared" si="84"/>
        <v>1.6496598639455784</v>
      </c>
      <c r="AK269" s="21">
        <f t="shared" si="85"/>
        <v>97</v>
      </c>
      <c r="AL269" s="21"/>
      <c r="AM269" s="21">
        <f t="shared" si="77"/>
        <v>268</v>
      </c>
    </row>
    <row r="270" spans="1:40" x14ac:dyDescent="0.25">
      <c r="A270">
        <v>121</v>
      </c>
      <c r="B270">
        <v>17</v>
      </c>
      <c r="C270">
        <v>19</v>
      </c>
      <c r="D270">
        <v>4</v>
      </c>
      <c r="E270">
        <v>1</v>
      </c>
      <c r="F270">
        <v>22</v>
      </c>
      <c r="G270">
        <v>1</v>
      </c>
      <c r="H270">
        <v>52</v>
      </c>
      <c r="I270">
        <v>40</v>
      </c>
      <c r="J270">
        <v>17.100000000000001</v>
      </c>
      <c r="K270">
        <v>8</v>
      </c>
      <c r="L270">
        <v>0</v>
      </c>
      <c r="M270">
        <v>0</v>
      </c>
      <c r="N270">
        <v>0</v>
      </c>
      <c r="O270">
        <v>52</v>
      </c>
      <c r="P270">
        <v>5</v>
      </c>
      <c r="Q270">
        <v>26</v>
      </c>
      <c r="R270">
        <v>47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49</v>
      </c>
      <c r="Z270">
        <v>0</v>
      </c>
      <c r="AA270">
        <v>70.599999999999994</v>
      </c>
      <c r="AB270">
        <v>0</v>
      </c>
      <c r="AC270">
        <v>1309.3</v>
      </c>
      <c r="AD270">
        <v>84</v>
      </c>
      <c r="AE270">
        <v>5</v>
      </c>
      <c r="AF270">
        <v>0.8</v>
      </c>
      <c r="AG270">
        <v>0.9</v>
      </c>
      <c r="AH270" s="22">
        <f t="shared" si="82"/>
        <v>0.76923076923076927</v>
      </c>
      <c r="AI270" s="22">
        <f t="shared" si="83"/>
        <v>0.90384615384615385</v>
      </c>
      <c r="AJ270" s="22">
        <f t="shared" si="84"/>
        <v>1.6730769230769231</v>
      </c>
      <c r="AK270" s="21">
        <f t="shared" si="85"/>
        <v>104</v>
      </c>
      <c r="AL270" s="21"/>
      <c r="AM270" s="21">
        <f t="shared" si="77"/>
        <v>269</v>
      </c>
    </row>
    <row r="271" spans="1:40" x14ac:dyDescent="0.25">
      <c r="A271">
        <v>121</v>
      </c>
      <c r="B271">
        <v>17</v>
      </c>
      <c r="C271">
        <v>20</v>
      </c>
      <c r="D271">
        <v>4</v>
      </c>
      <c r="E271">
        <v>1</v>
      </c>
      <c r="F271">
        <v>22</v>
      </c>
      <c r="G271">
        <v>1</v>
      </c>
      <c r="H271">
        <v>45</v>
      </c>
      <c r="I271">
        <v>40</v>
      </c>
      <c r="J271">
        <v>19.899999999999999</v>
      </c>
      <c r="K271">
        <v>1</v>
      </c>
      <c r="L271">
        <v>0</v>
      </c>
      <c r="M271">
        <v>0</v>
      </c>
      <c r="N271">
        <v>0</v>
      </c>
      <c r="O271">
        <v>44</v>
      </c>
      <c r="P271">
        <v>7.7</v>
      </c>
      <c r="Q271">
        <v>16</v>
      </c>
      <c r="R271">
        <v>35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56.8</v>
      </c>
      <c r="Z271">
        <v>0</v>
      </c>
      <c r="AA271">
        <v>69.5</v>
      </c>
      <c r="AB271">
        <v>0</v>
      </c>
      <c r="AC271">
        <v>1288.5</v>
      </c>
      <c r="AD271">
        <v>24</v>
      </c>
      <c r="AE271">
        <v>1</v>
      </c>
      <c r="AF271">
        <v>0.9</v>
      </c>
      <c r="AG271">
        <v>0.8</v>
      </c>
      <c r="AH271" s="22">
        <f t="shared" si="82"/>
        <v>0.88888888888888884</v>
      </c>
      <c r="AI271" s="22">
        <f t="shared" si="83"/>
        <v>0.79545454545454541</v>
      </c>
      <c r="AJ271" s="22">
        <f t="shared" si="84"/>
        <v>1.6843434343434343</v>
      </c>
      <c r="AK271" s="21">
        <f t="shared" si="85"/>
        <v>89</v>
      </c>
      <c r="AL271" s="21"/>
      <c r="AM271" s="21">
        <f t="shared" si="77"/>
        <v>270</v>
      </c>
    </row>
    <row r="272" spans="1:40" x14ac:dyDescent="0.25">
      <c r="A272">
        <v>121</v>
      </c>
      <c r="B272">
        <v>17</v>
      </c>
      <c r="C272">
        <v>21</v>
      </c>
      <c r="D272">
        <v>4</v>
      </c>
      <c r="E272">
        <v>1</v>
      </c>
      <c r="F272">
        <v>28</v>
      </c>
      <c r="G272">
        <v>1</v>
      </c>
      <c r="H272">
        <v>48</v>
      </c>
      <c r="I272">
        <v>40</v>
      </c>
      <c r="J272">
        <v>24.8</v>
      </c>
      <c r="K272">
        <v>3</v>
      </c>
      <c r="L272">
        <v>0</v>
      </c>
      <c r="M272">
        <v>0</v>
      </c>
      <c r="N272">
        <v>0</v>
      </c>
      <c r="O272">
        <v>46</v>
      </c>
      <c r="P272">
        <v>6.6</v>
      </c>
      <c r="Q272">
        <v>18</v>
      </c>
      <c r="R272">
        <v>42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54.3</v>
      </c>
      <c r="Z272">
        <v>0</v>
      </c>
      <c r="AA272">
        <v>120.2</v>
      </c>
      <c r="AB272">
        <v>0</v>
      </c>
      <c r="AC272">
        <v>1523.5</v>
      </c>
      <c r="AD272">
        <v>37</v>
      </c>
      <c r="AE272">
        <v>8</v>
      </c>
      <c r="AF272">
        <v>0.8</v>
      </c>
      <c r="AG272">
        <v>0.9</v>
      </c>
      <c r="AH272" s="22">
        <f t="shared" si="82"/>
        <v>0.83333333333333337</v>
      </c>
      <c r="AI272" s="22">
        <f t="shared" si="83"/>
        <v>0.91304347826086951</v>
      </c>
      <c r="AJ272" s="22">
        <f t="shared" si="84"/>
        <v>1.7463768115942029</v>
      </c>
      <c r="AK272" s="21">
        <f t="shared" si="85"/>
        <v>94</v>
      </c>
      <c r="AL272" s="21"/>
      <c r="AM272" s="21">
        <f t="shared" si="77"/>
        <v>271</v>
      </c>
      <c r="AN272" t="s">
        <v>55</v>
      </c>
    </row>
    <row r="273" spans="1:40" x14ac:dyDescent="0.25">
      <c r="A273">
        <v>121</v>
      </c>
      <c r="B273">
        <v>17</v>
      </c>
      <c r="C273">
        <v>22</v>
      </c>
      <c r="D273">
        <v>4</v>
      </c>
      <c r="E273">
        <v>1</v>
      </c>
      <c r="F273">
        <v>28</v>
      </c>
      <c r="G273">
        <v>1</v>
      </c>
      <c r="H273">
        <v>54</v>
      </c>
      <c r="I273">
        <v>40</v>
      </c>
      <c r="J273">
        <v>21.2</v>
      </c>
      <c r="K273">
        <v>7</v>
      </c>
      <c r="L273">
        <v>0</v>
      </c>
      <c r="M273">
        <v>0</v>
      </c>
      <c r="N273">
        <v>0</v>
      </c>
      <c r="O273">
        <v>52</v>
      </c>
      <c r="P273">
        <v>7.7</v>
      </c>
      <c r="Q273">
        <v>17</v>
      </c>
      <c r="R273">
        <v>45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70.8</v>
      </c>
      <c r="Z273">
        <v>0</v>
      </c>
      <c r="AA273">
        <v>136.4</v>
      </c>
      <c r="AB273">
        <v>0</v>
      </c>
      <c r="AC273">
        <v>1660.6</v>
      </c>
      <c r="AD273">
        <v>73</v>
      </c>
      <c r="AE273">
        <v>1</v>
      </c>
      <c r="AF273">
        <v>0.7</v>
      </c>
      <c r="AG273">
        <v>0.9</v>
      </c>
      <c r="AH273" s="22">
        <f t="shared" si="82"/>
        <v>0.7407407407407407</v>
      </c>
      <c r="AI273" s="22">
        <f t="shared" si="83"/>
        <v>0.86538461538461542</v>
      </c>
      <c r="AJ273" s="22">
        <f t="shared" si="84"/>
        <v>1.6061253561253561</v>
      </c>
      <c r="AK273" s="21">
        <f t="shared" si="85"/>
        <v>106</v>
      </c>
      <c r="AL273" s="21"/>
      <c r="AM273" s="21">
        <f t="shared" si="77"/>
        <v>272</v>
      </c>
    </row>
    <row r="274" spans="1:40" x14ac:dyDescent="0.25">
      <c r="A274">
        <v>121</v>
      </c>
      <c r="B274">
        <v>17</v>
      </c>
      <c r="C274">
        <v>23</v>
      </c>
      <c r="D274">
        <v>4</v>
      </c>
      <c r="E274">
        <v>1</v>
      </c>
      <c r="F274">
        <v>28</v>
      </c>
      <c r="G274">
        <v>1</v>
      </c>
      <c r="H274">
        <v>48</v>
      </c>
      <c r="I274">
        <v>40</v>
      </c>
      <c r="J274">
        <v>23.5</v>
      </c>
      <c r="K274">
        <v>5</v>
      </c>
      <c r="L274">
        <v>0</v>
      </c>
      <c r="M274">
        <v>0</v>
      </c>
      <c r="N274">
        <v>0</v>
      </c>
      <c r="O274">
        <v>47</v>
      </c>
      <c r="P274">
        <v>7.6</v>
      </c>
      <c r="Q274">
        <v>11</v>
      </c>
      <c r="R274">
        <v>40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59.5</v>
      </c>
      <c r="Z274">
        <v>0</v>
      </c>
      <c r="AA274">
        <v>78</v>
      </c>
      <c r="AB274">
        <v>0</v>
      </c>
      <c r="AC274">
        <v>1452.8</v>
      </c>
      <c r="AD274">
        <v>64</v>
      </c>
      <c r="AE274">
        <v>5</v>
      </c>
      <c r="AF274">
        <v>0.8</v>
      </c>
      <c r="AG274">
        <v>0.9</v>
      </c>
      <c r="AH274" s="22">
        <f t="shared" si="82"/>
        <v>0.83333333333333337</v>
      </c>
      <c r="AI274" s="22">
        <f t="shared" si="83"/>
        <v>0.85106382978723405</v>
      </c>
      <c r="AJ274" s="22">
        <f t="shared" si="84"/>
        <v>1.6843971631205674</v>
      </c>
      <c r="AK274" s="21">
        <f t="shared" si="85"/>
        <v>95</v>
      </c>
      <c r="AL274" s="21"/>
      <c r="AM274" s="21">
        <f t="shared" si="77"/>
        <v>273</v>
      </c>
    </row>
    <row r="275" spans="1:40" x14ac:dyDescent="0.25">
      <c r="A275">
        <v>121</v>
      </c>
      <c r="B275">
        <v>17</v>
      </c>
      <c r="C275">
        <v>24</v>
      </c>
      <c r="D275">
        <v>4</v>
      </c>
      <c r="E275">
        <v>1</v>
      </c>
      <c r="F275">
        <v>28</v>
      </c>
      <c r="G275">
        <v>1</v>
      </c>
      <c r="H275">
        <v>48</v>
      </c>
      <c r="I275">
        <v>40</v>
      </c>
      <c r="J275">
        <v>23.5</v>
      </c>
      <c r="K275">
        <v>4</v>
      </c>
      <c r="L275">
        <v>0</v>
      </c>
      <c r="M275">
        <v>0</v>
      </c>
      <c r="N275">
        <v>0</v>
      </c>
      <c r="O275">
        <v>47</v>
      </c>
      <c r="P275">
        <v>8.3000000000000007</v>
      </c>
      <c r="Q275">
        <v>21</v>
      </c>
      <c r="R275">
        <v>39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57.3</v>
      </c>
      <c r="Z275">
        <v>0</v>
      </c>
      <c r="AA275">
        <v>91.4</v>
      </c>
      <c r="AB275">
        <v>0</v>
      </c>
      <c r="AC275">
        <v>1482.7</v>
      </c>
      <c r="AD275">
        <v>50</v>
      </c>
      <c r="AE275">
        <v>9</v>
      </c>
      <c r="AF275">
        <v>0.8</v>
      </c>
      <c r="AG275">
        <v>0.8</v>
      </c>
      <c r="AH275" s="22">
        <f t="shared" si="82"/>
        <v>0.83333333333333337</v>
      </c>
      <c r="AI275" s="22">
        <f t="shared" si="83"/>
        <v>0.82978723404255317</v>
      </c>
      <c r="AJ275" s="22">
        <f t="shared" si="84"/>
        <v>1.6631205673758864</v>
      </c>
      <c r="AK275" s="21">
        <f t="shared" si="85"/>
        <v>95</v>
      </c>
      <c r="AL275" s="21"/>
      <c r="AM275" s="21">
        <f t="shared" si="77"/>
        <v>274</v>
      </c>
    </row>
    <row r="276" spans="1:40" x14ac:dyDescent="0.25">
      <c r="A276">
        <v>121</v>
      </c>
      <c r="B276">
        <v>17</v>
      </c>
      <c r="C276">
        <v>25</v>
      </c>
      <c r="D276">
        <v>4</v>
      </c>
      <c r="E276">
        <v>1</v>
      </c>
      <c r="F276">
        <v>28</v>
      </c>
      <c r="G276">
        <v>1</v>
      </c>
      <c r="H276">
        <v>53</v>
      </c>
      <c r="I276">
        <v>40</v>
      </c>
      <c r="J276">
        <v>21.4</v>
      </c>
      <c r="K276">
        <v>7</v>
      </c>
      <c r="L276">
        <v>0</v>
      </c>
      <c r="M276">
        <v>0</v>
      </c>
      <c r="N276">
        <v>0</v>
      </c>
      <c r="O276">
        <v>54</v>
      </c>
      <c r="P276">
        <v>6.8</v>
      </c>
      <c r="Q276">
        <v>22</v>
      </c>
      <c r="R276">
        <v>46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87.8</v>
      </c>
      <c r="Z276">
        <v>0</v>
      </c>
      <c r="AA276">
        <v>95.6</v>
      </c>
      <c r="AB276">
        <v>0</v>
      </c>
      <c r="AC276">
        <v>1608.4</v>
      </c>
      <c r="AD276">
        <v>80</v>
      </c>
      <c r="AE276">
        <v>9</v>
      </c>
      <c r="AF276">
        <v>0.8</v>
      </c>
      <c r="AG276">
        <v>0.9</v>
      </c>
      <c r="AH276" s="22">
        <f t="shared" si="82"/>
        <v>0.75471698113207553</v>
      </c>
      <c r="AI276" s="22">
        <f t="shared" si="83"/>
        <v>0.85185185185185186</v>
      </c>
      <c r="AJ276" s="22">
        <f t="shared" si="84"/>
        <v>1.6065688329839274</v>
      </c>
      <c r="AK276" s="21">
        <f t="shared" si="85"/>
        <v>107</v>
      </c>
      <c r="AL276" s="21"/>
      <c r="AM276" s="21">
        <f t="shared" si="77"/>
        <v>275</v>
      </c>
    </row>
    <row r="277" spans="1:40" x14ac:dyDescent="0.25">
      <c r="A277">
        <v>121</v>
      </c>
      <c r="B277">
        <v>17</v>
      </c>
      <c r="C277">
        <v>26</v>
      </c>
      <c r="D277">
        <v>4</v>
      </c>
      <c r="E277">
        <v>1</v>
      </c>
      <c r="F277">
        <v>13</v>
      </c>
      <c r="G277">
        <v>1</v>
      </c>
      <c r="H277">
        <v>49</v>
      </c>
      <c r="I277">
        <v>40</v>
      </c>
      <c r="J277">
        <v>10.8</v>
      </c>
      <c r="K277">
        <v>4</v>
      </c>
      <c r="L277">
        <v>0</v>
      </c>
      <c r="M277">
        <v>0</v>
      </c>
      <c r="N277">
        <v>0</v>
      </c>
      <c r="O277">
        <v>48</v>
      </c>
      <c r="P277">
        <v>10</v>
      </c>
      <c r="Q277">
        <v>7</v>
      </c>
      <c r="R277">
        <v>29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54.5</v>
      </c>
      <c r="Z277">
        <v>0</v>
      </c>
      <c r="AA277">
        <v>49.8</v>
      </c>
      <c r="AB277">
        <v>0</v>
      </c>
      <c r="AC277">
        <v>1226.8</v>
      </c>
      <c r="AD277">
        <v>63</v>
      </c>
      <c r="AE277">
        <v>7</v>
      </c>
      <c r="AF277">
        <v>0.8</v>
      </c>
      <c r="AG277">
        <v>0.6</v>
      </c>
      <c r="AH277" s="22">
        <f t="shared" si="82"/>
        <v>0.81632653061224492</v>
      </c>
      <c r="AI277" s="22">
        <f t="shared" si="83"/>
        <v>0.60416666666666663</v>
      </c>
      <c r="AJ277" s="22">
        <f t="shared" si="84"/>
        <v>1.4204931972789114</v>
      </c>
      <c r="AK277" s="21">
        <f t="shared" si="85"/>
        <v>97</v>
      </c>
      <c r="AL277" s="21"/>
      <c r="AM277" s="21">
        <f t="shared" si="77"/>
        <v>276</v>
      </c>
      <c r="AN277" t="s">
        <v>41</v>
      </c>
    </row>
    <row r="278" spans="1:40" x14ac:dyDescent="0.25">
      <c r="A278">
        <v>121</v>
      </c>
      <c r="B278">
        <v>17</v>
      </c>
      <c r="C278">
        <v>27</v>
      </c>
      <c r="D278">
        <v>4</v>
      </c>
      <c r="E278">
        <v>1</v>
      </c>
      <c r="F278">
        <v>13</v>
      </c>
      <c r="G278">
        <v>1</v>
      </c>
      <c r="H278">
        <v>42</v>
      </c>
      <c r="I278">
        <v>40</v>
      </c>
      <c r="J278">
        <v>12.5</v>
      </c>
      <c r="K278">
        <v>0</v>
      </c>
      <c r="L278">
        <v>0</v>
      </c>
      <c r="M278">
        <v>0</v>
      </c>
      <c r="N278">
        <v>0</v>
      </c>
      <c r="O278">
        <v>42</v>
      </c>
      <c r="P278">
        <v>7.6</v>
      </c>
      <c r="Q278">
        <v>9</v>
      </c>
      <c r="R278">
        <v>29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56.1</v>
      </c>
      <c r="Z278">
        <v>0</v>
      </c>
      <c r="AA278">
        <v>72.8</v>
      </c>
      <c r="AB278">
        <v>0</v>
      </c>
      <c r="AC278">
        <v>1073.0999999999999</v>
      </c>
      <c r="AD278">
        <v>36</v>
      </c>
      <c r="AE278">
        <v>6</v>
      </c>
      <c r="AF278">
        <v>1</v>
      </c>
      <c r="AG278">
        <v>0.7</v>
      </c>
      <c r="AH278" s="22">
        <f t="shared" si="82"/>
        <v>0.95238095238095233</v>
      </c>
      <c r="AI278" s="22">
        <f t="shared" si="83"/>
        <v>0.69047619047619047</v>
      </c>
      <c r="AJ278" s="22">
        <f t="shared" si="84"/>
        <v>1.6428571428571428</v>
      </c>
      <c r="AK278" s="21">
        <f t="shared" si="85"/>
        <v>84</v>
      </c>
      <c r="AL278" s="21"/>
      <c r="AM278" s="21">
        <f t="shared" si="77"/>
        <v>277</v>
      </c>
    </row>
    <row r="279" spans="1:40" x14ac:dyDescent="0.25">
      <c r="A279">
        <v>121</v>
      </c>
      <c r="B279">
        <v>17</v>
      </c>
      <c r="C279">
        <v>28</v>
      </c>
      <c r="D279">
        <v>4</v>
      </c>
      <c r="E279">
        <v>1</v>
      </c>
      <c r="F279">
        <v>13</v>
      </c>
      <c r="G279">
        <v>1</v>
      </c>
      <c r="H279">
        <v>49</v>
      </c>
      <c r="I279">
        <v>40</v>
      </c>
      <c r="J279">
        <v>11</v>
      </c>
      <c r="K279">
        <v>3</v>
      </c>
      <c r="L279">
        <v>0</v>
      </c>
      <c r="M279">
        <v>0</v>
      </c>
      <c r="N279">
        <v>0</v>
      </c>
      <c r="O279">
        <v>48</v>
      </c>
      <c r="P279">
        <v>7.9</v>
      </c>
      <c r="Q279">
        <v>10</v>
      </c>
      <c r="R279">
        <v>32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60.2</v>
      </c>
      <c r="Z279">
        <v>0</v>
      </c>
      <c r="AA279">
        <v>37.799999999999997</v>
      </c>
      <c r="AB279">
        <v>0</v>
      </c>
      <c r="AC279">
        <v>1219.7</v>
      </c>
      <c r="AD279">
        <v>19</v>
      </c>
      <c r="AE279">
        <v>11</v>
      </c>
      <c r="AF279">
        <v>0.8</v>
      </c>
      <c r="AG279">
        <v>0.7</v>
      </c>
      <c r="AH279" s="22">
        <f t="shared" si="82"/>
        <v>0.81632653061224492</v>
      </c>
      <c r="AI279" s="22">
        <f t="shared" si="83"/>
        <v>0.66666666666666663</v>
      </c>
      <c r="AJ279" s="22">
        <f t="shared" si="84"/>
        <v>1.4829931972789114</v>
      </c>
      <c r="AK279" s="21">
        <f t="shared" si="85"/>
        <v>97</v>
      </c>
      <c r="AL279" s="21"/>
      <c r="AM279" s="21">
        <f t="shared" si="77"/>
        <v>278</v>
      </c>
    </row>
    <row r="280" spans="1:40" x14ac:dyDescent="0.25">
      <c r="A280">
        <v>121</v>
      </c>
      <c r="B280">
        <v>17</v>
      </c>
      <c r="C280">
        <v>30</v>
      </c>
      <c r="D280">
        <v>4</v>
      </c>
      <c r="E280">
        <v>1</v>
      </c>
      <c r="F280">
        <v>13</v>
      </c>
      <c r="G280">
        <v>1</v>
      </c>
      <c r="H280">
        <v>44</v>
      </c>
      <c r="I280">
        <v>40</v>
      </c>
      <c r="J280">
        <v>12.4</v>
      </c>
      <c r="K280">
        <v>0</v>
      </c>
      <c r="L280">
        <v>0</v>
      </c>
      <c r="M280">
        <v>0</v>
      </c>
      <c r="N280">
        <v>0</v>
      </c>
      <c r="O280">
        <v>43</v>
      </c>
      <c r="P280">
        <v>9.9</v>
      </c>
      <c r="Q280">
        <v>8</v>
      </c>
      <c r="R280">
        <v>23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45.4</v>
      </c>
      <c r="Z280">
        <v>0</v>
      </c>
      <c r="AA280">
        <v>45.9</v>
      </c>
      <c r="AB280">
        <v>0</v>
      </c>
      <c r="AC280">
        <v>1107.9000000000001</v>
      </c>
      <c r="AD280">
        <v>51</v>
      </c>
      <c r="AE280">
        <v>8</v>
      </c>
      <c r="AF280">
        <v>0.9</v>
      </c>
      <c r="AG280">
        <v>0.5</v>
      </c>
      <c r="AH280" s="22">
        <f t="shared" si="82"/>
        <v>0.90909090909090906</v>
      </c>
      <c r="AI280" s="22">
        <f t="shared" si="83"/>
        <v>0.53488372093023251</v>
      </c>
      <c r="AJ280" s="22">
        <f t="shared" si="84"/>
        <v>1.4439746300211416</v>
      </c>
      <c r="AK280" s="21">
        <f t="shared" si="85"/>
        <v>87</v>
      </c>
      <c r="AL280" s="21"/>
      <c r="AM280" s="21">
        <f t="shared" si="77"/>
        <v>279</v>
      </c>
    </row>
    <row r="281" spans="1:40" x14ac:dyDescent="0.25">
      <c r="A281">
        <v>121</v>
      </c>
      <c r="B281">
        <v>17</v>
      </c>
      <c r="C281">
        <v>1</v>
      </c>
      <c r="D281">
        <v>5</v>
      </c>
      <c r="E281">
        <v>1</v>
      </c>
      <c r="F281">
        <v>13</v>
      </c>
      <c r="G281">
        <v>1</v>
      </c>
      <c r="H281">
        <v>42</v>
      </c>
      <c r="I281">
        <v>40</v>
      </c>
      <c r="J281">
        <v>12.4</v>
      </c>
      <c r="K281">
        <v>1</v>
      </c>
      <c r="L281">
        <v>0</v>
      </c>
      <c r="M281">
        <v>0</v>
      </c>
      <c r="N281">
        <v>0</v>
      </c>
      <c r="O281">
        <v>40</v>
      </c>
      <c r="P281">
        <v>13.3</v>
      </c>
      <c r="Q281">
        <v>4</v>
      </c>
      <c r="R281">
        <v>18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66.8</v>
      </c>
      <c r="Z281">
        <v>0</v>
      </c>
      <c r="AA281">
        <v>103.9</v>
      </c>
      <c r="AB281">
        <v>0</v>
      </c>
      <c r="AC281">
        <v>1718.5</v>
      </c>
      <c r="AD281">
        <v>25</v>
      </c>
      <c r="AE281">
        <v>1</v>
      </c>
      <c r="AF281">
        <v>1</v>
      </c>
      <c r="AG281">
        <v>0.5</v>
      </c>
      <c r="AH281" s="22">
        <f t="shared" si="82"/>
        <v>0.95238095238095233</v>
      </c>
      <c r="AI281" s="22">
        <f t="shared" si="83"/>
        <v>0.45</v>
      </c>
      <c r="AJ281" s="22">
        <f t="shared" si="84"/>
        <v>1.4023809523809523</v>
      </c>
      <c r="AK281" s="21">
        <f t="shared" si="85"/>
        <v>82</v>
      </c>
      <c r="AL281" s="21"/>
      <c r="AM281" s="21">
        <f t="shared" si="77"/>
        <v>280</v>
      </c>
    </row>
    <row r="310" spans="26:33" x14ac:dyDescent="0.25">
      <c r="Z310">
        <v>0</v>
      </c>
      <c r="AA310">
        <v>0</v>
      </c>
      <c r="AB310">
        <v>0</v>
      </c>
      <c r="AC310">
        <v>493</v>
      </c>
      <c r="AD310">
        <v>40</v>
      </c>
      <c r="AE310">
        <v>57</v>
      </c>
      <c r="AF310">
        <v>0.8</v>
      </c>
      <c r="AG310">
        <v>0</v>
      </c>
    </row>
    <row r="311" spans="26:33" x14ac:dyDescent="0.25">
      <c r="Z311">
        <v>0</v>
      </c>
      <c r="AA311">
        <v>258</v>
      </c>
      <c r="AB311">
        <v>0</v>
      </c>
      <c r="AC311">
        <v>1020.7</v>
      </c>
      <c r="AD311">
        <v>13</v>
      </c>
      <c r="AE311">
        <v>98</v>
      </c>
      <c r="AF311">
        <v>1</v>
      </c>
      <c r="AG311">
        <v>0.4</v>
      </c>
    </row>
    <row r="312" spans="26:33" x14ac:dyDescent="0.25">
      <c r="Z312">
        <v>0</v>
      </c>
      <c r="AA312">
        <v>1183.5</v>
      </c>
      <c r="AB312">
        <v>0</v>
      </c>
      <c r="AC312">
        <v>1804.9</v>
      </c>
      <c r="AD312">
        <v>89</v>
      </c>
      <c r="AE312">
        <v>179</v>
      </c>
      <c r="AF312">
        <v>1</v>
      </c>
      <c r="AG312">
        <v>0.9</v>
      </c>
    </row>
    <row r="313" spans="26:33" x14ac:dyDescent="0.25">
      <c r="Z313">
        <v>0</v>
      </c>
      <c r="AA313">
        <v>210.2</v>
      </c>
      <c r="AB313">
        <v>0</v>
      </c>
      <c r="AC313">
        <v>712.6</v>
      </c>
      <c r="AD313">
        <v>230</v>
      </c>
      <c r="AE313">
        <v>62</v>
      </c>
      <c r="AF313">
        <v>1</v>
      </c>
      <c r="AG313">
        <v>1</v>
      </c>
    </row>
    <row r="314" spans="26:33" x14ac:dyDescent="0.25">
      <c r="Z314">
        <v>0</v>
      </c>
      <c r="AA314">
        <v>108.5</v>
      </c>
      <c r="AB314">
        <v>0</v>
      </c>
      <c r="AC314">
        <v>581.4</v>
      </c>
      <c r="AD314">
        <v>286</v>
      </c>
      <c r="AE314">
        <v>19</v>
      </c>
      <c r="AF314">
        <v>1</v>
      </c>
      <c r="AG314">
        <v>1</v>
      </c>
    </row>
    <row r="315" spans="26:33" x14ac:dyDescent="0.25">
      <c r="Z315">
        <v>0</v>
      </c>
      <c r="AA315">
        <v>75.599999999999994</v>
      </c>
      <c r="AB315">
        <v>0</v>
      </c>
      <c r="AC315">
        <v>557.9</v>
      </c>
      <c r="AD315">
        <v>298</v>
      </c>
      <c r="AE315">
        <v>5</v>
      </c>
      <c r="AF315">
        <v>1</v>
      </c>
      <c r="AG315">
        <v>0.9</v>
      </c>
    </row>
    <row r="316" spans="26:33" x14ac:dyDescent="0.25">
      <c r="Z316">
        <v>0</v>
      </c>
      <c r="AA316">
        <v>62.9</v>
      </c>
      <c r="AB316">
        <v>0</v>
      </c>
      <c r="AC316">
        <v>638.20000000000005</v>
      </c>
      <c r="AD316">
        <v>374</v>
      </c>
      <c r="AE316">
        <v>4</v>
      </c>
      <c r="AF316">
        <v>0.9</v>
      </c>
      <c r="AG316">
        <v>0.8</v>
      </c>
    </row>
    <row r="317" spans="26:33" x14ac:dyDescent="0.25">
      <c r="Z317">
        <v>0</v>
      </c>
      <c r="AA317">
        <v>44</v>
      </c>
      <c r="AB317">
        <v>0</v>
      </c>
      <c r="AC317">
        <v>540</v>
      </c>
      <c r="AD317">
        <v>289</v>
      </c>
      <c r="AE317">
        <v>5</v>
      </c>
      <c r="AF317">
        <v>1</v>
      </c>
      <c r="AG317">
        <v>0.9</v>
      </c>
    </row>
    <row r="318" spans="26:33" x14ac:dyDescent="0.25">
      <c r="Z318">
        <v>0</v>
      </c>
      <c r="AA318">
        <v>36.200000000000003</v>
      </c>
      <c r="AB318">
        <v>0</v>
      </c>
      <c r="AC318">
        <v>521.5</v>
      </c>
      <c r="AD318">
        <v>311</v>
      </c>
      <c r="AE318">
        <v>4</v>
      </c>
      <c r="AF318">
        <v>1</v>
      </c>
      <c r="AG318">
        <v>0.9</v>
      </c>
    </row>
    <row r="319" spans="26:33" x14ac:dyDescent="0.25">
      <c r="Z319">
        <v>0</v>
      </c>
      <c r="AA319">
        <v>42</v>
      </c>
      <c r="AB319">
        <v>0</v>
      </c>
      <c r="AC319">
        <v>526.1</v>
      </c>
      <c r="AD319">
        <v>339</v>
      </c>
      <c r="AE319">
        <v>2</v>
      </c>
      <c r="AF319">
        <v>1</v>
      </c>
      <c r="AG319">
        <v>0.9</v>
      </c>
    </row>
    <row r="320" spans="26:33" x14ac:dyDescent="0.25">
      <c r="Z320">
        <v>0</v>
      </c>
      <c r="AA320">
        <v>26.1</v>
      </c>
      <c r="AB320">
        <v>0</v>
      </c>
      <c r="AC320">
        <v>492</v>
      </c>
      <c r="AD320">
        <v>357</v>
      </c>
      <c r="AE320">
        <v>0</v>
      </c>
      <c r="AF320">
        <v>1</v>
      </c>
      <c r="AG320">
        <v>1</v>
      </c>
    </row>
    <row r="321" spans="26:33" x14ac:dyDescent="0.25">
      <c r="Z321">
        <v>0</v>
      </c>
      <c r="AA321">
        <v>19.3</v>
      </c>
      <c r="AB321">
        <v>0</v>
      </c>
      <c r="AC321">
        <v>481</v>
      </c>
      <c r="AD321">
        <v>344</v>
      </c>
      <c r="AE321">
        <v>0</v>
      </c>
      <c r="AF321">
        <v>1</v>
      </c>
      <c r="AG321">
        <v>1</v>
      </c>
    </row>
    <row r="322" spans="26:33" x14ac:dyDescent="0.25">
      <c r="Z322">
        <v>0</v>
      </c>
      <c r="AA322">
        <v>21.3</v>
      </c>
      <c r="AB322">
        <v>0</v>
      </c>
      <c r="AC322">
        <v>478.3</v>
      </c>
      <c r="AD322">
        <v>372</v>
      </c>
      <c r="AE322">
        <v>0</v>
      </c>
      <c r="AF322">
        <v>1</v>
      </c>
      <c r="AG322">
        <v>1</v>
      </c>
    </row>
    <row r="323" spans="26:33" x14ac:dyDescent="0.25">
      <c r="Z323">
        <v>0</v>
      </c>
      <c r="AA323">
        <v>34.799999999999997</v>
      </c>
      <c r="AB323">
        <v>0</v>
      </c>
      <c r="AC323">
        <v>492.6</v>
      </c>
      <c r="AD323">
        <v>414</v>
      </c>
      <c r="AE323">
        <v>2</v>
      </c>
      <c r="AF323">
        <v>1</v>
      </c>
      <c r="AG323">
        <v>1</v>
      </c>
    </row>
    <row r="324" spans="26:33" x14ac:dyDescent="0.25">
      <c r="Z324">
        <v>0</v>
      </c>
      <c r="AA324">
        <v>25.5</v>
      </c>
      <c r="AB324">
        <v>0</v>
      </c>
      <c r="AC324">
        <v>506</v>
      </c>
      <c r="AD324">
        <v>345</v>
      </c>
      <c r="AE324">
        <v>2</v>
      </c>
      <c r="AF324">
        <v>1</v>
      </c>
      <c r="AG324">
        <v>1</v>
      </c>
    </row>
    <row r="325" spans="26:33" x14ac:dyDescent="0.25">
      <c r="Z325">
        <v>0</v>
      </c>
      <c r="AA325">
        <v>31.5</v>
      </c>
      <c r="AB325">
        <v>0</v>
      </c>
      <c r="AC325">
        <v>482.4</v>
      </c>
      <c r="AD325">
        <v>375</v>
      </c>
      <c r="AE325">
        <v>0</v>
      </c>
      <c r="AF325">
        <v>1</v>
      </c>
      <c r="AG325">
        <v>1</v>
      </c>
    </row>
    <row r="326" spans="26:33" x14ac:dyDescent="0.25">
      <c r="Z326">
        <v>0</v>
      </c>
      <c r="AA326">
        <v>29.3</v>
      </c>
      <c r="AB326">
        <v>0</v>
      </c>
      <c r="AC326">
        <v>497.9</v>
      </c>
      <c r="AD326">
        <v>348</v>
      </c>
      <c r="AE326">
        <v>0</v>
      </c>
      <c r="AF326">
        <v>1</v>
      </c>
      <c r="AG326">
        <v>1</v>
      </c>
    </row>
    <row r="327" spans="26:33" x14ac:dyDescent="0.25">
      <c r="Z327">
        <v>0</v>
      </c>
      <c r="AA327">
        <v>35.4</v>
      </c>
      <c r="AB327">
        <v>0</v>
      </c>
      <c r="AC327">
        <v>495.4</v>
      </c>
      <c r="AD327">
        <v>340</v>
      </c>
      <c r="AE327">
        <v>2</v>
      </c>
      <c r="AF327">
        <v>1</v>
      </c>
      <c r="AG327">
        <v>1</v>
      </c>
    </row>
    <row r="328" spans="26:33" x14ac:dyDescent="0.25">
      <c r="Z328">
        <v>0</v>
      </c>
      <c r="AA328">
        <v>29</v>
      </c>
      <c r="AB328">
        <v>0</v>
      </c>
      <c r="AC328">
        <v>479.1</v>
      </c>
      <c r="AD328">
        <v>325</v>
      </c>
      <c r="AE328">
        <v>2</v>
      </c>
      <c r="AF328">
        <v>1</v>
      </c>
      <c r="AG328">
        <v>1</v>
      </c>
    </row>
    <row r="329" spans="26:33" x14ac:dyDescent="0.25">
      <c r="Z329">
        <v>0</v>
      </c>
      <c r="AA329">
        <v>26.4</v>
      </c>
      <c r="AB329">
        <v>0</v>
      </c>
      <c r="AC329">
        <v>482.8</v>
      </c>
      <c r="AD329">
        <v>347</v>
      </c>
      <c r="AE329">
        <v>0</v>
      </c>
      <c r="AF329">
        <v>1</v>
      </c>
      <c r="AG329">
        <v>1</v>
      </c>
    </row>
    <row r="330" spans="26:33" x14ac:dyDescent="0.25">
      <c r="Z330">
        <v>0</v>
      </c>
      <c r="AA330">
        <v>41.2</v>
      </c>
      <c r="AB330">
        <v>0</v>
      </c>
      <c r="AC330">
        <v>491.7</v>
      </c>
      <c r="AD330">
        <v>311</v>
      </c>
      <c r="AE330">
        <v>0</v>
      </c>
      <c r="AF330">
        <v>1</v>
      </c>
      <c r="AG330">
        <v>1</v>
      </c>
    </row>
    <row r="331" spans="26:33" x14ac:dyDescent="0.25">
      <c r="Z331">
        <v>0</v>
      </c>
      <c r="AA331">
        <v>28.3</v>
      </c>
      <c r="AB331">
        <v>0</v>
      </c>
      <c r="AC331">
        <v>833.6</v>
      </c>
      <c r="AD331">
        <v>405</v>
      </c>
      <c r="AE331">
        <v>17</v>
      </c>
      <c r="AF331">
        <v>0.7</v>
      </c>
      <c r="AG331">
        <v>0.4</v>
      </c>
    </row>
    <row r="332" spans="26:33" x14ac:dyDescent="0.25">
      <c r="Z332">
        <v>0</v>
      </c>
      <c r="AA332">
        <v>10.6</v>
      </c>
      <c r="AB332">
        <v>0</v>
      </c>
      <c r="AC332">
        <v>732.2</v>
      </c>
      <c r="AD332">
        <v>348</v>
      </c>
      <c r="AE332">
        <v>3</v>
      </c>
      <c r="AF332">
        <v>0.9</v>
      </c>
      <c r="AG332">
        <v>0</v>
      </c>
    </row>
    <row r="333" spans="26:33" x14ac:dyDescent="0.25">
      <c r="Z333">
        <v>0</v>
      </c>
      <c r="AA333">
        <v>14.9</v>
      </c>
      <c r="AB333">
        <v>0</v>
      </c>
      <c r="AC333">
        <v>703.4</v>
      </c>
      <c r="AD333">
        <v>270</v>
      </c>
      <c r="AE333">
        <v>5</v>
      </c>
      <c r="AF333">
        <v>1</v>
      </c>
      <c r="AG333">
        <v>0</v>
      </c>
    </row>
    <row r="334" spans="26:33" x14ac:dyDescent="0.25">
      <c r="Z334">
        <v>0</v>
      </c>
      <c r="AA334">
        <v>39.6</v>
      </c>
      <c r="AB334">
        <v>0</v>
      </c>
      <c r="AC334">
        <v>1044.5999999999999</v>
      </c>
      <c r="AD334">
        <v>192</v>
      </c>
      <c r="AE334">
        <v>2</v>
      </c>
      <c r="AF334">
        <v>0.9</v>
      </c>
      <c r="AG334">
        <v>0</v>
      </c>
    </row>
    <row r="335" spans="26:33" x14ac:dyDescent="0.25">
      <c r="Z335">
        <v>0</v>
      </c>
      <c r="AA335">
        <v>54.6</v>
      </c>
      <c r="AB335">
        <v>0</v>
      </c>
      <c r="AC335">
        <v>549.9</v>
      </c>
      <c r="AD335">
        <v>342</v>
      </c>
      <c r="AE335">
        <v>6</v>
      </c>
      <c r="AF335">
        <v>1</v>
      </c>
      <c r="AG335">
        <v>0.9</v>
      </c>
    </row>
    <row r="336" spans="26:33" x14ac:dyDescent="0.25">
      <c r="Z336">
        <v>0</v>
      </c>
      <c r="AA336">
        <v>34.200000000000003</v>
      </c>
      <c r="AB336">
        <v>0</v>
      </c>
      <c r="AC336">
        <v>495</v>
      </c>
      <c r="AD336">
        <v>314</v>
      </c>
      <c r="AE336">
        <v>3</v>
      </c>
      <c r="AF336">
        <v>1</v>
      </c>
      <c r="AG336">
        <v>1</v>
      </c>
    </row>
    <row r="337" spans="26:33" x14ac:dyDescent="0.25">
      <c r="Z337">
        <v>0</v>
      </c>
      <c r="AA337">
        <v>45.9</v>
      </c>
      <c r="AB337">
        <v>0</v>
      </c>
      <c r="AC337">
        <v>513.79999999999995</v>
      </c>
      <c r="AD337">
        <v>360</v>
      </c>
      <c r="AE337">
        <v>1</v>
      </c>
      <c r="AF337">
        <v>1</v>
      </c>
      <c r="AG337">
        <v>1</v>
      </c>
    </row>
    <row r="338" spans="26:33" x14ac:dyDescent="0.25">
      <c r="Z338">
        <v>0</v>
      </c>
      <c r="AA338">
        <v>58.9</v>
      </c>
      <c r="AB338">
        <v>0</v>
      </c>
      <c r="AC338">
        <v>558.5</v>
      </c>
      <c r="AD338">
        <v>372</v>
      </c>
      <c r="AE338">
        <v>0</v>
      </c>
      <c r="AF338">
        <v>1</v>
      </c>
      <c r="AG338">
        <v>1</v>
      </c>
    </row>
    <row r="339" spans="26:33" x14ac:dyDescent="0.25">
      <c r="Z339">
        <v>0</v>
      </c>
      <c r="AA339">
        <v>30.4</v>
      </c>
      <c r="AB339">
        <v>0</v>
      </c>
      <c r="AC339">
        <v>596.4</v>
      </c>
      <c r="AD339">
        <v>317</v>
      </c>
      <c r="AE339">
        <v>3</v>
      </c>
      <c r="AF339">
        <v>1</v>
      </c>
      <c r="AG339">
        <v>0.9</v>
      </c>
    </row>
    <row r="340" spans="26:33" x14ac:dyDescent="0.25">
      <c r="Z340">
        <v>0</v>
      </c>
      <c r="AA340">
        <v>73.400000000000006</v>
      </c>
      <c r="AB340">
        <v>0</v>
      </c>
      <c r="AC340">
        <v>621.70000000000005</v>
      </c>
      <c r="AD340">
        <v>282</v>
      </c>
      <c r="AE340">
        <v>10</v>
      </c>
      <c r="AF340">
        <v>1</v>
      </c>
      <c r="AG340">
        <v>1</v>
      </c>
    </row>
    <row r="341" spans="26:33" x14ac:dyDescent="0.25">
      <c r="Z341">
        <v>0</v>
      </c>
      <c r="AA341">
        <v>39.700000000000003</v>
      </c>
      <c r="AB341">
        <v>0</v>
      </c>
      <c r="AC341">
        <v>586.4</v>
      </c>
      <c r="AD341">
        <v>303</v>
      </c>
      <c r="AE341">
        <v>3</v>
      </c>
      <c r="AF341">
        <v>1</v>
      </c>
      <c r="AG341">
        <v>1</v>
      </c>
    </row>
    <row r="342" spans="26:33" x14ac:dyDescent="0.25">
      <c r="Z342">
        <v>0</v>
      </c>
      <c r="AA342">
        <v>48.4</v>
      </c>
      <c r="AB342">
        <v>0</v>
      </c>
      <c r="AC342">
        <v>650.70000000000005</v>
      </c>
      <c r="AD342">
        <v>314</v>
      </c>
      <c r="AE342">
        <v>3</v>
      </c>
      <c r="AF342">
        <v>1</v>
      </c>
      <c r="AG342">
        <v>1</v>
      </c>
    </row>
    <row r="343" spans="26:33" x14ac:dyDescent="0.25">
      <c r="Z343">
        <v>0</v>
      </c>
      <c r="AA343">
        <v>45.7</v>
      </c>
      <c r="AB343">
        <v>0</v>
      </c>
      <c r="AC343">
        <v>683</v>
      </c>
      <c r="AD343">
        <v>303</v>
      </c>
      <c r="AE343">
        <v>1</v>
      </c>
      <c r="AF343">
        <v>1</v>
      </c>
      <c r="AG343">
        <v>1</v>
      </c>
    </row>
    <row r="344" spans="26:33" x14ac:dyDescent="0.25">
      <c r="Z344">
        <v>0</v>
      </c>
      <c r="AA344">
        <v>31.9</v>
      </c>
      <c r="AB344">
        <v>0</v>
      </c>
      <c r="AC344">
        <v>660.9</v>
      </c>
      <c r="AD344">
        <v>304</v>
      </c>
      <c r="AE344">
        <v>0</v>
      </c>
      <c r="AF344">
        <v>1</v>
      </c>
      <c r="AG344">
        <v>1</v>
      </c>
    </row>
    <row r="345" spans="26:33" x14ac:dyDescent="0.25">
      <c r="Z345">
        <v>0</v>
      </c>
      <c r="AA345">
        <v>35.299999999999997</v>
      </c>
      <c r="AB345">
        <v>0</v>
      </c>
      <c r="AC345">
        <v>701.9</v>
      </c>
      <c r="AD345">
        <v>291</v>
      </c>
      <c r="AE345">
        <v>0</v>
      </c>
      <c r="AF345">
        <v>1</v>
      </c>
      <c r="AG345">
        <v>1</v>
      </c>
    </row>
    <row r="346" spans="26:33" x14ac:dyDescent="0.25">
      <c r="Z346">
        <v>0</v>
      </c>
      <c r="AA346">
        <v>43.4</v>
      </c>
      <c r="AB346">
        <v>0</v>
      </c>
      <c r="AC346">
        <v>688.7</v>
      </c>
      <c r="AD346">
        <v>310</v>
      </c>
      <c r="AE346">
        <v>0</v>
      </c>
      <c r="AF346">
        <v>1</v>
      </c>
      <c r="AG346">
        <v>1</v>
      </c>
    </row>
    <row r="347" spans="26:33" x14ac:dyDescent="0.25">
      <c r="Z347">
        <v>0</v>
      </c>
      <c r="AA347">
        <v>41.7</v>
      </c>
      <c r="AB347">
        <v>0</v>
      </c>
      <c r="AC347">
        <v>709.9</v>
      </c>
      <c r="AD347">
        <v>320</v>
      </c>
      <c r="AE347">
        <v>0</v>
      </c>
      <c r="AF347">
        <v>1</v>
      </c>
      <c r="AG347">
        <v>1</v>
      </c>
    </row>
    <row r="348" spans="26:33" x14ac:dyDescent="0.25">
      <c r="Z348">
        <v>0</v>
      </c>
      <c r="AA348">
        <v>55</v>
      </c>
      <c r="AB348">
        <v>0</v>
      </c>
      <c r="AC348">
        <v>727.8</v>
      </c>
      <c r="AD348">
        <v>295</v>
      </c>
      <c r="AE348">
        <v>2</v>
      </c>
      <c r="AF348">
        <v>1</v>
      </c>
      <c r="AG348">
        <v>1</v>
      </c>
    </row>
    <row r="349" spans="26:33" x14ac:dyDescent="0.25">
      <c r="Z349">
        <v>0</v>
      </c>
      <c r="AA349">
        <v>97.6</v>
      </c>
      <c r="AB349">
        <v>0</v>
      </c>
      <c r="AC349">
        <v>802.6</v>
      </c>
      <c r="AD349">
        <v>216</v>
      </c>
      <c r="AE349">
        <v>10</v>
      </c>
      <c r="AF349">
        <v>1</v>
      </c>
      <c r="AG349">
        <v>1</v>
      </c>
    </row>
    <row r="350" spans="26:33" x14ac:dyDescent="0.25">
      <c r="Z350">
        <v>0</v>
      </c>
      <c r="AA350">
        <v>45.1</v>
      </c>
      <c r="AB350">
        <v>0</v>
      </c>
      <c r="AC350">
        <v>662.5</v>
      </c>
      <c r="AD350">
        <v>283</v>
      </c>
      <c r="AE350">
        <v>2</v>
      </c>
      <c r="AF350">
        <v>1</v>
      </c>
      <c r="AG350">
        <v>1</v>
      </c>
    </row>
    <row r="351" spans="26:33" x14ac:dyDescent="0.25">
      <c r="Z351">
        <v>0</v>
      </c>
      <c r="AA351">
        <v>64.099999999999994</v>
      </c>
      <c r="AB351">
        <v>0</v>
      </c>
      <c r="AC351">
        <v>690.6</v>
      </c>
      <c r="AD351">
        <v>265</v>
      </c>
      <c r="AE351">
        <v>4</v>
      </c>
      <c r="AF351">
        <v>1</v>
      </c>
      <c r="AG351">
        <v>1</v>
      </c>
    </row>
    <row r="352" spans="26:33" x14ac:dyDescent="0.25">
      <c r="Z352">
        <v>0</v>
      </c>
      <c r="AA352">
        <v>38.799999999999997</v>
      </c>
      <c r="AB352">
        <v>0</v>
      </c>
      <c r="AC352">
        <v>691.3</v>
      </c>
      <c r="AD352">
        <v>257</v>
      </c>
      <c r="AE352">
        <v>3</v>
      </c>
      <c r="AF352">
        <v>1</v>
      </c>
      <c r="AG352">
        <v>1</v>
      </c>
    </row>
    <row r="353" spans="26:33" x14ac:dyDescent="0.25">
      <c r="Z353">
        <v>0</v>
      </c>
      <c r="AA353">
        <v>48.9</v>
      </c>
      <c r="AB353">
        <v>0</v>
      </c>
      <c r="AC353">
        <v>679.3</v>
      </c>
      <c r="AD353">
        <v>254</v>
      </c>
      <c r="AE353">
        <v>0</v>
      </c>
      <c r="AF353">
        <v>1</v>
      </c>
      <c r="AG353">
        <v>1</v>
      </c>
    </row>
    <row r="354" spans="26:33" x14ac:dyDescent="0.25">
      <c r="Z354">
        <v>0</v>
      </c>
      <c r="AA354">
        <v>67.8</v>
      </c>
      <c r="AB354">
        <v>0</v>
      </c>
      <c r="AC354">
        <v>708</v>
      </c>
      <c r="AD354">
        <v>282</v>
      </c>
      <c r="AE354">
        <v>1</v>
      </c>
      <c r="AF354">
        <v>1</v>
      </c>
      <c r="AG354">
        <v>1</v>
      </c>
    </row>
    <row r="355" spans="26:33" x14ac:dyDescent="0.25">
      <c r="Z355">
        <v>0</v>
      </c>
      <c r="AA355">
        <v>79.5</v>
      </c>
      <c r="AB355">
        <v>0</v>
      </c>
      <c r="AC355">
        <v>756.7</v>
      </c>
      <c r="AD355">
        <v>221</v>
      </c>
      <c r="AE355">
        <v>10</v>
      </c>
      <c r="AF355">
        <v>1</v>
      </c>
      <c r="AG355">
        <v>1</v>
      </c>
    </row>
    <row r="356" spans="26:33" x14ac:dyDescent="0.25">
      <c r="Z356">
        <v>0</v>
      </c>
      <c r="AA356">
        <v>79.2</v>
      </c>
      <c r="AB356">
        <v>0</v>
      </c>
      <c r="AC356">
        <v>816.6</v>
      </c>
      <c r="AD356">
        <v>219</v>
      </c>
      <c r="AE356">
        <v>6</v>
      </c>
      <c r="AF356">
        <v>1</v>
      </c>
      <c r="AG356">
        <v>1</v>
      </c>
    </row>
    <row r="357" spans="26:33" x14ac:dyDescent="0.25">
      <c r="Z357">
        <v>0</v>
      </c>
      <c r="AA357">
        <v>55.6</v>
      </c>
      <c r="AB357">
        <v>0</v>
      </c>
      <c r="AC357">
        <v>797.5</v>
      </c>
      <c r="AD357">
        <v>233</v>
      </c>
      <c r="AE357">
        <v>1</v>
      </c>
      <c r="AF357">
        <v>1</v>
      </c>
      <c r="AG357">
        <v>1</v>
      </c>
    </row>
    <row r="358" spans="26:33" x14ac:dyDescent="0.25">
      <c r="Z358">
        <v>0</v>
      </c>
      <c r="AA358">
        <v>51.5</v>
      </c>
      <c r="AB358">
        <v>0</v>
      </c>
      <c r="AC358">
        <v>713.5</v>
      </c>
      <c r="AD358">
        <v>251</v>
      </c>
      <c r="AE358">
        <v>2</v>
      </c>
      <c r="AF358">
        <v>1</v>
      </c>
      <c r="AG358">
        <v>1</v>
      </c>
    </row>
    <row r="359" spans="26:33" x14ac:dyDescent="0.25">
      <c r="Z359">
        <v>0</v>
      </c>
      <c r="AA359">
        <v>49.6</v>
      </c>
      <c r="AB359">
        <v>0</v>
      </c>
      <c r="AC359">
        <v>726.4</v>
      </c>
      <c r="AD359">
        <v>272</v>
      </c>
      <c r="AE359">
        <v>4</v>
      </c>
      <c r="AF359">
        <v>1</v>
      </c>
      <c r="AG359">
        <v>1</v>
      </c>
    </row>
    <row r="360" spans="26:33" x14ac:dyDescent="0.25">
      <c r="Z360">
        <v>0</v>
      </c>
      <c r="AA360">
        <v>78.400000000000006</v>
      </c>
      <c r="AB360">
        <v>0</v>
      </c>
      <c r="AC360">
        <v>744.8</v>
      </c>
      <c r="AD360">
        <v>278</v>
      </c>
      <c r="AE360">
        <v>2</v>
      </c>
      <c r="AF360">
        <v>1</v>
      </c>
      <c r="AG360">
        <v>1</v>
      </c>
    </row>
    <row r="361" spans="26:33" x14ac:dyDescent="0.25">
      <c r="Z361">
        <v>0</v>
      </c>
      <c r="AA361">
        <v>82.8</v>
      </c>
      <c r="AB361">
        <v>0</v>
      </c>
      <c r="AC361">
        <v>792.8</v>
      </c>
      <c r="AD361">
        <v>264</v>
      </c>
      <c r="AE361">
        <v>3</v>
      </c>
      <c r="AF361">
        <v>1</v>
      </c>
      <c r="AG361">
        <v>1</v>
      </c>
    </row>
    <row r="362" spans="26:33" x14ac:dyDescent="0.25">
      <c r="Z362">
        <v>0</v>
      </c>
      <c r="AA362">
        <v>1988.9</v>
      </c>
      <c r="AB362">
        <v>0</v>
      </c>
      <c r="AC362">
        <v>2400.1</v>
      </c>
      <c r="AD362">
        <v>0</v>
      </c>
      <c r="AE362">
        <v>0</v>
      </c>
      <c r="AF362">
        <v>1</v>
      </c>
      <c r="AG362">
        <v>1</v>
      </c>
    </row>
    <row r="363" spans="26:33" x14ac:dyDescent="0.25">
      <c r="Z363">
        <v>0</v>
      </c>
      <c r="AA363">
        <v>85.2</v>
      </c>
      <c r="AB363">
        <v>0</v>
      </c>
      <c r="AC363">
        <v>779.4</v>
      </c>
      <c r="AD363">
        <v>233</v>
      </c>
      <c r="AE363">
        <v>4</v>
      </c>
      <c r="AF363">
        <v>1</v>
      </c>
      <c r="AG363">
        <v>1</v>
      </c>
    </row>
    <row r="364" spans="26:33" x14ac:dyDescent="0.25">
      <c r="Z364">
        <v>0</v>
      </c>
      <c r="AA364">
        <v>63.2</v>
      </c>
      <c r="AB364">
        <v>0</v>
      </c>
      <c r="AC364">
        <v>785.3</v>
      </c>
      <c r="AD364">
        <v>250</v>
      </c>
      <c r="AE364">
        <v>1</v>
      </c>
      <c r="AF364">
        <v>1</v>
      </c>
      <c r="AG364">
        <v>1</v>
      </c>
    </row>
    <row r="365" spans="26:33" x14ac:dyDescent="0.25">
      <c r="Z365">
        <v>0</v>
      </c>
      <c r="AA365">
        <v>41.2</v>
      </c>
      <c r="AB365">
        <v>0</v>
      </c>
      <c r="AC365">
        <v>810</v>
      </c>
      <c r="AD365">
        <v>266</v>
      </c>
      <c r="AE365">
        <v>0</v>
      </c>
      <c r="AF365">
        <v>1</v>
      </c>
      <c r="AG365">
        <v>0.9</v>
      </c>
    </row>
    <row r="366" spans="26:33" x14ac:dyDescent="0.25">
      <c r="Z366">
        <v>0</v>
      </c>
      <c r="AA366">
        <v>319.10000000000002</v>
      </c>
      <c r="AB366">
        <v>0</v>
      </c>
      <c r="AC366">
        <v>2400.1</v>
      </c>
      <c r="AD366">
        <v>27</v>
      </c>
      <c r="AE366">
        <v>0</v>
      </c>
      <c r="AF366">
        <v>0.9</v>
      </c>
      <c r="AG366">
        <v>0.6</v>
      </c>
    </row>
    <row r="367" spans="26:33" x14ac:dyDescent="0.25">
      <c r="Z367">
        <v>0</v>
      </c>
      <c r="AA367">
        <v>104.2</v>
      </c>
      <c r="AB367">
        <v>0</v>
      </c>
      <c r="AC367">
        <v>802.5</v>
      </c>
      <c r="AD367">
        <v>228</v>
      </c>
      <c r="AE367">
        <v>0</v>
      </c>
      <c r="AF367">
        <v>1</v>
      </c>
      <c r="AG367">
        <v>1</v>
      </c>
    </row>
    <row r="368" spans="26:33" x14ac:dyDescent="0.25">
      <c r="Z368">
        <v>0</v>
      </c>
      <c r="AA368">
        <v>596</v>
      </c>
      <c r="AB368">
        <v>0</v>
      </c>
      <c r="AC368">
        <v>1314.3</v>
      </c>
      <c r="AD368">
        <v>227</v>
      </c>
      <c r="AE368">
        <v>1</v>
      </c>
      <c r="AF368">
        <v>1</v>
      </c>
      <c r="AG368">
        <v>1</v>
      </c>
    </row>
    <row r="369" spans="26:33" x14ac:dyDescent="0.25">
      <c r="Z369">
        <v>0</v>
      </c>
      <c r="AA369">
        <v>450.6</v>
      </c>
      <c r="AB369">
        <v>0</v>
      </c>
      <c r="AC369">
        <v>1179.0999999999999</v>
      </c>
      <c r="AD369">
        <v>231</v>
      </c>
      <c r="AE369">
        <v>1</v>
      </c>
      <c r="AF369">
        <v>1</v>
      </c>
      <c r="AG369">
        <v>1</v>
      </c>
    </row>
    <row r="370" spans="26:33" x14ac:dyDescent="0.25">
      <c r="Z370">
        <v>0</v>
      </c>
      <c r="AA370">
        <v>185.7</v>
      </c>
      <c r="AB370">
        <v>0</v>
      </c>
      <c r="AC370">
        <v>2400.1</v>
      </c>
      <c r="AD370">
        <v>174</v>
      </c>
      <c r="AE370">
        <v>0</v>
      </c>
      <c r="AF370">
        <v>1</v>
      </c>
      <c r="AG370">
        <v>1</v>
      </c>
    </row>
    <row r="371" spans="26:33" x14ac:dyDescent="0.25">
      <c r="Z371">
        <v>0</v>
      </c>
      <c r="AA371">
        <v>59.9</v>
      </c>
      <c r="AB371">
        <v>0</v>
      </c>
      <c r="AC371">
        <v>2400.1</v>
      </c>
      <c r="AD371">
        <v>161</v>
      </c>
      <c r="AE371">
        <v>0</v>
      </c>
      <c r="AF371">
        <v>0.9</v>
      </c>
      <c r="AG371">
        <v>0.1</v>
      </c>
    </row>
    <row r="372" spans="26:33" x14ac:dyDescent="0.25">
      <c r="Z372">
        <v>0</v>
      </c>
      <c r="AA372">
        <v>53.4</v>
      </c>
      <c r="AB372">
        <v>0</v>
      </c>
      <c r="AC372">
        <v>780.4</v>
      </c>
      <c r="AD372">
        <v>237</v>
      </c>
      <c r="AE372">
        <v>0</v>
      </c>
      <c r="AF372">
        <v>1</v>
      </c>
      <c r="AG372">
        <v>0.9</v>
      </c>
    </row>
    <row r="373" spans="26:33" x14ac:dyDescent="0.25">
      <c r="Z373">
        <v>0</v>
      </c>
      <c r="AA373">
        <v>2.1</v>
      </c>
      <c r="AB373">
        <v>0</v>
      </c>
      <c r="AC373">
        <v>2400.1</v>
      </c>
      <c r="AD373">
        <v>0</v>
      </c>
      <c r="AE373">
        <v>0</v>
      </c>
      <c r="AF373">
        <v>1</v>
      </c>
      <c r="AG373">
        <v>0</v>
      </c>
    </row>
    <row r="374" spans="26:33" x14ac:dyDescent="0.25">
      <c r="Z374">
        <v>0</v>
      </c>
      <c r="AA374">
        <v>84</v>
      </c>
      <c r="AB374">
        <v>0</v>
      </c>
      <c r="AC374">
        <v>1324</v>
      </c>
      <c r="AD374">
        <v>227</v>
      </c>
      <c r="AE374">
        <v>2</v>
      </c>
      <c r="AF374">
        <v>1</v>
      </c>
      <c r="AG374">
        <v>0.8</v>
      </c>
    </row>
    <row r="375" spans="26:33" x14ac:dyDescent="0.25">
      <c r="Z375">
        <v>0</v>
      </c>
      <c r="AA375">
        <v>167.6</v>
      </c>
      <c r="AB375">
        <v>0</v>
      </c>
      <c r="AC375">
        <v>2400.1</v>
      </c>
      <c r="AD375">
        <v>216</v>
      </c>
      <c r="AE375">
        <v>2</v>
      </c>
      <c r="AF375">
        <v>0.9</v>
      </c>
      <c r="AG375">
        <v>0.7</v>
      </c>
    </row>
    <row r="376" spans="26:33" x14ac:dyDescent="0.25">
      <c r="Z376">
        <v>0</v>
      </c>
      <c r="AA376">
        <v>58.5</v>
      </c>
      <c r="AB376">
        <v>0</v>
      </c>
      <c r="AC376">
        <v>910.3</v>
      </c>
      <c r="AD376">
        <v>237</v>
      </c>
      <c r="AE376">
        <v>2</v>
      </c>
      <c r="AF376">
        <v>0.9</v>
      </c>
      <c r="AG376">
        <v>0.6</v>
      </c>
    </row>
    <row r="377" spans="26:33" x14ac:dyDescent="0.25">
      <c r="Z377">
        <v>0</v>
      </c>
      <c r="AA377">
        <v>30.8</v>
      </c>
      <c r="AB377">
        <v>0</v>
      </c>
      <c r="AC377">
        <v>853.1</v>
      </c>
      <c r="AD377">
        <v>255</v>
      </c>
      <c r="AE377">
        <v>0</v>
      </c>
      <c r="AF377">
        <v>0.9</v>
      </c>
      <c r="AG377">
        <v>0.7</v>
      </c>
    </row>
    <row r="378" spans="26:33" x14ac:dyDescent="0.25">
      <c r="Z378">
        <v>0</v>
      </c>
      <c r="AA378">
        <v>48.8</v>
      </c>
      <c r="AB378">
        <v>0</v>
      </c>
      <c r="AC378">
        <v>1021.4</v>
      </c>
      <c r="AD378">
        <v>299</v>
      </c>
      <c r="AE378">
        <v>1</v>
      </c>
      <c r="AF378">
        <v>0.8</v>
      </c>
      <c r="AG378">
        <v>0.6</v>
      </c>
    </row>
    <row r="379" spans="26:33" x14ac:dyDescent="0.25">
      <c r="Z379">
        <v>0</v>
      </c>
      <c r="AA379">
        <v>45.4</v>
      </c>
      <c r="AB379">
        <v>0</v>
      </c>
      <c r="AC379">
        <v>863.4</v>
      </c>
      <c r="AD379">
        <v>264</v>
      </c>
      <c r="AE379">
        <v>1</v>
      </c>
      <c r="AF379">
        <v>0.9</v>
      </c>
      <c r="AG379">
        <v>0.6</v>
      </c>
    </row>
    <row r="380" spans="26:33" x14ac:dyDescent="0.25">
      <c r="Z380">
        <v>0</v>
      </c>
      <c r="AA380">
        <v>49.1</v>
      </c>
      <c r="AB380">
        <v>0</v>
      </c>
      <c r="AC380">
        <v>846.8</v>
      </c>
      <c r="AD380">
        <v>247</v>
      </c>
      <c r="AE380">
        <v>0</v>
      </c>
      <c r="AF380">
        <v>0.9</v>
      </c>
      <c r="AG380">
        <v>0.7</v>
      </c>
    </row>
    <row r="381" spans="26:33" x14ac:dyDescent="0.25">
      <c r="Z381">
        <v>0</v>
      </c>
      <c r="AA381">
        <v>43.7</v>
      </c>
      <c r="AB381">
        <v>0</v>
      </c>
      <c r="AC381">
        <v>2400.1</v>
      </c>
      <c r="AD381">
        <v>167</v>
      </c>
      <c r="AE381">
        <v>0</v>
      </c>
      <c r="AF381">
        <v>1</v>
      </c>
      <c r="AG381">
        <v>0.7</v>
      </c>
    </row>
    <row r="382" spans="26:33" x14ac:dyDescent="0.25">
      <c r="Z382">
        <v>0</v>
      </c>
      <c r="AA382">
        <v>38.200000000000003</v>
      </c>
      <c r="AB382">
        <v>0</v>
      </c>
      <c r="AC382">
        <v>1344.5</v>
      </c>
      <c r="AD382">
        <v>297</v>
      </c>
      <c r="AE382">
        <v>9</v>
      </c>
      <c r="AF382">
        <v>0.8</v>
      </c>
      <c r="AG382">
        <v>0.3</v>
      </c>
    </row>
    <row r="383" spans="26:33" x14ac:dyDescent="0.25">
      <c r="Z383">
        <v>0</v>
      </c>
      <c r="AA383">
        <v>85.9</v>
      </c>
      <c r="AB383">
        <v>0</v>
      </c>
      <c r="AC383">
        <v>2400.1</v>
      </c>
      <c r="AD383">
        <v>224</v>
      </c>
      <c r="AE383">
        <v>1</v>
      </c>
      <c r="AF383">
        <v>0.9</v>
      </c>
      <c r="AG383">
        <v>0.8</v>
      </c>
    </row>
    <row r="384" spans="26:33" x14ac:dyDescent="0.25">
      <c r="Z384">
        <v>0</v>
      </c>
      <c r="AA384">
        <v>0.4</v>
      </c>
      <c r="AB384">
        <v>0</v>
      </c>
      <c r="AC384">
        <v>2400.1</v>
      </c>
      <c r="AD384">
        <v>6</v>
      </c>
      <c r="AE384">
        <v>0</v>
      </c>
      <c r="AF384">
        <v>0</v>
      </c>
      <c r="AG384">
        <v>0</v>
      </c>
    </row>
    <row r="385" spans="26:33" x14ac:dyDescent="0.25">
      <c r="Z385">
        <v>0</v>
      </c>
      <c r="AA385">
        <v>63.6</v>
      </c>
      <c r="AB385">
        <v>0</v>
      </c>
      <c r="AC385">
        <v>1169.5999999999999</v>
      </c>
      <c r="AD385">
        <v>207</v>
      </c>
      <c r="AE385">
        <v>2</v>
      </c>
      <c r="AF385">
        <v>0.9</v>
      </c>
      <c r="AG385">
        <v>0.5</v>
      </c>
    </row>
    <row r="386" spans="26:33" x14ac:dyDescent="0.25">
      <c r="Z386">
        <v>0</v>
      </c>
      <c r="AA386">
        <v>47.9</v>
      </c>
      <c r="AB386">
        <v>0</v>
      </c>
      <c r="AC386">
        <v>931.1</v>
      </c>
      <c r="AD386">
        <v>187</v>
      </c>
      <c r="AE386">
        <v>1</v>
      </c>
      <c r="AF386">
        <v>1</v>
      </c>
      <c r="AG386">
        <v>0.8</v>
      </c>
    </row>
    <row r="387" spans="26:33" x14ac:dyDescent="0.25">
      <c r="Z387">
        <v>0</v>
      </c>
      <c r="AA387">
        <v>27.7</v>
      </c>
      <c r="AB387">
        <v>0</v>
      </c>
      <c r="AC387">
        <v>811.8</v>
      </c>
      <c r="AD387">
        <v>208</v>
      </c>
      <c r="AE387">
        <v>8</v>
      </c>
      <c r="AF387">
        <v>0.9</v>
      </c>
      <c r="AG387">
        <v>0.8</v>
      </c>
    </row>
    <row r="388" spans="26:33" x14ac:dyDescent="0.25">
      <c r="Z388">
        <v>0</v>
      </c>
      <c r="AA388">
        <v>29</v>
      </c>
      <c r="AB388">
        <v>0</v>
      </c>
      <c r="AC388">
        <v>828.7</v>
      </c>
      <c r="AD388">
        <v>165</v>
      </c>
      <c r="AE388">
        <v>13</v>
      </c>
      <c r="AF388">
        <v>0.9</v>
      </c>
      <c r="AG388">
        <v>0.8</v>
      </c>
    </row>
    <row r="389" spans="26:33" x14ac:dyDescent="0.25">
      <c r="Z389">
        <v>0</v>
      </c>
      <c r="AA389">
        <v>53.5</v>
      </c>
      <c r="AB389">
        <v>0</v>
      </c>
      <c r="AC389">
        <v>972.5</v>
      </c>
      <c r="AD389">
        <v>215</v>
      </c>
      <c r="AE389">
        <v>8</v>
      </c>
      <c r="AF389">
        <v>0.9</v>
      </c>
      <c r="AG389">
        <v>0.6</v>
      </c>
    </row>
    <row r="390" spans="26:33" x14ac:dyDescent="0.25">
      <c r="Z390">
        <v>0</v>
      </c>
      <c r="AA390">
        <v>60.1</v>
      </c>
      <c r="AB390">
        <v>0</v>
      </c>
      <c r="AC390">
        <v>986.1</v>
      </c>
      <c r="AD390">
        <v>213</v>
      </c>
      <c r="AE390">
        <v>1</v>
      </c>
      <c r="AF390">
        <v>1</v>
      </c>
      <c r="AG390">
        <v>0.6</v>
      </c>
    </row>
    <row r="391" spans="26:33" x14ac:dyDescent="0.25">
      <c r="Z391">
        <v>0</v>
      </c>
      <c r="AA391">
        <v>46.5</v>
      </c>
      <c r="AB391">
        <v>0</v>
      </c>
      <c r="AC391">
        <v>2400.1</v>
      </c>
      <c r="AD391">
        <v>208</v>
      </c>
      <c r="AE391">
        <v>5</v>
      </c>
      <c r="AF391">
        <v>0.8</v>
      </c>
      <c r="AG391">
        <v>0.3</v>
      </c>
    </row>
    <row r="392" spans="26:33" x14ac:dyDescent="0.25">
      <c r="Z392">
        <v>0</v>
      </c>
      <c r="AA392">
        <v>37.5</v>
      </c>
      <c r="AB392">
        <v>0</v>
      </c>
      <c r="AC392">
        <v>2400.1</v>
      </c>
      <c r="AD392">
        <v>143</v>
      </c>
      <c r="AE392">
        <v>4</v>
      </c>
      <c r="AF392">
        <v>1</v>
      </c>
      <c r="AG392">
        <v>0.6</v>
      </c>
    </row>
    <row r="393" spans="26:33" x14ac:dyDescent="0.25">
      <c r="Z393">
        <v>0</v>
      </c>
      <c r="AA393">
        <v>0</v>
      </c>
      <c r="AB393">
        <v>0</v>
      </c>
      <c r="AC393">
        <v>2400.1</v>
      </c>
      <c r="AD393">
        <v>0</v>
      </c>
      <c r="AE393">
        <v>0</v>
      </c>
      <c r="AF393">
        <v>0</v>
      </c>
      <c r="AG393">
        <v>0</v>
      </c>
    </row>
    <row r="394" spans="26:33" x14ac:dyDescent="0.25">
      <c r="Z394">
        <v>0</v>
      </c>
      <c r="AA394">
        <v>39.6</v>
      </c>
      <c r="AB394">
        <v>0</v>
      </c>
      <c r="AC394">
        <v>880.9</v>
      </c>
      <c r="AD394">
        <v>121</v>
      </c>
      <c r="AE394">
        <v>2</v>
      </c>
      <c r="AF394">
        <v>0.9</v>
      </c>
      <c r="AG394">
        <v>0.7</v>
      </c>
    </row>
    <row r="395" spans="26:33" x14ac:dyDescent="0.25">
      <c r="Z395">
        <v>0</v>
      </c>
      <c r="AA395">
        <v>0</v>
      </c>
      <c r="AB395">
        <v>0</v>
      </c>
      <c r="AC395">
        <v>2400.1</v>
      </c>
      <c r="AD395">
        <v>0</v>
      </c>
      <c r="AE395">
        <v>0</v>
      </c>
      <c r="AF395">
        <v>0</v>
      </c>
      <c r="AG395">
        <v>0</v>
      </c>
    </row>
    <row r="396" spans="26:33" x14ac:dyDescent="0.25">
      <c r="Z396">
        <v>0</v>
      </c>
      <c r="AA396">
        <v>48.8</v>
      </c>
      <c r="AB396">
        <v>0</v>
      </c>
      <c r="AC396">
        <v>916.1</v>
      </c>
      <c r="AD396">
        <v>163</v>
      </c>
      <c r="AE396">
        <v>3</v>
      </c>
      <c r="AF396">
        <v>1</v>
      </c>
      <c r="AG396">
        <v>0.7</v>
      </c>
    </row>
    <row r="397" spans="26:33" x14ac:dyDescent="0.25">
      <c r="Z397">
        <v>0</v>
      </c>
      <c r="AA397">
        <v>44.1</v>
      </c>
      <c r="AB397">
        <v>0</v>
      </c>
      <c r="AC397">
        <v>940.2</v>
      </c>
      <c r="AD397">
        <v>117</v>
      </c>
      <c r="AE397">
        <v>3</v>
      </c>
      <c r="AF397">
        <v>1</v>
      </c>
      <c r="AG397">
        <v>0.6</v>
      </c>
    </row>
    <row r="398" spans="26:33" x14ac:dyDescent="0.25">
      <c r="Z398">
        <v>0</v>
      </c>
      <c r="AA398">
        <v>52.7</v>
      </c>
      <c r="AB398">
        <v>0</v>
      </c>
      <c r="AC398">
        <v>2400.1</v>
      </c>
      <c r="AD398">
        <v>103</v>
      </c>
      <c r="AE398">
        <v>4</v>
      </c>
      <c r="AF398">
        <v>1</v>
      </c>
      <c r="AG398">
        <v>0.5</v>
      </c>
    </row>
    <row r="399" spans="26:33" x14ac:dyDescent="0.25">
      <c r="Z399">
        <v>0</v>
      </c>
      <c r="AA399">
        <v>51.2</v>
      </c>
      <c r="AB399">
        <v>0</v>
      </c>
      <c r="AC399">
        <v>819.4</v>
      </c>
      <c r="AD399">
        <v>153</v>
      </c>
      <c r="AE399">
        <v>0</v>
      </c>
      <c r="AF399">
        <v>1</v>
      </c>
      <c r="AG399">
        <v>0.7</v>
      </c>
    </row>
    <row r="400" spans="26:33" x14ac:dyDescent="0.25">
      <c r="Z400">
        <v>0</v>
      </c>
      <c r="AA400">
        <v>41.3</v>
      </c>
      <c r="AB400">
        <v>0</v>
      </c>
      <c r="AC400">
        <v>823.1</v>
      </c>
      <c r="AD400">
        <v>172</v>
      </c>
      <c r="AE400">
        <v>7</v>
      </c>
      <c r="AF400">
        <v>0.9</v>
      </c>
      <c r="AG400">
        <v>0.8</v>
      </c>
    </row>
    <row r="401" spans="26:33" x14ac:dyDescent="0.25">
      <c r="Z401">
        <v>0</v>
      </c>
      <c r="AA401">
        <v>32.9</v>
      </c>
      <c r="AB401">
        <v>0</v>
      </c>
      <c r="AC401">
        <v>974.4</v>
      </c>
      <c r="AD401">
        <v>193</v>
      </c>
      <c r="AE401">
        <v>3</v>
      </c>
      <c r="AF401">
        <v>0.9</v>
      </c>
      <c r="AG401">
        <v>0.5</v>
      </c>
    </row>
    <row r="402" spans="26:33" x14ac:dyDescent="0.25">
      <c r="Z402">
        <v>0</v>
      </c>
      <c r="AA402">
        <v>2.8</v>
      </c>
      <c r="AB402">
        <v>0</v>
      </c>
      <c r="AC402">
        <v>2400.1</v>
      </c>
      <c r="AD402">
        <v>0</v>
      </c>
      <c r="AE402">
        <v>0</v>
      </c>
      <c r="AF402">
        <v>0</v>
      </c>
      <c r="AG402">
        <v>0</v>
      </c>
    </row>
    <row r="403" spans="26:33" x14ac:dyDescent="0.25">
      <c r="Z403">
        <v>0</v>
      </c>
      <c r="AA403">
        <v>35.200000000000003</v>
      </c>
      <c r="AB403">
        <v>0</v>
      </c>
      <c r="AC403">
        <v>930</v>
      </c>
      <c r="AD403">
        <v>176</v>
      </c>
      <c r="AE403">
        <v>12</v>
      </c>
      <c r="AF403">
        <v>0.9</v>
      </c>
      <c r="AG403">
        <v>0.3</v>
      </c>
    </row>
    <row r="404" spans="26:33" x14ac:dyDescent="0.25">
      <c r="Z404">
        <v>0</v>
      </c>
      <c r="AA404">
        <v>36.200000000000003</v>
      </c>
      <c r="AB404">
        <v>0</v>
      </c>
      <c r="AC404">
        <v>1018.1</v>
      </c>
      <c r="AD404">
        <v>197</v>
      </c>
      <c r="AE404">
        <v>3</v>
      </c>
      <c r="AF404">
        <v>0.9</v>
      </c>
      <c r="AG404">
        <v>0.3</v>
      </c>
    </row>
    <row r="405" spans="26:33" x14ac:dyDescent="0.25">
      <c r="Z405">
        <v>0</v>
      </c>
      <c r="AA405">
        <v>49.3</v>
      </c>
      <c r="AB405">
        <v>0</v>
      </c>
      <c r="AC405">
        <v>1054.2</v>
      </c>
      <c r="AD405">
        <v>257</v>
      </c>
      <c r="AE405">
        <v>10</v>
      </c>
      <c r="AF405">
        <v>0.8</v>
      </c>
      <c r="AG405">
        <v>0.5</v>
      </c>
    </row>
    <row r="406" spans="26:33" x14ac:dyDescent="0.25">
      <c r="Z406">
        <v>0</v>
      </c>
      <c r="AA406">
        <v>37.200000000000003</v>
      </c>
      <c r="AB406">
        <v>0</v>
      </c>
      <c r="AC406">
        <v>994.8</v>
      </c>
      <c r="AD406">
        <v>159</v>
      </c>
      <c r="AE406">
        <v>0</v>
      </c>
      <c r="AF406">
        <v>1</v>
      </c>
      <c r="AG406">
        <v>0.3</v>
      </c>
    </row>
    <row r="407" spans="26:33" x14ac:dyDescent="0.25">
      <c r="Z407">
        <v>0</v>
      </c>
      <c r="AA407">
        <v>48</v>
      </c>
      <c r="AB407">
        <v>0</v>
      </c>
      <c r="AC407">
        <v>981.8</v>
      </c>
      <c r="AD407">
        <v>198</v>
      </c>
      <c r="AE407">
        <v>0</v>
      </c>
      <c r="AF407">
        <v>0.9</v>
      </c>
      <c r="AG407">
        <v>0.5</v>
      </c>
    </row>
    <row r="408" spans="26:33" x14ac:dyDescent="0.25">
      <c r="Z408">
        <v>0</v>
      </c>
      <c r="AA408">
        <v>34.799999999999997</v>
      </c>
      <c r="AB408">
        <v>0</v>
      </c>
      <c r="AC408">
        <v>958.9</v>
      </c>
      <c r="AD408">
        <v>220</v>
      </c>
      <c r="AE408">
        <v>5</v>
      </c>
      <c r="AF408">
        <v>0.9</v>
      </c>
      <c r="AG408">
        <v>0.6</v>
      </c>
    </row>
    <row r="409" spans="26:33" x14ac:dyDescent="0.25">
      <c r="Z409">
        <v>0</v>
      </c>
      <c r="AA409">
        <v>30.3</v>
      </c>
      <c r="AB409">
        <v>0</v>
      </c>
      <c r="AC409">
        <v>936.9</v>
      </c>
      <c r="AD409">
        <v>163</v>
      </c>
      <c r="AE409">
        <v>2</v>
      </c>
      <c r="AF409">
        <v>0.9</v>
      </c>
      <c r="AG409">
        <v>0.5</v>
      </c>
    </row>
    <row r="410" spans="26:33" x14ac:dyDescent="0.25">
      <c r="Z410">
        <v>0</v>
      </c>
      <c r="AA410">
        <v>33.1</v>
      </c>
      <c r="AB410">
        <v>0</v>
      </c>
      <c r="AC410">
        <v>1098.8</v>
      </c>
      <c r="AD410">
        <v>188</v>
      </c>
      <c r="AE410">
        <v>3</v>
      </c>
      <c r="AF410">
        <v>0.9</v>
      </c>
      <c r="AG410">
        <v>0.4</v>
      </c>
    </row>
    <row r="411" spans="26:33" x14ac:dyDescent="0.25">
      <c r="Z411">
        <v>0</v>
      </c>
      <c r="AA411">
        <v>24</v>
      </c>
      <c r="AB411">
        <v>0</v>
      </c>
      <c r="AC411">
        <v>956.6</v>
      </c>
      <c r="AD411">
        <v>131</v>
      </c>
      <c r="AE411">
        <v>1</v>
      </c>
      <c r="AF411">
        <v>1</v>
      </c>
      <c r="AG411">
        <v>0.2</v>
      </c>
    </row>
    <row r="412" spans="26:33" x14ac:dyDescent="0.25">
      <c r="Z412">
        <v>0</v>
      </c>
      <c r="AA412">
        <v>15.4</v>
      </c>
      <c r="AB412">
        <v>0</v>
      </c>
      <c r="AC412">
        <v>2400.1</v>
      </c>
      <c r="AD412">
        <v>0</v>
      </c>
      <c r="AE412">
        <v>0</v>
      </c>
      <c r="AF412">
        <v>0</v>
      </c>
      <c r="AG412">
        <v>0</v>
      </c>
    </row>
    <row r="413" spans="26:33" x14ac:dyDescent="0.25">
      <c r="Z413">
        <v>0</v>
      </c>
      <c r="AA413">
        <v>30.9</v>
      </c>
      <c r="AB413">
        <v>0</v>
      </c>
      <c r="AC413">
        <v>1010.3</v>
      </c>
      <c r="AD413">
        <v>144</v>
      </c>
      <c r="AE413">
        <v>1</v>
      </c>
      <c r="AF413">
        <v>1</v>
      </c>
      <c r="AG413">
        <v>0.2</v>
      </c>
    </row>
    <row r="414" spans="26:33" x14ac:dyDescent="0.25">
      <c r="Z414">
        <v>0</v>
      </c>
      <c r="AA414">
        <v>38.700000000000003</v>
      </c>
      <c r="AB414">
        <v>0</v>
      </c>
      <c r="AC414">
        <v>967.9</v>
      </c>
      <c r="AD414">
        <v>93</v>
      </c>
      <c r="AE414">
        <v>0</v>
      </c>
      <c r="AF414">
        <v>1</v>
      </c>
      <c r="AG414">
        <v>0.4</v>
      </c>
    </row>
    <row r="415" spans="26:33" x14ac:dyDescent="0.25">
      <c r="Z415">
        <v>0</v>
      </c>
      <c r="AA415">
        <v>46.4</v>
      </c>
      <c r="AB415">
        <v>0</v>
      </c>
      <c r="AC415">
        <v>1066.0999999999999</v>
      </c>
      <c r="AD415">
        <v>78</v>
      </c>
      <c r="AE415">
        <v>1</v>
      </c>
      <c r="AF415">
        <v>1</v>
      </c>
      <c r="AG415">
        <v>0.5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7F7E4-B5EB-41A9-AC56-668067AE29A8}">
  <dimension ref="A1:O30"/>
  <sheetViews>
    <sheetView topLeftCell="A19" workbookViewId="0">
      <selection activeCell="B4" sqref="B4"/>
    </sheetView>
  </sheetViews>
  <sheetFormatPr defaultRowHeight="15" x14ac:dyDescent="0.25"/>
  <cols>
    <col min="1" max="16384" width="9.140625" style="21"/>
  </cols>
  <sheetData>
    <row r="1" spans="1:13" x14ac:dyDescent="0.25">
      <c r="A1" s="21" t="s">
        <v>78</v>
      </c>
      <c r="B1" s="21" t="s">
        <v>79</v>
      </c>
    </row>
    <row r="2" spans="1:13" x14ac:dyDescent="0.25">
      <c r="B2" s="21">
        <v>12.1</v>
      </c>
      <c r="D2" s="21">
        <v>12.2</v>
      </c>
      <c r="F2" s="21">
        <v>12.3</v>
      </c>
      <c r="H2" s="21">
        <v>12.4</v>
      </c>
      <c r="J2" s="21">
        <v>12.5</v>
      </c>
      <c r="L2" s="21">
        <v>12.6</v>
      </c>
    </row>
    <row r="3" spans="1:13" x14ac:dyDescent="0.25">
      <c r="B3" s="21" t="s">
        <v>80</v>
      </c>
      <c r="C3" s="21" t="s">
        <v>81</v>
      </c>
      <c r="D3" s="21" t="s">
        <v>80</v>
      </c>
      <c r="E3" s="21" t="s">
        <v>81</v>
      </c>
      <c r="F3" s="21" t="s">
        <v>80</v>
      </c>
      <c r="G3" s="21" t="s">
        <v>81</v>
      </c>
      <c r="H3" s="21" t="s">
        <v>80</v>
      </c>
      <c r="I3" s="21" t="s">
        <v>81</v>
      </c>
      <c r="J3" s="21" t="s">
        <v>80</v>
      </c>
      <c r="K3" s="21" t="s">
        <v>81</v>
      </c>
      <c r="L3" s="21" t="s">
        <v>80</v>
      </c>
      <c r="M3" s="21" t="s">
        <v>81</v>
      </c>
    </row>
    <row r="4" spans="1:13" x14ac:dyDescent="0.25">
      <c r="A4" s="21" t="s">
        <v>64</v>
      </c>
      <c r="B4" s="22">
        <f>AVERAGE('[1]121'!AH166:AH169)</f>
        <v>0.93677803887673428</v>
      </c>
      <c r="C4" s="22">
        <f>AVERAGE('[1]121'!AI166:AI169)</f>
        <v>0.53598484848484851</v>
      </c>
      <c r="D4" s="22">
        <f>AVERAGE('[1]122'!AH117:AH120)</f>
        <v>0.77305481874447401</v>
      </c>
      <c r="E4" s="22">
        <f>AVERAGE('[1]122'!AI117:AI120)</f>
        <v>0.79066218728870852</v>
      </c>
      <c r="F4" s="22">
        <f>AVERAGE('[1]123'!AH152:AH155)</f>
        <v>0.87521958717610893</v>
      </c>
      <c r="G4" s="22">
        <f>AVERAGE('[1]123'!AI152:AI155)</f>
        <v>0.74963552449965498</v>
      </c>
      <c r="H4" s="22">
        <f>AVERAGE('[1]124'!AH114:AH117)</f>
        <v>0.89038642236316656</v>
      </c>
      <c r="I4" s="22">
        <f>AVERAGE('[1]124'!AI114:AI117)</f>
        <v>0.50497910468222196</v>
      </c>
      <c r="J4" s="22">
        <f>AVERAGE('[1]125'!AH82:AH86)</f>
        <v>0.90661784035390847</v>
      </c>
      <c r="K4" s="22">
        <f>AVERAGE('[1]125'!AI82:AI86)</f>
        <v>0.73589165782962174</v>
      </c>
      <c r="L4" s="22">
        <f>AVERAGE('[1]126'!AH116:AH119)</f>
        <v>0.93002570346320335</v>
      </c>
      <c r="M4" s="22">
        <f>AVERAGE('[1]126'!AI116:AI119)</f>
        <v>0.67038690476190466</v>
      </c>
    </row>
    <row r="5" spans="1:13" x14ac:dyDescent="0.25">
      <c r="A5" s="21" t="s">
        <v>41</v>
      </c>
      <c r="B5" s="22">
        <f>AVERAGE('[1]121'!AH198:AH201)</f>
        <v>0.95927040439235567</v>
      </c>
      <c r="C5" s="22">
        <f>AVERAGE('[1]121'!AI198:AI201)</f>
        <v>0.49380270891898803</v>
      </c>
      <c r="D5" s="22">
        <f>AVERAGE('[1]122'!AH148:AH151)</f>
        <v>0.66710160847000499</v>
      </c>
      <c r="E5" s="22">
        <f>AVERAGE('[1]122'!AI148:AI151)</f>
        <v>0.90965660741604137</v>
      </c>
      <c r="F5" s="22">
        <f>AVERAGE('[1]123'!AH159:AH162)</f>
        <v>0.86554373522458627</v>
      </c>
      <c r="G5" s="22">
        <f>AVERAGE('[1]123'!AI159:AI162)</f>
        <v>0.83949520645866615</v>
      </c>
      <c r="H5" s="22">
        <f>AVERAGE('[1]124'!AH122:AH125)</f>
        <v>0.84740314565542529</v>
      </c>
      <c r="I5" s="22">
        <f>AVERAGE('[1]124'!AI122:AI125)</f>
        <v>0.66166629695356405</v>
      </c>
      <c r="J5" s="22">
        <f>AVERAGE('[1]125'!AH121:AH124)</f>
        <v>0.83610609233444011</v>
      </c>
      <c r="K5" s="22">
        <f>AVERAGE('[1]125'!AI121:AI124)</f>
        <v>0.90123530971837762</v>
      </c>
      <c r="L5" s="22">
        <f>AVERAGE('[1]126'!AH147:AH150)</f>
        <v>0.91124318725492603</v>
      </c>
      <c r="M5" s="22">
        <f>AVERAGE('[1]126'!AI147:AI150)</f>
        <v>0.85573952364902828</v>
      </c>
    </row>
    <row r="6" spans="1:13" x14ac:dyDescent="0.25">
      <c r="A6" s="21" t="s">
        <v>46</v>
      </c>
      <c r="B6" s="22">
        <f>AVERAGE('[1]121'!AH205:AH208)</f>
        <v>0.88560606060606073</v>
      </c>
      <c r="C6" s="22">
        <f>AVERAGE('[1]121'!AI205:AI208)</f>
        <v>0.63172624938149424</v>
      </c>
      <c r="D6" s="22">
        <f>AVERAGE('[1]122'!AH158:AH161)</f>
        <v>0.49653329481438679</v>
      </c>
      <c r="E6" s="22">
        <f>AVERAGE('[1]122'!AI158:AI161)</f>
        <v>0.93938412434180729</v>
      </c>
      <c r="F6" s="22">
        <f>AVERAGE('[1]123'!AH167:AH170)</f>
        <v>0.81557067271352979</v>
      </c>
      <c r="G6" s="22">
        <f>AVERAGE('[1]123'!AI167:AI170)</f>
        <v>0.90620370370370362</v>
      </c>
      <c r="H6" s="22">
        <f>AVERAGE('[1]124'!AH132:AH135)</f>
        <v>0.80208622837085308</v>
      </c>
      <c r="I6" s="22">
        <f>AVERAGE('[1]124'!AI132:AI135)</f>
        <v>0.72456355701036546</v>
      </c>
      <c r="J6" s="26">
        <f>AVERAGE('[1]125'!AH132:AH135)</f>
        <v>0.84719757468204671</v>
      </c>
      <c r="K6" s="26">
        <f>AVERAGE('[1]125'!AI132:AI135)</f>
        <v>0.89735671936758887</v>
      </c>
      <c r="L6" s="22">
        <f>AVERAGE('[1]126'!AH154:AH157)</f>
        <v>0.93100603310472851</v>
      </c>
      <c r="M6" s="22">
        <f>AVERAGE('[1]126'!AI154:AI157)</f>
        <v>0.88831923890063424</v>
      </c>
    </row>
    <row r="7" spans="1:13" x14ac:dyDescent="0.25">
      <c r="A7" s="21" t="s">
        <v>48</v>
      </c>
      <c r="B7" s="22">
        <f>AVERAGE('[1]121'!AH217:AH220)</f>
        <v>0.8388642413487134</v>
      </c>
      <c r="C7" s="22">
        <f>AVERAGE('[1]121'!AI217:AI220)</f>
        <v>0.77621265897663416</v>
      </c>
      <c r="D7" s="22">
        <f>AVERAGE('[1]122'!AH166:AH169)</f>
        <v>0.3921927171927172</v>
      </c>
      <c r="E7" s="22">
        <f>AVERAGE('[1]122'!AI166:AI169)</f>
        <v>0.92257137747644069</v>
      </c>
      <c r="F7" s="22">
        <f>AVERAGE('[1]123'!AH187:AH191)</f>
        <v>0.75713162623539987</v>
      </c>
      <c r="G7" s="22">
        <f>AVERAGE('[1]123'!AI187:AI191)</f>
        <v>0.83027971351142082</v>
      </c>
      <c r="H7" s="26">
        <f>AVERAGE('[1]124'!AH139:AH142)</f>
        <v>0.88130380380849827</v>
      </c>
      <c r="I7" s="26">
        <f>AVERAGE('[1]124'!AI139:AI142)</f>
        <v>0.54062500000000002</v>
      </c>
      <c r="J7" s="22">
        <f>AVERAGE('[1]125'!AH168:AH171)</f>
        <v>0.85080442433383607</v>
      </c>
      <c r="K7" s="22">
        <f>AVERAGE('[1]125'!AI168:AI171)</f>
        <v>0.63318906157780841</v>
      </c>
      <c r="L7" s="22">
        <f>AVERAGE('[1]126'!AH165:AH168)</f>
        <v>0.87419186812513405</v>
      </c>
      <c r="M7" s="22">
        <f>AVERAGE('[1]126'!AI165:AI168)</f>
        <v>0.87975759144237398</v>
      </c>
    </row>
    <row r="8" spans="1:13" x14ac:dyDescent="0.25">
      <c r="A8" s="21" t="s">
        <v>49</v>
      </c>
      <c r="B8" s="26">
        <f>AVERAGE('[1]121'!AH224:AH227)</f>
        <v>0.7926163186439189</v>
      </c>
      <c r="C8" s="26">
        <f>AVERAGE('[1]121'!AI224:AI227)</f>
        <v>0.79540376870388341</v>
      </c>
      <c r="D8" s="22">
        <f>AVERAGE('[1]122'!AH173:AH176)</f>
        <v>0.3175</v>
      </c>
      <c r="E8" s="22">
        <f>AVERAGE('[1]122'!AI173:AI176)</f>
        <v>0.9414746992871994</v>
      </c>
      <c r="F8" s="22">
        <f>AVERAGE('[1]123'!AH204:AH207)</f>
        <v>0.7879494794298556</v>
      </c>
      <c r="G8" s="22">
        <f>AVERAGE('[1]123'!AI204:AI207)</f>
        <v>0.85075854209550505</v>
      </c>
      <c r="H8" s="22">
        <f>AVERAGE('[1]124'!AH154:AH157)</f>
        <v>0.76857031857031854</v>
      </c>
      <c r="I8" s="22">
        <f>AVERAGE('[1]124'!AI154:AI157)</f>
        <v>0.70570538157494678</v>
      </c>
      <c r="J8" s="26">
        <f>AVERAGE('[1]125'!AH190:AH193)</f>
        <v>0.85524460620368548</v>
      </c>
      <c r="K8" s="26">
        <f>AVERAGE('[1]125'!AI190:AI193)</f>
        <v>0.69641383131207368</v>
      </c>
      <c r="L8" s="26">
        <f>AVERAGE('[1]126'!AH185:AH189)</f>
        <v>0.87171717171717167</v>
      </c>
      <c r="M8" s="26">
        <f>AVERAGE('[1]126'!AI185:AI189)</f>
        <v>0.89922924901185763</v>
      </c>
    </row>
    <row r="9" spans="1:13" x14ac:dyDescent="0.25">
      <c r="A9" s="21" t="s">
        <v>51</v>
      </c>
      <c r="B9" s="22">
        <f>AVERAGE('[1]121'!AH231:AH234)</f>
        <v>0.8399655469422912</v>
      </c>
      <c r="C9" s="22">
        <f>AVERAGE('[1]121'!AI231:AI234)</f>
        <v>0.75166454395789595</v>
      </c>
      <c r="D9" s="26">
        <f>AVERAGE('[1]122'!AH186:AH190)</f>
        <v>0.3378191638608305</v>
      </c>
      <c r="E9" s="26">
        <f>AVERAGE('[1]122'!AI186:AI190)</f>
        <v>0.92813780737704921</v>
      </c>
      <c r="F9" s="26">
        <f>AVERAGE('[1]123'!AH214:AH217)</f>
        <v>0.74255393913837942</v>
      </c>
      <c r="G9" s="26">
        <f>AVERAGE('[1]123'!AI214:AI217)</f>
        <v>0.96261044616357705</v>
      </c>
      <c r="H9" s="26">
        <f>AVERAGE('[1]124'!AH164:AH167)</f>
        <v>0.82189638318670577</v>
      </c>
      <c r="I9" s="26">
        <f>AVERAGE('[1]124'!AI164:AI167)</f>
        <v>0.62649442755825735</v>
      </c>
      <c r="J9" s="22"/>
      <c r="L9" s="22">
        <f>AVERAGE('[1]126'!AH196:AH199)</f>
        <v>0.90200773755591035</v>
      </c>
      <c r="M9" s="22">
        <f>AVERAGE('[1]126'!AI196:AI199)</f>
        <v>0.86292850513071728</v>
      </c>
    </row>
    <row r="10" spans="1:13" x14ac:dyDescent="0.25">
      <c r="A10" s="21" t="s">
        <v>55</v>
      </c>
      <c r="B10" s="26">
        <f>AVERAGE('[1]121'!AH243:AH247)</f>
        <v>0.77980954355617427</v>
      </c>
      <c r="C10" s="26">
        <f>AVERAGE('[1]121'!AI243:AI247)</f>
        <v>0.75296703296703305</v>
      </c>
      <c r="D10" s="22">
        <f>AVERAGE('[1]122'!AH197:AH200)</f>
        <v>0.41184223873744003</v>
      </c>
      <c r="E10" s="22">
        <f>AVERAGE('[1]122'!AI197:AI200)</f>
        <v>0.94188011063011068</v>
      </c>
      <c r="F10" s="22">
        <f>AVERAGE('[1]123'!AH221:AH225)</f>
        <v>0.62618012191495687</v>
      </c>
      <c r="G10" s="22">
        <f>AVERAGE('[1]123'!AI221:AI225)</f>
        <v>0.96663785901535448</v>
      </c>
      <c r="H10" s="22">
        <f>AVERAGE('[1]124'!AH171:AH174)</f>
        <v>0.73295801079052303</v>
      </c>
      <c r="I10" s="22">
        <f>AVERAGE('[1]124'!AI171:AI174)</f>
        <v>0.69910919540229899</v>
      </c>
      <c r="L10" s="26">
        <f>AVERAGE('[1]126'!AH228:AH231)</f>
        <v>0.85337649679754934</v>
      </c>
      <c r="M10" s="26">
        <f>AVERAGE('[1]126'!AI228:AI231)</f>
        <v>0.77849927849927847</v>
      </c>
    </row>
    <row r="11" spans="1:13" x14ac:dyDescent="0.25">
      <c r="A11" s="21" t="s">
        <v>60</v>
      </c>
      <c r="B11" s="22">
        <f>AVERAGE('[1]121'!AH251:AH254)</f>
        <v>0.71467421467421466</v>
      </c>
      <c r="C11" s="22">
        <f>AVERAGE('[1]121'!AI251:AI254)</f>
        <v>0.82587767668412826</v>
      </c>
      <c r="D11" s="22">
        <f>AVERAGE('[1]122'!AH204:AH207)</f>
        <v>0.38074690662837701</v>
      </c>
      <c r="E11" s="22">
        <f>AVERAGE('[1]122'!AI204:AI207)</f>
        <v>0.93959495512975988</v>
      </c>
      <c r="F11" s="22">
        <f>AVERAGE('[1]123'!AH229:AH232)</f>
        <v>0.61408123317837038</v>
      </c>
      <c r="G11" s="22">
        <f>AVERAGE('[1]123'!AI229:AI232)</f>
        <v>0.97254163237463942</v>
      </c>
      <c r="H11" s="22"/>
      <c r="I11" s="22"/>
      <c r="L11" s="22">
        <f>AVERAGE('[1]126'!AH236:AH239)</f>
        <v>0.75622994652406417</v>
      </c>
      <c r="M11" s="22">
        <f>AVERAGE('[1]126'!AI236:AI239)</f>
        <v>0.91065951525677968</v>
      </c>
    </row>
    <row r="12" spans="1:13" x14ac:dyDescent="0.25">
      <c r="A12" s="21" t="s">
        <v>61</v>
      </c>
      <c r="B12" s="22">
        <f>AVERAGE('[1]121'!AH258:AH261)</f>
        <v>0.7834821428571429</v>
      </c>
      <c r="C12" s="22">
        <f>AVERAGE('[1]121'!AI258:AI261)</f>
        <v>0.77033540189125294</v>
      </c>
      <c r="D12" s="26">
        <f>AVERAGE('[1]122'!AH218:AH221)</f>
        <v>0.40664961636828645</v>
      </c>
      <c r="E12" s="26">
        <f>AVERAGE('[1]122'!AI218:AI221)</f>
        <v>0.85505297281080905</v>
      </c>
      <c r="F12" s="26">
        <f>AVERAGE('[1]123'!AH239:AH242)</f>
        <v>0.64078846272051138</v>
      </c>
      <c r="G12" s="26">
        <f>AVERAGE('[1]123'!AI239:AI242)</f>
        <v>0.90802305726498667</v>
      </c>
      <c r="L12" s="22">
        <f>AVERAGE('[1]126'!AH246:AH249)</f>
        <v>0.71070254431103486</v>
      </c>
      <c r="M12" s="22">
        <f>AVERAGE('[1]126'!AI246:AI249)</f>
        <v>0.78434065934065944</v>
      </c>
    </row>
    <row r="13" spans="1:13" x14ac:dyDescent="0.25">
      <c r="A13" s="21" t="s">
        <v>66</v>
      </c>
      <c r="D13" s="22">
        <f>AVERAGE('[1]122'!AH225:AH228)</f>
        <v>0.2236896244066387</v>
      </c>
      <c r="E13" s="22">
        <f>AVERAGE('[1]122'!AI225:AI228)</f>
        <v>0.97834556148435603</v>
      </c>
      <c r="F13" s="22">
        <f>AVERAGE('[1]123'!AH247:AH250)</f>
        <v>0.70634166319950076</v>
      </c>
      <c r="G13" s="22">
        <f>AVERAGE('[1]123'!AI247:AI250)</f>
        <v>0.9493193108218575</v>
      </c>
      <c r="L13" s="22"/>
    </row>
    <row r="14" spans="1:13" x14ac:dyDescent="0.25">
      <c r="A14" s="21" t="s">
        <v>70</v>
      </c>
      <c r="D14" s="22">
        <f>AVERAGE('[1]122'!AH253:AH256)</f>
        <v>0.28000867013472053</v>
      </c>
      <c r="E14" s="22">
        <f>AVERAGE('[1]122'!AI253:AI256)</f>
        <v>0.9331232492997199</v>
      </c>
      <c r="F14" s="22">
        <f>AVERAGE('[1]123'!AH254:AH257)</f>
        <v>0.65527433799606793</v>
      </c>
      <c r="G14" s="22">
        <f>AVERAGE('[1]123'!AI254:AI257)</f>
        <v>0.9535580065359478</v>
      </c>
    </row>
    <row r="15" spans="1:13" x14ac:dyDescent="0.25">
      <c r="A15" s="21" t="s">
        <v>73</v>
      </c>
      <c r="F15" s="22">
        <f>AVERAGE('[1]123'!AH261:AH264)</f>
        <v>0.55059523809523814</v>
      </c>
      <c r="G15" s="22">
        <f>AVERAGE('[1]123'!AI261:AI264)</f>
        <v>0.95175264550264549</v>
      </c>
    </row>
    <row r="18" spans="1:15" x14ac:dyDescent="0.25">
      <c r="B18" s="21">
        <v>12.1</v>
      </c>
      <c r="D18" s="21">
        <v>12.2</v>
      </c>
      <c r="F18" s="21">
        <v>12.3</v>
      </c>
      <c r="H18" s="21">
        <v>12.4</v>
      </c>
      <c r="J18" s="21">
        <v>12.5</v>
      </c>
      <c r="L18" s="21">
        <v>12.6</v>
      </c>
      <c r="N18" s="21" t="s">
        <v>88</v>
      </c>
    </row>
    <row r="19" spans="1:15" x14ac:dyDescent="0.25">
      <c r="B19" s="21" t="s">
        <v>80</v>
      </c>
      <c r="C19" s="21" t="s">
        <v>81</v>
      </c>
      <c r="D19" s="21" t="s">
        <v>80</v>
      </c>
      <c r="E19" s="21" t="s">
        <v>81</v>
      </c>
      <c r="F19" s="21" t="s">
        <v>80</v>
      </c>
      <c r="G19" s="21" t="s">
        <v>81</v>
      </c>
      <c r="H19" s="21" t="s">
        <v>80</v>
      </c>
      <c r="I19" s="21" t="s">
        <v>81</v>
      </c>
      <c r="J19" s="21" t="s">
        <v>80</v>
      </c>
      <c r="K19" s="21" t="s">
        <v>81</v>
      </c>
      <c r="L19" s="21" t="s">
        <v>80</v>
      </c>
      <c r="M19" s="21" t="s">
        <v>81</v>
      </c>
      <c r="N19" s="21" t="s">
        <v>80</v>
      </c>
      <c r="O19" s="21" t="s">
        <v>81</v>
      </c>
    </row>
    <row r="20" spans="1:15" x14ac:dyDescent="0.25">
      <c r="A20" s="21" t="s">
        <v>64</v>
      </c>
      <c r="B20" s="21">
        <v>0.93677803887673428</v>
      </c>
      <c r="C20" s="21">
        <v>0.53598484848484851</v>
      </c>
      <c r="D20" s="21">
        <v>0.77305481874447401</v>
      </c>
      <c r="E20" s="21">
        <v>0.79066218728870852</v>
      </c>
      <c r="F20" s="21">
        <v>0.87521958717610893</v>
      </c>
      <c r="G20" s="21">
        <v>0.74963552449965498</v>
      </c>
      <c r="H20" s="21">
        <v>0.89038642236316656</v>
      </c>
      <c r="I20" s="21">
        <v>0.50497910468222196</v>
      </c>
      <c r="J20" s="21">
        <v>0.90661784035390847</v>
      </c>
      <c r="K20" s="21">
        <v>0.73589165782962174</v>
      </c>
      <c r="L20" s="21">
        <v>0.93002570346320335</v>
      </c>
      <c r="M20" s="21">
        <v>0.67038690476190466</v>
      </c>
      <c r="N20" s="22">
        <f>AVERAGE(B20,D20,F20,H20,J20,L20)</f>
        <v>0.88534706849626588</v>
      </c>
      <c r="O20" s="22">
        <f>AVERAGE(C20,E20,G20,I20,K20,M20)</f>
        <v>0.66459003792449345</v>
      </c>
    </row>
    <row r="21" spans="1:15" x14ac:dyDescent="0.25">
      <c r="A21" s="21" t="s">
        <v>91</v>
      </c>
      <c r="B21" s="22">
        <f>AVERAGE('[1]121'!AH263:AH266)</f>
        <v>0.93042388580146007</v>
      </c>
      <c r="C21" s="22">
        <f>AVERAGE('[1]121'!AI263:AI266)</f>
        <v>0.5612612612612613</v>
      </c>
      <c r="D21" s="22">
        <f>AVERAGE('[1]122'!AH267:AH270)</f>
        <v>0.83179117047341711</v>
      </c>
      <c r="E21" s="22">
        <f>AVERAGE('[1]122'!AI267:AI270)</f>
        <v>0.71393235158766677</v>
      </c>
      <c r="F21" s="22">
        <f>AVERAGE('[1]123'!AH266:AH269)</f>
        <v>0.82890623588298007</v>
      </c>
      <c r="G21" s="22">
        <f>AVERAGE('[1]123'!AI266:AI269)</f>
        <v>0.68055231805231808</v>
      </c>
      <c r="H21" s="22">
        <f>AVERAGE('[1]124'!AH183:AH187)</f>
        <v>0.92595552805422343</v>
      </c>
      <c r="I21" s="22">
        <f>AVERAGE('[1]124'!AI183:AI187)</f>
        <v>0.56185020941118502</v>
      </c>
      <c r="J21" s="22">
        <f>AVERAGE('[1]125'!AH226:AH229)</f>
        <v>0.95815337763012176</v>
      </c>
      <c r="K21" s="22">
        <f>AVERAGE('[1]125'!AI226:AI229)</f>
        <v>0.64677106430155207</v>
      </c>
      <c r="L21" s="22">
        <f>AVERAGE('[1]126'!AH256:AH259)</f>
        <v>0.94238900634249467</v>
      </c>
      <c r="M21" s="22">
        <f>AVERAGE('[1]126'!AI256:AI259)</f>
        <v>0.72639811738648952</v>
      </c>
      <c r="N21" s="22">
        <f t="shared" ref="N21:O27" si="0">AVERAGE(B21,D21,F21,H21,J21,L21)</f>
        <v>0.902936534030783</v>
      </c>
      <c r="O21" s="22">
        <f t="shared" si="0"/>
        <v>0.64846088700007876</v>
      </c>
    </row>
    <row r="22" spans="1:15" x14ac:dyDescent="0.25">
      <c r="A22" s="21" t="s">
        <v>92</v>
      </c>
      <c r="B22" s="26">
        <v>0.7926163186439189</v>
      </c>
      <c r="C22" s="26">
        <v>0.79540376870388341</v>
      </c>
      <c r="D22" s="26">
        <v>0.3378191638608305</v>
      </c>
      <c r="E22" s="26">
        <v>0.92813780737704921</v>
      </c>
      <c r="F22" s="26">
        <v>0.74255393913837942</v>
      </c>
      <c r="G22" s="26">
        <v>0.96261044616357705</v>
      </c>
      <c r="H22" s="26">
        <v>0.88130380380849827</v>
      </c>
      <c r="I22" s="26">
        <v>0.54062500000000002</v>
      </c>
      <c r="J22" s="26">
        <v>0.84719757468204671</v>
      </c>
      <c r="K22" s="26">
        <v>0.89735671936758887</v>
      </c>
      <c r="L22" s="26">
        <v>0.87171717171717167</v>
      </c>
      <c r="M22" s="26">
        <v>0.89922924901185763</v>
      </c>
      <c r="N22" s="22">
        <f t="shared" si="0"/>
        <v>0.74553466197514096</v>
      </c>
      <c r="O22" s="22">
        <f t="shared" si="0"/>
        <v>0.83722716510399264</v>
      </c>
    </row>
    <row r="23" spans="1:15" x14ac:dyDescent="0.25">
      <c r="A23" s="21" t="s">
        <v>93</v>
      </c>
      <c r="B23" s="22">
        <f>AVERAGE('[1]121'!AH268:AH271)</f>
        <v>0.84588427445570302</v>
      </c>
      <c r="C23" s="22">
        <f>AVERAGE('[1]121'!AI268:AI271)</f>
        <v>0.83553946053946049</v>
      </c>
      <c r="D23" s="22">
        <f>AVERAGE('[1]122'!AH272:AH275)</f>
        <v>0.48145735136397272</v>
      </c>
      <c r="E23" s="22">
        <f>AVERAGE('[1]122'!AI272:AI275)</f>
        <v>0.95143387314439942</v>
      </c>
      <c r="F23" s="22">
        <f>AVERAGE('[1]123'!AH271:AH274)</f>
        <v>0.71589304057524394</v>
      </c>
      <c r="G23" s="22">
        <f>AVERAGE('[1]123'!AI271:AI274)</f>
        <v>0.95868255108556832</v>
      </c>
      <c r="H23" s="22">
        <f>AVERAGE('[1]124'!AH192:AH195)</f>
        <v>0.86226090694175805</v>
      </c>
      <c r="I23" s="22">
        <f>AVERAGE('[1]124'!AI192:AI195)</f>
        <v>0.66135204081632659</v>
      </c>
      <c r="J23" s="22">
        <f>AVERAGE('[1]125'!AH231:AH234)</f>
        <v>0.9503542323309766</v>
      </c>
      <c r="K23" s="22">
        <f>AVERAGE('[1]125'!AI231:AI234)</f>
        <v>0.76217532467532467</v>
      </c>
      <c r="L23" s="22">
        <f>AVERAGE('[1]126'!AH261:AH264)</f>
        <v>0.86151162172042306</v>
      </c>
      <c r="M23" s="22">
        <f>AVERAGE('[1]126'!AI261:AI264)</f>
        <v>0.9086585968379447</v>
      </c>
      <c r="N23" s="22">
        <f t="shared" si="0"/>
        <v>0.78622690456467959</v>
      </c>
      <c r="O23" s="22">
        <f t="shared" si="0"/>
        <v>0.84630697451650405</v>
      </c>
    </row>
    <row r="24" spans="1:15" x14ac:dyDescent="0.25">
      <c r="A24" s="21" t="s">
        <v>94</v>
      </c>
      <c r="B24" s="26">
        <v>0.77980954355617427</v>
      </c>
      <c r="C24" s="26">
        <v>0.75296703296703305</v>
      </c>
      <c r="D24" s="26">
        <v>0.40664961636828645</v>
      </c>
      <c r="E24" s="26">
        <v>0.85505297281080905</v>
      </c>
      <c r="F24" s="26">
        <v>0.64078846272051138</v>
      </c>
      <c r="G24" s="26">
        <v>0.90802305726498667</v>
      </c>
      <c r="H24" s="26">
        <v>0.82189638318670577</v>
      </c>
      <c r="I24" s="26">
        <v>0.62649442755825735</v>
      </c>
      <c r="J24" s="26">
        <v>0.85524460620368548</v>
      </c>
      <c r="K24" s="26">
        <v>0.69641383131207368</v>
      </c>
      <c r="L24" s="26">
        <v>0.85337649679754934</v>
      </c>
      <c r="M24" s="26">
        <v>0.77849927849927847</v>
      </c>
      <c r="N24" s="22">
        <f t="shared" si="0"/>
        <v>0.72629418480548547</v>
      </c>
      <c r="O24" s="22">
        <f t="shared" si="0"/>
        <v>0.76957510006873964</v>
      </c>
    </row>
    <row r="25" spans="1:15" x14ac:dyDescent="0.25">
      <c r="A25" s="21" t="s">
        <v>95</v>
      </c>
      <c r="B25" s="22">
        <f>AVERAGE('[1]121'!AH273:AH276)</f>
        <v>0.79053109713487069</v>
      </c>
      <c r="C25" s="22">
        <f>AVERAGE('[1]121'!AI273:AI276)</f>
        <v>0.8495218827665636</v>
      </c>
      <c r="D25" s="22">
        <f>AVERAGE('[1]122'!AH277:AH280)</f>
        <v>0.54028920597270003</v>
      </c>
      <c r="E25" s="22">
        <f>AVERAGE('[1]122'!AI277:AI280)</f>
        <v>0.8991697498238197</v>
      </c>
      <c r="F25" s="22">
        <f>AVERAGE('[1]123'!AH276:AH279)</f>
        <v>0.74889931561406498</v>
      </c>
      <c r="G25" s="22">
        <f>AVERAGE('[1]123'!AI276:AI279)</f>
        <v>0.96617097701149424</v>
      </c>
      <c r="H25" s="22">
        <f>AVERAGE('[1]124'!AH199:AH202)</f>
        <v>0.74885531135531136</v>
      </c>
      <c r="I25" s="22">
        <f>AVERAGE('[1]124'!AI199:AI202)</f>
        <v>0.63145962332301342</v>
      </c>
      <c r="J25" s="22">
        <f>AVERAGE('[1]125'!AH236:AH239)</f>
        <v>0.91962884660559074</v>
      </c>
      <c r="K25" s="22">
        <f>AVERAGE('[1]125'!AI236:AI239)</f>
        <v>0.78059505853623501</v>
      </c>
      <c r="L25" s="22">
        <f>AVERAGE('[1]126'!AH266:AH269)</f>
        <v>0.84261517425254695</v>
      </c>
      <c r="M25" s="22">
        <f>AVERAGE('[1]126'!AI266:AI269)</f>
        <v>0.91616161616161618</v>
      </c>
      <c r="N25" s="22">
        <f t="shared" si="0"/>
        <v>0.76513649182251398</v>
      </c>
      <c r="O25" s="22">
        <f t="shared" si="0"/>
        <v>0.84051315127045712</v>
      </c>
    </row>
    <row r="26" spans="1:15" x14ac:dyDescent="0.25">
      <c r="A26" s="21" t="s">
        <v>41</v>
      </c>
      <c r="B26" s="21">
        <v>0.95927040439235567</v>
      </c>
      <c r="C26" s="21">
        <v>0.49380270891898803</v>
      </c>
      <c r="D26" s="21">
        <v>0.66710160847000499</v>
      </c>
      <c r="E26" s="21">
        <v>0.90965660741604137</v>
      </c>
      <c r="F26" s="21">
        <v>0.86554373522458627</v>
      </c>
      <c r="G26" s="21">
        <v>0.83949520645866615</v>
      </c>
      <c r="H26" s="21">
        <v>0.84740314565542529</v>
      </c>
      <c r="I26" s="21">
        <v>0.66166629695356405</v>
      </c>
      <c r="J26" s="21">
        <v>0.83610609233444011</v>
      </c>
      <c r="K26" s="21">
        <v>0.90123530971837762</v>
      </c>
      <c r="L26" s="21">
        <v>0.91124318725492603</v>
      </c>
      <c r="M26" s="21">
        <v>0.85573952364902828</v>
      </c>
      <c r="N26" s="22">
        <f t="shared" si="0"/>
        <v>0.84777802888862308</v>
      </c>
      <c r="O26" s="22">
        <f t="shared" si="0"/>
        <v>0.77693260885244431</v>
      </c>
    </row>
    <row r="27" spans="1:15" x14ac:dyDescent="0.25">
      <c r="A27" s="21" t="s">
        <v>96</v>
      </c>
      <c r="B27" s="22">
        <f>AVERAGE('[1]121'!AH278:AH281)</f>
        <v>0.90754483611626457</v>
      </c>
      <c r="C27" s="22">
        <f>AVERAGE('[1]121'!AI278:AI281)</f>
        <v>0.5855066445182725</v>
      </c>
      <c r="D27" s="22">
        <f>AVERAGE('[1]122'!AH282:AH285)</f>
        <v>0.74050277679309939</v>
      </c>
      <c r="E27" s="22">
        <f>AVERAGE('[1]122'!AI282:AI285)</f>
        <v>0.82322573260073262</v>
      </c>
      <c r="F27" s="22">
        <f>AVERAGE('[1]123'!AH281:AH284)</f>
        <v>0.8088443888193575</v>
      </c>
      <c r="G27" s="22">
        <f>AVERAGE('[1]123'!AI281:AI284)</f>
        <v>0.94</v>
      </c>
      <c r="H27" s="22">
        <f>AVERAGE('[1]124'!AH207:AH211)</f>
        <v>0.88998812860224552</v>
      </c>
      <c r="I27" s="22">
        <f>AVERAGE('[1]124'!AI207:AI211)</f>
        <v>0.68724825898738939</v>
      </c>
      <c r="J27" s="22">
        <f>AVERAGE('[1]125'!AH241:AH244)</f>
        <v>0.72579365079365077</v>
      </c>
      <c r="K27" s="22">
        <f>AVERAGE('[1]125'!AI241:AI244)</f>
        <v>0.69249229914659405</v>
      </c>
      <c r="L27" s="22">
        <f>AVERAGE('[1]126'!AH272:AH275)</f>
        <v>0.93394112374392602</v>
      </c>
      <c r="M27" s="22">
        <f>AVERAGE('[1]126'!AI272:AI275)</f>
        <v>0.66339376203506639</v>
      </c>
      <c r="N27" s="22">
        <f t="shared" si="0"/>
        <v>0.83443581747809059</v>
      </c>
      <c r="O27" s="22">
        <f t="shared" si="0"/>
        <v>0.73197778288134252</v>
      </c>
    </row>
    <row r="30" spans="1:15" x14ac:dyDescent="0.25">
      <c r="A30" s="21" t="s">
        <v>97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N285"/>
  <sheetViews>
    <sheetView topLeftCell="AH245" workbookViewId="0">
      <selection activeCell="AL265" sqref="AL265"/>
    </sheetView>
  </sheetViews>
  <sheetFormatPr defaultRowHeight="15" x14ac:dyDescent="0.25"/>
  <sheetData>
    <row r="1" spans="1:3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2" t="s">
        <v>33</v>
      </c>
      <c r="AI1" s="3" t="s">
        <v>34</v>
      </c>
      <c r="AJ1" s="4" t="s">
        <v>35</v>
      </c>
      <c r="AL1" s="21" t="s">
        <v>36</v>
      </c>
      <c r="AM1" s="21" t="s">
        <v>37</v>
      </c>
    </row>
    <row r="2" spans="1:39" x14ac:dyDescent="0.25">
      <c r="A2">
        <v>122</v>
      </c>
      <c r="B2">
        <v>16</v>
      </c>
      <c r="C2">
        <v>7</v>
      </c>
      <c r="D2">
        <v>4</v>
      </c>
      <c r="E2">
        <v>1</v>
      </c>
      <c r="F2">
        <v>2</v>
      </c>
      <c r="G2">
        <v>1</v>
      </c>
      <c r="H2">
        <v>43</v>
      </c>
      <c r="I2">
        <v>40</v>
      </c>
      <c r="J2">
        <v>1.9</v>
      </c>
      <c r="K2">
        <v>3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101.3</v>
      </c>
      <c r="Z2">
        <v>0</v>
      </c>
      <c r="AA2">
        <v>0</v>
      </c>
      <c r="AB2">
        <v>0</v>
      </c>
      <c r="AC2">
        <v>429</v>
      </c>
      <c r="AD2">
        <v>2</v>
      </c>
      <c r="AE2">
        <v>9</v>
      </c>
      <c r="AF2">
        <v>0.9</v>
      </c>
      <c r="AG2">
        <v>0</v>
      </c>
      <c r="AH2" s="22">
        <f>(I2+(L2-N2))/(H2+L2)</f>
        <v>0.93023255813953487</v>
      </c>
      <c r="AI2" s="22" t="e">
        <f>R2/O2</f>
        <v>#DIV/0!</v>
      </c>
      <c r="AJ2" s="22" t="e">
        <f>SUM(AH2+AI2)</f>
        <v>#DIV/0!</v>
      </c>
      <c r="AM2" s="21">
        <v>1</v>
      </c>
    </row>
    <row r="3" spans="1:39" x14ac:dyDescent="0.25">
      <c r="A3">
        <v>122</v>
      </c>
      <c r="B3">
        <v>16</v>
      </c>
      <c r="C3">
        <v>8</v>
      </c>
      <c r="D3">
        <v>4</v>
      </c>
      <c r="E3">
        <v>1</v>
      </c>
      <c r="F3">
        <v>2</v>
      </c>
      <c r="G3">
        <v>1</v>
      </c>
      <c r="H3">
        <v>40</v>
      </c>
      <c r="I3">
        <v>40</v>
      </c>
      <c r="J3">
        <v>2</v>
      </c>
      <c r="K3">
        <v>0</v>
      </c>
      <c r="L3">
        <v>0</v>
      </c>
      <c r="M3">
        <v>0</v>
      </c>
      <c r="N3">
        <v>0</v>
      </c>
      <c r="O3">
        <v>40</v>
      </c>
      <c r="P3">
        <v>2.9</v>
      </c>
      <c r="Q3">
        <v>17</v>
      </c>
      <c r="R3">
        <v>25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99.1</v>
      </c>
      <c r="Z3">
        <v>0</v>
      </c>
      <c r="AA3">
        <v>561.1</v>
      </c>
      <c r="AB3">
        <v>0</v>
      </c>
      <c r="AC3">
        <v>1472.2</v>
      </c>
      <c r="AD3">
        <v>2</v>
      </c>
      <c r="AE3">
        <v>29</v>
      </c>
      <c r="AF3">
        <v>1</v>
      </c>
      <c r="AG3">
        <v>0.6</v>
      </c>
      <c r="AH3" s="22">
        <f t="shared" ref="AH3:AH66" si="0">(I3+(L3-N3))/(H3+L3)</f>
        <v>1</v>
      </c>
      <c r="AI3" s="22">
        <f t="shared" ref="AI3:AI66" si="1">R3/O3</f>
        <v>0.625</v>
      </c>
      <c r="AJ3" s="22">
        <f t="shared" ref="AJ3:AJ66" si="2">SUM(AH3+AI3)</f>
        <v>1.625</v>
      </c>
      <c r="AM3" s="21">
        <f>SUM(AM2+1)</f>
        <v>2</v>
      </c>
    </row>
    <row r="4" spans="1:39" x14ac:dyDescent="0.25">
      <c r="A4">
        <v>122</v>
      </c>
      <c r="B4">
        <v>16</v>
      </c>
      <c r="C4">
        <v>11</v>
      </c>
      <c r="D4">
        <v>4</v>
      </c>
      <c r="E4">
        <v>1</v>
      </c>
      <c r="F4">
        <v>2</v>
      </c>
      <c r="G4">
        <v>1</v>
      </c>
      <c r="H4">
        <v>40</v>
      </c>
      <c r="I4">
        <v>40</v>
      </c>
      <c r="J4">
        <v>2</v>
      </c>
      <c r="K4">
        <v>0</v>
      </c>
      <c r="L4">
        <v>0</v>
      </c>
      <c r="M4">
        <v>0</v>
      </c>
      <c r="N4">
        <v>0</v>
      </c>
      <c r="O4">
        <v>38</v>
      </c>
      <c r="P4">
        <v>0.4</v>
      </c>
      <c r="Q4">
        <v>30</v>
      </c>
      <c r="R4">
        <v>33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76.8</v>
      </c>
      <c r="Z4">
        <v>0</v>
      </c>
      <c r="AA4">
        <v>1297.8</v>
      </c>
      <c r="AB4">
        <v>0</v>
      </c>
      <c r="AC4">
        <v>1903.4</v>
      </c>
      <c r="AD4">
        <v>45</v>
      </c>
      <c r="AE4">
        <v>78</v>
      </c>
      <c r="AF4">
        <v>1</v>
      </c>
      <c r="AG4">
        <v>0.9</v>
      </c>
      <c r="AH4" s="22">
        <f t="shared" si="0"/>
        <v>1</v>
      </c>
      <c r="AI4" s="22">
        <f t="shared" si="1"/>
        <v>0.86842105263157898</v>
      </c>
      <c r="AJ4" s="22">
        <f t="shared" si="2"/>
        <v>1.868421052631579</v>
      </c>
      <c r="AM4" s="21">
        <f t="shared" ref="AM4:AM67" si="3">SUM(AM3+1)</f>
        <v>3</v>
      </c>
    </row>
    <row r="5" spans="1:39" x14ac:dyDescent="0.25">
      <c r="A5">
        <v>122</v>
      </c>
      <c r="B5">
        <v>16</v>
      </c>
      <c r="C5">
        <v>12</v>
      </c>
      <c r="D5">
        <v>4</v>
      </c>
      <c r="E5">
        <v>1</v>
      </c>
      <c r="F5">
        <v>2</v>
      </c>
      <c r="G5">
        <v>1</v>
      </c>
      <c r="H5">
        <v>40</v>
      </c>
      <c r="I5">
        <v>40</v>
      </c>
      <c r="J5">
        <v>2</v>
      </c>
      <c r="K5">
        <v>0</v>
      </c>
      <c r="L5">
        <v>0</v>
      </c>
      <c r="M5">
        <v>0</v>
      </c>
      <c r="N5">
        <v>0</v>
      </c>
      <c r="O5">
        <v>40</v>
      </c>
      <c r="P5">
        <v>0.5</v>
      </c>
      <c r="Q5">
        <v>33</v>
      </c>
      <c r="R5">
        <v>35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50.3</v>
      </c>
      <c r="Z5">
        <v>0</v>
      </c>
      <c r="AA5">
        <v>289</v>
      </c>
      <c r="AB5">
        <v>0</v>
      </c>
      <c r="AC5">
        <v>833.5</v>
      </c>
      <c r="AD5">
        <v>81</v>
      </c>
      <c r="AE5">
        <v>23</v>
      </c>
      <c r="AF5">
        <v>1</v>
      </c>
      <c r="AG5">
        <v>0.9</v>
      </c>
      <c r="AH5" s="22">
        <f t="shared" si="0"/>
        <v>1</v>
      </c>
      <c r="AI5" s="22">
        <f t="shared" si="1"/>
        <v>0.875</v>
      </c>
      <c r="AJ5" s="22">
        <f t="shared" si="2"/>
        <v>1.875</v>
      </c>
      <c r="AM5" s="21">
        <f t="shared" si="3"/>
        <v>4</v>
      </c>
    </row>
    <row r="6" spans="1:39" x14ac:dyDescent="0.25">
      <c r="A6">
        <v>122</v>
      </c>
      <c r="B6">
        <v>16</v>
      </c>
      <c r="C6">
        <v>13</v>
      </c>
      <c r="D6">
        <v>4</v>
      </c>
      <c r="E6">
        <v>1</v>
      </c>
      <c r="F6">
        <v>2</v>
      </c>
      <c r="G6">
        <v>1</v>
      </c>
      <c r="H6">
        <v>40</v>
      </c>
      <c r="I6">
        <v>40</v>
      </c>
      <c r="J6">
        <v>2</v>
      </c>
      <c r="K6">
        <v>0</v>
      </c>
      <c r="L6">
        <v>0</v>
      </c>
      <c r="M6">
        <v>0</v>
      </c>
      <c r="N6">
        <v>0</v>
      </c>
      <c r="O6">
        <v>40</v>
      </c>
      <c r="P6">
        <v>0.4</v>
      </c>
      <c r="Q6">
        <v>33</v>
      </c>
      <c r="R6">
        <v>36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45.3</v>
      </c>
      <c r="Z6">
        <v>0</v>
      </c>
      <c r="AA6">
        <v>144.1</v>
      </c>
      <c r="AB6">
        <v>0</v>
      </c>
      <c r="AC6">
        <v>678.7</v>
      </c>
      <c r="AD6">
        <v>108</v>
      </c>
      <c r="AE6">
        <v>10</v>
      </c>
      <c r="AF6">
        <v>1</v>
      </c>
      <c r="AG6">
        <v>0.9</v>
      </c>
      <c r="AH6" s="22">
        <f t="shared" si="0"/>
        <v>1</v>
      </c>
      <c r="AI6" s="22">
        <f t="shared" si="1"/>
        <v>0.9</v>
      </c>
      <c r="AJ6" s="22">
        <f t="shared" si="2"/>
        <v>1.9</v>
      </c>
      <c r="AM6" s="21">
        <f t="shared" si="3"/>
        <v>5</v>
      </c>
    </row>
    <row r="7" spans="1:39" x14ac:dyDescent="0.25">
      <c r="A7">
        <v>122</v>
      </c>
      <c r="B7">
        <v>16</v>
      </c>
      <c r="C7">
        <v>14</v>
      </c>
      <c r="D7">
        <v>4</v>
      </c>
      <c r="E7">
        <v>1</v>
      </c>
      <c r="F7">
        <v>2</v>
      </c>
      <c r="G7">
        <v>1</v>
      </c>
      <c r="H7">
        <v>40</v>
      </c>
      <c r="I7">
        <v>40</v>
      </c>
      <c r="J7">
        <v>2</v>
      </c>
      <c r="K7">
        <v>0</v>
      </c>
      <c r="L7">
        <v>0</v>
      </c>
      <c r="M7">
        <v>0</v>
      </c>
      <c r="N7">
        <v>0</v>
      </c>
      <c r="O7">
        <v>39</v>
      </c>
      <c r="P7">
        <v>0.3</v>
      </c>
      <c r="Q7">
        <v>33</v>
      </c>
      <c r="R7">
        <v>36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44.5</v>
      </c>
      <c r="Z7">
        <v>0</v>
      </c>
      <c r="AA7">
        <v>130</v>
      </c>
      <c r="AB7">
        <v>0</v>
      </c>
      <c r="AC7">
        <v>648.20000000000005</v>
      </c>
      <c r="AD7">
        <v>104</v>
      </c>
      <c r="AE7">
        <v>11</v>
      </c>
      <c r="AF7">
        <v>1</v>
      </c>
      <c r="AG7">
        <v>0.9</v>
      </c>
      <c r="AH7" s="22">
        <f t="shared" si="0"/>
        <v>1</v>
      </c>
      <c r="AI7" s="22">
        <f t="shared" si="1"/>
        <v>0.92307692307692313</v>
      </c>
      <c r="AJ7" s="22">
        <f t="shared" si="2"/>
        <v>1.9230769230769231</v>
      </c>
      <c r="AM7" s="21">
        <f t="shared" si="3"/>
        <v>6</v>
      </c>
    </row>
    <row r="8" spans="1:39" x14ac:dyDescent="0.25">
      <c r="A8">
        <v>122</v>
      </c>
      <c r="B8">
        <v>16</v>
      </c>
      <c r="C8">
        <v>15</v>
      </c>
      <c r="D8">
        <v>4</v>
      </c>
      <c r="E8">
        <v>1</v>
      </c>
      <c r="F8">
        <v>2</v>
      </c>
      <c r="G8">
        <v>1</v>
      </c>
      <c r="H8">
        <v>40</v>
      </c>
      <c r="I8">
        <v>40</v>
      </c>
      <c r="J8">
        <v>2</v>
      </c>
      <c r="K8">
        <v>0</v>
      </c>
      <c r="L8">
        <v>0</v>
      </c>
      <c r="M8">
        <v>0</v>
      </c>
      <c r="N8">
        <v>0</v>
      </c>
      <c r="O8">
        <v>40</v>
      </c>
      <c r="P8">
        <v>0.2</v>
      </c>
      <c r="Q8">
        <v>34</v>
      </c>
      <c r="R8">
        <v>39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41.2</v>
      </c>
      <c r="Z8">
        <v>0</v>
      </c>
      <c r="AA8">
        <v>87.4</v>
      </c>
      <c r="AB8">
        <v>0</v>
      </c>
      <c r="AC8">
        <v>621.6</v>
      </c>
      <c r="AD8">
        <v>102</v>
      </c>
      <c r="AE8">
        <v>3</v>
      </c>
      <c r="AF8">
        <v>1</v>
      </c>
      <c r="AG8">
        <v>1</v>
      </c>
      <c r="AH8" s="22">
        <f t="shared" si="0"/>
        <v>1</v>
      </c>
      <c r="AI8" s="22">
        <f t="shared" si="1"/>
        <v>0.97499999999999998</v>
      </c>
      <c r="AJ8" s="22">
        <f t="shared" si="2"/>
        <v>1.9750000000000001</v>
      </c>
      <c r="AM8" s="21">
        <f t="shared" si="3"/>
        <v>7</v>
      </c>
    </row>
    <row r="9" spans="1:39" x14ac:dyDescent="0.25">
      <c r="A9">
        <v>122</v>
      </c>
      <c r="B9">
        <v>16</v>
      </c>
      <c r="C9">
        <v>18</v>
      </c>
      <c r="D9">
        <v>4</v>
      </c>
      <c r="E9">
        <v>1</v>
      </c>
      <c r="F9">
        <v>2</v>
      </c>
      <c r="G9">
        <v>1</v>
      </c>
      <c r="H9">
        <v>40</v>
      </c>
      <c r="I9">
        <v>40</v>
      </c>
      <c r="J9">
        <v>2</v>
      </c>
      <c r="K9">
        <v>0</v>
      </c>
      <c r="L9">
        <v>0</v>
      </c>
      <c r="M9">
        <v>0</v>
      </c>
      <c r="N9">
        <v>0</v>
      </c>
      <c r="O9">
        <v>39</v>
      </c>
      <c r="P9">
        <v>0.4</v>
      </c>
      <c r="Q9">
        <v>27</v>
      </c>
      <c r="R9">
        <v>35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39.700000000000003</v>
      </c>
      <c r="Z9">
        <v>0</v>
      </c>
      <c r="AA9">
        <v>106.1</v>
      </c>
      <c r="AB9">
        <v>0</v>
      </c>
      <c r="AC9">
        <v>657.9</v>
      </c>
      <c r="AD9">
        <v>104</v>
      </c>
      <c r="AE9">
        <v>12</v>
      </c>
      <c r="AF9">
        <v>1</v>
      </c>
      <c r="AG9">
        <v>0.9</v>
      </c>
      <c r="AH9" s="22">
        <f t="shared" si="0"/>
        <v>1</v>
      </c>
      <c r="AI9" s="22">
        <f t="shared" si="1"/>
        <v>0.89743589743589747</v>
      </c>
      <c r="AJ9" s="22">
        <f t="shared" si="2"/>
        <v>1.8974358974358974</v>
      </c>
      <c r="AM9" s="21">
        <f t="shared" si="3"/>
        <v>8</v>
      </c>
    </row>
    <row r="10" spans="1:39" x14ac:dyDescent="0.25">
      <c r="A10">
        <v>122</v>
      </c>
      <c r="B10">
        <v>16</v>
      </c>
      <c r="C10">
        <v>19</v>
      </c>
      <c r="D10">
        <v>4</v>
      </c>
      <c r="E10">
        <v>1</v>
      </c>
      <c r="F10">
        <v>2</v>
      </c>
      <c r="G10">
        <v>1</v>
      </c>
      <c r="H10">
        <v>40</v>
      </c>
      <c r="I10">
        <v>40</v>
      </c>
      <c r="J10">
        <v>2</v>
      </c>
      <c r="K10">
        <v>0</v>
      </c>
      <c r="L10">
        <v>0</v>
      </c>
      <c r="M10">
        <v>0</v>
      </c>
      <c r="N10">
        <v>0</v>
      </c>
      <c r="O10">
        <v>40</v>
      </c>
      <c r="P10">
        <v>0.2</v>
      </c>
      <c r="Q10">
        <v>34</v>
      </c>
      <c r="R10">
        <v>39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48.7</v>
      </c>
      <c r="Z10">
        <v>0</v>
      </c>
      <c r="AA10">
        <v>113.2</v>
      </c>
      <c r="AB10">
        <v>0</v>
      </c>
      <c r="AC10">
        <v>643.79999999999995</v>
      </c>
      <c r="AD10">
        <v>129</v>
      </c>
      <c r="AE10">
        <v>5</v>
      </c>
      <c r="AF10">
        <v>1</v>
      </c>
      <c r="AG10">
        <v>1</v>
      </c>
      <c r="AH10" s="22">
        <f t="shared" si="0"/>
        <v>1</v>
      </c>
      <c r="AI10" s="22">
        <f t="shared" si="1"/>
        <v>0.97499999999999998</v>
      </c>
      <c r="AJ10" s="22">
        <f t="shared" si="2"/>
        <v>1.9750000000000001</v>
      </c>
      <c r="AM10" s="21">
        <f t="shared" si="3"/>
        <v>9</v>
      </c>
    </row>
    <row r="11" spans="1:39" x14ac:dyDescent="0.25">
      <c r="A11">
        <v>122</v>
      </c>
      <c r="B11">
        <v>16</v>
      </c>
      <c r="C11">
        <v>20</v>
      </c>
      <c r="D11">
        <v>4</v>
      </c>
      <c r="E11">
        <v>1</v>
      </c>
      <c r="F11">
        <v>2</v>
      </c>
      <c r="G11">
        <v>1</v>
      </c>
      <c r="H11">
        <v>40</v>
      </c>
      <c r="I11">
        <v>40</v>
      </c>
      <c r="J11">
        <v>2</v>
      </c>
      <c r="K11">
        <v>0</v>
      </c>
      <c r="L11">
        <v>0</v>
      </c>
      <c r="M11">
        <v>0</v>
      </c>
      <c r="N11">
        <v>0</v>
      </c>
      <c r="O11">
        <v>39</v>
      </c>
      <c r="P11">
        <v>0.1</v>
      </c>
      <c r="Q11">
        <v>35</v>
      </c>
      <c r="R11">
        <v>39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33.6</v>
      </c>
      <c r="Z11">
        <v>0</v>
      </c>
      <c r="AA11">
        <v>76.3</v>
      </c>
      <c r="AB11">
        <v>0</v>
      </c>
      <c r="AC11">
        <v>576.4</v>
      </c>
      <c r="AD11">
        <v>140</v>
      </c>
      <c r="AE11">
        <v>5</v>
      </c>
      <c r="AF11">
        <v>1</v>
      </c>
      <c r="AG11">
        <v>1</v>
      </c>
      <c r="AH11" s="22">
        <f t="shared" si="0"/>
        <v>1</v>
      </c>
      <c r="AI11" s="22">
        <f t="shared" si="1"/>
        <v>1</v>
      </c>
      <c r="AJ11" s="22">
        <f t="shared" si="2"/>
        <v>2</v>
      </c>
      <c r="AM11" s="21">
        <f t="shared" si="3"/>
        <v>10</v>
      </c>
    </row>
    <row r="12" spans="1:39" x14ac:dyDescent="0.25">
      <c r="A12">
        <v>122</v>
      </c>
      <c r="B12">
        <v>16</v>
      </c>
      <c r="C12">
        <v>21</v>
      </c>
      <c r="D12">
        <v>4</v>
      </c>
      <c r="E12">
        <v>1</v>
      </c>
      <c r="F12">
        <v>2</v>
      </c>
      <c r="G12">
        <v>1</v>
      </c>
      <c r="H12">
        <v>40</v>
      </c>
      <c r="I12">
        <v>40</v>
      </c>
      <c r="J12">
        <v>2</v>
      </c>
      <c r="K12">
        <v>0</v>
      </c>
      <c r="L12">
        <v>0</v>
      </c>
      <c r="M12">
        <v>0</v>
      </c>
      <c r="N12">
        <v>0</v>
      </c>
      <c r="O12">
        <v>40</v>
      </c>
      <c r="P12">
        <v>0.2</v>
      </c>
      <c r="Q12">
        <v>36</v>
      </c>
      <c r="R12">
        <v>39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40.4</v>
      </c>
      <c r="Z12">
        <v>0</v>
      </c>
      <c r="AA12">
        <v>97.2</v>
      </c>
      <c r="AB12">
        <v>0</v>
      </c>
      <c r="AC12">
        <v>654.1</v>
      </c>
      <c r="AD12">
        <v>146</v>
      </c>
      <c r="AE12">
        <v>3</v>
      </c>
      <c r="AF12">
        <v>1</v>
      </c>
      <c r="AG12">
        <v>1</v>
      </c>
      <c r="AH12" s="22">
        <f t="shared" si="0"/>
        <v>1</v>
      </c>
      <c r="AI12" s="22">
        <f t="shared" si="1"/>
        <v>0.97499999999999998</v>
      </c>
      <c r="AJ12" s="22">
        <f t="shared" si="2"/>
        <v>1.9750000000000001</v>
      </c>
      <c r="AM12" s="21">
        <f t="shared" si="3"/>
        <v>11</v>
      </c>
    </row>
    <row r="13" spans="1:39" x14ac:dyDescent="0.25">
      <c r="A13">
        <v>122</v>
      </c>
      <c r="B13">
        <v>16</v>
      </c>
      <c r="C13">
        <v>22</v>
      </c>
      <c r="D13">
        <v>4</v>
      </c>
      <c r="E13">
        <v>1</v>
      </c>
      <c r="F13">
        <v>2</v>
      </c>
      <c r="G13">
        <v>1</v>
      </c>
      <c r="H13">
        <v>40</v>
      </c>
      <c r="I13">
        <v>40</v>
      </c>
      <c r="J13">
        <v>2</v>
      </c>
      <c r="K13">
        <v>0</v>
      </c>
      <c r="L13">
        <v>0</v>
      </c>
      <c r="M13">
        <v>0</v>
      </c>
      <c r="N13">
        <v>0</v>
      </c>
      <c r="O13">
        <v>38</v>
      </c>
      <c r="P13">
        <v>0.2</v>
      </c>
      <c r="Q13">
        <v>32</v>
      </c>
      <c r="R13">
        <v>36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32.299999999999997</v>
      </c>
      <c r="Z13">
        <v>0</v>
      </c>
      <c r="AA13">
        <v>67.599999999999994</v>
      </c>
      <c r="AB13">
        <v>0</v>
      </c>
      <c r="AC13">
        <v>577.5</v>
      </c>
      <c r="AD13">
        <v>172</v>
      </c>
      <c r="AE13">
        <v>2</v>
      </c>
      <c r="AF13">
        <v>1</v>
      </c>
      <c r="AG13">
        <v>0.9</v>
      </c>
      <c r="AH13" s="22">
        <f t="shared" si="0"/>
        <v>1</v>
      </c>
      <c r="AI13" s="22">
        <f t="shared" si="1"/>
        <v>0.94736842105263153</v>
      </c>
      <c r="AJ13" s="22">
        <f t="shared" si="2"/>
        <v>1.9473684210526314</v>
      </c>
      <c r="AM13" s="21">
        <f t="shared" si="3"/>
        <v>12</v>
      </c>
    </row>
    <row r="14" spans="1:39" x14ac:dyDescent="0.25">
      <c r="A14">
        <v>122</v>
      </c>
      <c r="B14">
        <v>16</v>
      </c>
      <c r="C14">
        <v>23</v>
      </c>
      <c r="D14">
        <v>4</v>
      </c>
      <c r="E14">
        <v>1</v>
      </c>
      <c r="F14">
        <v>2</v>
      </c>
      <c r="G14">
        <v>1</v>
      </c>
      <c r="H14">
        <v>40</v>
      </c>
      <c r="I14">
        <v>40</v>
      </c>
      <c r="J14">
        <v>2</v>
      </c>
      <c r="K14">
        <v>0</v>
      </c>
      <c r="L14">
        <v>0</v>
      </c>
      <c r="M14">
        <v>0</v>
      </c>
      <c r="N14">
        <v>0</v>
      </c>
      <c r="O14">
        <v>40</v>
      </c>
      <c r="P14">
        <v>0.2</v>
      </c>
      <c r="Q14">
        <v>33</v>
      </c>
      <c r="R14">
        <v>40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36.5</v>
      </c>
      <c r="Z14">
        <v>0</v>
      </c>
      <c r="AA14">
        <v>135</v>
      </c>
      <c r="AB14">
        <v>0</v>
      </c>
      <c r="AC14">
        <v>675</v>
      </c>
      <c r="AD14">
        <v>143</v>
      </c>
      <c r="AE14">
        <v>2</v>
      </c>
      <c r="AF14">
        <v>1</v>
      </c>
      <c r="AG14">
        <v>1</v>
      </c>
      <c r="AH14" s="22">
        <f t="shared" si="0"/>
        <v>1</v>
      </c>
      <c r="AI14" s="22">
        <f t="shared" si="1"/>
        <v>1</v>
      </c>
      <c r="AJ14" s="22">
        <f t="shared" si="2"/>
        <v>2</v>
      </c>
      <c r="AM14" s="21">
        <f t="shared" si="3"/>
        <v>13</v>
      </c>
    </row>
    <row r="15" spans="1:39" x14ac:dyDescent="0.25">
      <c r="A15">
        <v>122</v>
      </c>
      <c r="B15">
        <v>16</v>
      </c>
      <c r="C15">
        <v>25</v>
      </c>
      <c r="D15">
        <v>4</v>
      </c>
      <c r="E15">
        <v>1</v>
      </c>
      <c r="F15">
        <v>2</v>
      </c>
      <c r="G15">
        <v>1</v>
      </c>
      <c r="H15">
        <v>40</v>
      </c>
      <c r="I15">
        <v>40</v>
      </c>
      <c r="J15">
        <v>2</v>
      </c>
      <c r="K15">
        <v>0</v>
      </c>
      <c r="L15">
        <v>0</v>
      </c>
      <c r="M15">
        <v>0</v>
      </c>
      <c r="N15">
        <v>0</v>
      </c>
      <c r="O15">
        <v>39</v>
      </c>
      <c r="P15">
        <v>0.3</v>
      </c>
      <c r="Q15">
        <v>29</v>
      </c>
      <c r="R15">
        <v>39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34.700000000000003</v>
      </c>
      <c r="Z15">
        <v>0</v>
      </c>
      <c r="AA15">
        <v>56.2</v>
      </c>
      <c r="AB15">
        <v>0</v>
      </c>
      <c r="AC15">
        <v>561.5</v>
      </c>
      <c r="AD15">
        <v>169</v>
      </c>
      <c r="AE15">
        <v>0</v>
      </c>
      <c r="AF15">
        <v>1</v>
      </c>
      <c r="AG15">
        <v>1</v>
      </c>
      <c r="AH15" s="22">
        <f t="shared" si="0"/>
        <v>1</v>
      </c>
      <c r="AI15" s="22">
        <f t="shared" si="1"/>
        <v>1</v>
      </c>
      <c r="AJ15" s="22">
        <f t="shared" si="2"/>
        <v>2</v>
      </c>
      <c r="AM15" s="21">
        <f t="shared" si="3"/>
        <v>14</v>
      </c>
    </row>
    <row r="16" spans="1:39" x14ac:dyDescent="0.25">
      <c r="A16">
        <v>122</v>
      </c>
      <c r="B16">
        <v>16</v>
      </c>
      <c r="C16">
        <v>26</v>
      </c>
      <c r="D16">
        <v>4</v>
      </c>
      <c r="E16">
        <v>1</v>
      </c>
      <c r="F16">
        <v>2</v>
      </c>
      <c r="G16">
        <v>1</v>
      </c>
      <c r="H16">
        <v>40</v>
      </c>
      <c r="I16">
        <v>40</v>
      </c>
      <c r="J16">
        <v>2</v>
      </c>
      <c r="K16">
        <v>0</v>
      </c>
      <c r="L16">
        <v>0</v>
      </c>
      <c r="M16">
        <v>0</v>
      </c>
      <c r="N16">
        <v>0</v>
      </c>
      <c r="O16">
        <v>39</v>
      </c>
      <c r="P16">
        <v>0.2</v>
      </c>
      <c r="Q16">
        <v>31</v>
      </c>
      <c r="R16">
        <v>38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53.3</v>
      </c>
      <c r="Z16">
        <v>0</v>
      </c>
      <c r="AA16">
        <v>69.599999999999994</v>
      </c>
      <c r="AB16">
        <v>0</v>
      </c>
      <c r="AC16">
        <v>578.29999999999995</v>
      </c>
      <c r="AD16">
        <v>176</v>
      </c>
      <c r="AE16">
        <v>1</v>
      </c>
      <c r="AF16">
        <v>1</v>
      </c>
      <c r="AG16">
        <v>1</v>
      </c>
      <c r="AH16" s="22">
        <f t="shared" si="0"/>
        <v>1</v>
      </c>
      <c r="AI16" s="22">
        <f t="shared" si="1"/>
        <v>0.97435897435897434</v>
      </c>
      <c r="AJ16" s="22">
        <f t="shared" si="2"/>
        <v>1.9743589743589745</v>
      </c>
      <c r="AM16" s="21">
        <f t="shared" si="3"/>
        <v>15</v>
      </c>
    </row>
    <row r="17" spans="1:39" x14ac:dyDescent="0.25">
      <c r="A17">
        <v>122</v>
      </c>
      <c r="B17">
        <v>16</v>
      </c>
      <c r="C17">
        <v>27</v>
      </c>
      <c r="D17">
        <v>4</v>
      </c>
      <c r="E17">
        <v>1</v>
      </c>
      <c r="F17">
        <v>2</v>
      </c>
      <c r="G17">
        <v>1</v>
      </c>
      <c r="H17">
        <v>40</v>
      </c>
      <c r="I17">
        <v>40</v>
      </c>
      <c r="J17">
        <v>2</v>
      </c>
      <c r="K17">
        <v>0</v>
      </c>
      <c r="L17">
        <v>0</v>
      </c>
      <c r="M17">
        <v>0</v>
      </c>
      <c r="N17">
        <v>0</v>
      </c>
      <c r="O17">
        <v>40</v>
      </c>
      <c r="P17">
        <v>0.2</v>
      </c>
      <c r="Q17">
        <v>33</v>
      </c>
      <c r="R17">
        <v>38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51.5</v>
      </c>
      <c r="Z17">
        <v>0</v>
      </c>
      <c r="AA17">
        <v>54.8</v>
      </c>
      <c r="AB17">
        <v>0</v>
      </c>
      <c r="AC17">
        <v>583.29999999999995</v>
      </c>
      <c r="AD17">
        <v>180</v>
      </c>
      <c r="AE17">
        <v>1</v>
      </c>
      <c r="AF17">
        <v>1</v>
      </c>
      <c r="AG17">
        <v>1</v>
      </c>
      <c r="AH17" s="22">
        <f t="shared" si="0"/>
        <v>1</v>
      </c>
      <c r="AI17" s="22">
        <f t="shared" si="1"/>
        <v>0.95</v>
      </c>
      <c r="AJ17" s="22">
        <f t="shared" si="2"/>
        <v>1.95</v>
      </c>
      <c r="AM17" s="21">
        <f t="shared" si="3"/>
        <v>16</v>
      </c>
    </row>
    <row r="18" spans="1:39" x14ac:dyDescent="0.25">
      <c r="A18">
        <v>122</v>
      </c>
      <c r="B18">
        <v>16</v>
      </c>
      <c r="C18">
        <v>28</v>
      </c>
      <c r="D18">
        <v>4</v>
      </c>
      <c r="E18">
        <v>1</v>
      </c>
      <c r="F18">
        <v>2</v>
      </c>
      <c r="G18">
        <v>1</v>
      </c>
      <c r="H18">
        <v>40</v>
      </c>
      <c r="I18">
        <v>40</v>
      </c>
      <c r="J18">
        <v>2</v>
      </c>
      <c r="K18">
        <v>0</v>
      </c>
      <c r="L18">
        <v>0</v>
      </c>
      <c r="M18">
        <v>0</v>
      </c>
      <c r="N18">
        <v>0</v>
      </c>
      <c r="O18">
        <v>38</v>
      </c>
      <c r="P18">
        <v>0.6</v>
      </c>
      <c r="Q18">
        <v>22</v>
      </c>
      <c r="R18">
        <v>33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52.4</v>
      </c>
      <c r="Z18">
        <v>0</v>
      </c>
      <c r="AA18">
        <v>46.8</v>
      </c>
      <c r="AB18">
        <v>0</v>
      </c>
      <c r="AC18">
        <v>569.6</v>
      </c>
      <c r="AD18">
        <v>166</v>
      </c>
      <c r="AE18">
        <v>0</v>
      </c>
      <c r="AF18">
        <v>1</v>
      </c>
      <c r="AG18">
        <v>0.9</v>
      </c>
      <c r="AH18" s="22">
        <f t="shared" si="0"/>
        <v>1</v>
      </c>
      <c r="AI18" s="22">
        <f t="shared" si="1"/>
        <v>0.86842105263157898</v>
      </c>
      <c r="AJ18" s="22">
        <f t="shared" si="2"/>
        <v>1.868421052631579</v>
      </c>
      <c r="AM18" s="21">
        <f t="shared" si="3"/>
        <v>17</v>
      </c>
    </row>
    <row r="19" spans="1:39" x14ac:dyDescent="0.25">
      <c r="A19">
        <v>122</v>
      </c>
      <c r="B19">
        <v>16</v>
      </c>
      <c r="C19">
        <v>29</v>
      </c>
      <c r="D19">
        <v>4</v>
      </c>
      <c r="E19">
        <v>1</v>
      </c>
      <c r="F19">
        <v>2</v>
      </c>
      <c r="G19">
        <v>1</v>
      </c>
      <c r="H19">
        <v>40</v>
      </c>
      <c r="I19">
        <v>40</v>
      </c>
      <c r="J19">
        <v>2</v>
      </c>
      <c r="K19">
        <v>0</v>
      </c>
      <c r="L19">
        <v>0</v>
      </c>
      <c r="M19">
        <v>0</v>
      </c>
      <c r="N19">
        <v>0</v>
      </c>
      <c r="O19">
        <v>40</v>
      </c>
      <c r="P19">
        <v>0.3</v>
      </c>
      <c r="Q19">
        <v>28</v>
      </c>
      <c r="R19">
        <v>39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50.2</v>
      </c>
      <c r="Z19">
        <v>0</v>
      </c>
      <c r="AA19">
        <v>46.7</v>
      </c>
      <c r="AB19">
        <v>0</v>
      </c>
      <c r="AC19">
        <v>571.1</v>
      </c>
      <c r="AD19">
        <v>183</v>
      </c>
      <c r="AE19">
        <v>3</v>
      </c>
      <c r="AF19">
        <v>1</v>
      </c>
      <c r="AG19">
        <v>1</v>
      </c>
      <c r="AH19" s="22">
        <f t="shared" si="0"/>
        <v>1</v>
      </c>
      <c r="AI19" s="22">
        <f t="shared" si="1"/>
        <v>0.97499999999999998</v>
      </c>
      <c r="AJ19" s="22">
        <f t="shared" si="2"/>
        <v>1.9750000000000001</v>
      </c>
      <c r="AM19" s="21">
        <f t="shared" si="3"/>
        <v>18</v>
      </c>
    </row>
    <row r="20" spans="1:39" x14ac:dyDescent="0.25">
      <c r="A20">
        <v>122</v>
      </c>
      <c r="B20">
        <v>16</v>
      </c>
      <c r="C20">
        <v>30</v>
      </c>
      <c r="D20">
        <v>4</v>
      </c>
      <c r="E20">
        <v>1</v>
      </c>
      <c r="F20">
        <v>2</v>
      </c>
      <c r="G20">
        <v>1</v>
      </c>
      <c r="H20">
        <v>40</v>
      </c>
      <c r="I20">
        <v>40</v>
      </c>
      <c r="J20">
        <v>2</v>
      </c>
      <c r="K20">
        <v>0</v>
      </c>
      <c r="L20">
        <v>0</v>
      </c>
      <c r="M20">
        <v>0</v>
      </c>
      <c r="N20">
        <v>0</v>
      </c>
      <c r="O20">
        <v>40</v>
      </c>
      <c r="P20">
        <v>0.4</v>
      </c>
      <c r="Q20">
        <v>26</v>
      </c>
      <c r="R20">
        <v>39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47.9</v>
      </c>
      <c r="Z20">
        <v>0</v>
      </c>
      <c r="AA20">
        <v>46.2</v>
      </c>
      <c r="AB20">
        <v>0</v>
      </c>
      <c r="AC20">
        <v>581.9</v>
      </c>
      <c r="AD20">
        <v>185</v>
      </c>
      <c r="AE20">
        <v>3</v>
      </c>
      <c r="AF20">
        <v>1</v>
      </c>
      <c r="AG20">
        <v>1</v>
      </c>
      <c r="AH20" s="22">
        <f t="shared" si="0"/>
        <v>1</v>
      </c>
      <c r="AI20" s="22">
        <f t="shared" si="1"/>
        <v>0.97499999999999998</v>
      </c>
      <c r="AJ20" s="22">
        <f t="shared" si="2"/>
        <v>1.9750000000000001</v>
      </c>
      <c r="AM20" s="21">
        <f t="shared" si="3"/>
        <v>19</v>
      </c>
    </row>
    <row r="21" spans="1:39" x14ac:dyDescent="0.25">
      <c r="A21">
        <v>122</v>
      </c>
      <c r="B21">
        <v>16</v>
      </c>
      <c r="C21">
        <v>2</v>
      </c>
      <c r="D21">
        <v>5</v>
      </c>
      <c r="E21">
        <v>1</v>
      </c>
      <c r="F21">
        <v>2</v>
      </c>
      <c r="G21">
        <v>1</v>
      </c>
      <c r="H21">
        <v>40</v>
      </c>
      <c r="I21">
        <v>40</v>
      </c>
      <c r="J21">
        <v>2</v>
      </c>
      <c r="K21">
        <v>0</v>
      </c>
      <c r="L21">
        <v>0</v>
      </c>
      <c r="M21">
        <v>0</v>
      </c>
      <c r="N21">
        <v>0</v>
      </c>
      <c r="O21">
        <v>40</v>
      </c>
      <c r="P21">
        <v>0.6</v>
      </c>
      <c r="Q21">
        <v>24</v>
      </c>
      <c r="R21">
        <v>35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43.1</v>
      </c>
      <c r="Z21">
        <v>0</v>
      </c>
      <c r="AA21">
        <v>50.4</v>
      </c>
      <c r="AB21">
        <v>0</v>
      </c>
      <c r="AC21">
        <v>589.1</v>
      </c>
      <c r="AD21">
        <v>184</v>
      </c>
      <c r="AE21">
        <v>0</v>
      </c>
      <c r="AF21">
        <v>1</v>
      </c>
      <c r="AG21">
        <v>0.9</v>
      </c>
      <c r="AH21" s="22">
        <f t="shared" si="0"/>
        <v>1</v>
      </c>
      <c r="AI21" s="22">
        <f t="shared" si="1"/>
        <v>0.875</v>
      </c>
      <c r="AJ21" s="22">
        <f t="shared" si="2"/>
        <v>1.875</v>
      </c>
      <c r="AM21" s="21">
        <f t="shared" si="3"/>
        <v>20</v>
      </c>
    </row>
    <row r="22" spans="1:39" x14ac:dyDescent="0.25">
      <c r="A22">
        <v>122</v>
      </c>
      <c r="B22">
        <v>16</v>
      </c>
      <c r="C22">
        <v>3</v>
      </c>
      <c r="D22">
        <v>5</v>
      </c>
      <c r="E22">
        <v>1</v>
      </c>
      <c r="F22">
        <v>2</v>
      </c>
      <c r="G22">
        <v>1</v>
      </c>
      <c r="H22">
        <v>40</v>
      </c>
      <c r="I22">
        <v>40</v>
      </c>
      <c r="J22">
        <v>2</v>
      </c>
      <c r="K22">
        <v>0</v>
      </c>
      <c r="L22">
        <v>0</v>
      </c>
      <c r="M22">
        <v>0</v>
      </c>
      <c r="N22">
        <v>0</v>
      </c>
      <c r="O22">
        <v>39</v>
      </c>
      <c r="P22">
        <v>0.2</v>
      </c>
      <c r="Q22">
        <v>31</v>
      </c>
      <c r="R22">
        <v>38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61.1</v>
      </c>
      <c r="Z22">
        <v>0</v>
      </c>
      <c r="AA22">
        <v>54.7</v>
      </c>
      <c r="AB22">
        <v>0</v>
      </c>
      <c r="AC22">
        <v>577.9</v>
      </c>
      <c r="AD22">
        <v>198</v>
      </c>
      <c r="AE22">
        <v>2</v>
      </c>
      <c r="AF22">
        <v>1</v>
      </c>
      <c r="AG22">
        <v>1</v>
      </c>
      <c r="AH22" s="22">
        <f t="shared" si="0"/>
        <v>1</v>
      </c>
      <c r="AI22" s="22">
        <f t="shared" si="1"/>
        <v>0.97435897435897434</v>
      </c>
      <c r="AJ22" s="22">
        <f t="shared" si="2"/>
        <v>1.9743589743589745</v>
      </c>
      <c r="AM22" s="21">
        <f t="shared" si="3"/>
        <v>21</v>
      </c>
    </row>
    <row r="23" spans="1:39" x14ac:dyDescent="0.25">
      <c r="A23">
        <v>122</v>
      </c>
      <c r="B23">
        <v>16</v>
      </c>
      <c r="C23">
        <v>4</v>
      </c>
      <c r="D23">
        <v>5</v>
      </c>
      <c r="E23">
        <v>1</v>
      </c>
      <c r="F23">
        <v>2</v>
      </c>
      <c r="G23">
        <v>1</v>
      </c>
      <c r="H23">
        <v>61</v>
      </c>
      <c r="I23">
        <v>40</v>
      </c>
      <c r="J23">
        <v>1.5</v>
      </c>
      <c r="K23">
        <v>8</v>
      </c>
      <c r="L23">
        <v>0</v>
      </c>
      <c r="M23">
        <v>0</v>
      </c>
      <c r="N23">
        <v>0</v>
      </c>
      <c r="O23">
        <v>61</v>
      </c>
      <c r="P23">
        <v>4.3</v>
      </c>
      <c r="Q23">
        <v>13</v>
      </c>
      <c r="R23">
        <v>26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75.099999999999994</v>
      </c>
      <c r="Z23">
        <v>0</v>
      </c>
      <c r="AA23">
        <v>83.5</v>
      </c>
      <c r="AB23">
        <v>0</v>
      </c>
      <c r="AC23">
        <v>1204.3</v>
      </c>
      <c r="AD23">
        <v>204</v>
      </c>
      <c r="AE23">
        <v>12</v>
      </c>
      <c r="AF23">
        <v>0.7</v>
      </c>
      <c r="AG23">
        <v>0.4</v>
      </c>
      <c r="AH23" s="22">
        <f t="shared" si="0"/>
        <v>0.65573770491803274</v>
      </c>
      <c r="AI23" s="22">
        <f t="shared" si="1"/>
        <v>0.42622950819672129</v>
      </c>
      <c r="AJ23" s="22">
        <f t="shared" si="2"/>
        <v>1.081967213114754</v>
      </c>
      <c r="AM23" s="21">
        <f t="shared" si="3"/>
        <v>22</v>
      </c>
    </row>
    <row r="24" spans="1:39" x14ac:dyDescent="0.25">
      <c r="A24">
        <v>122</v>
      </c>
      <c r="B24">
        <v>16</v>
      </c>
      <c r="C24">
        <v>5</v>
      </c>
      <c r="D24">
        <v>5</v>
      </c>
      <c r="E24">
        <v>1</v>
      </c>
      <c r="F24">
        <v>2</v>
      </c>
      <c r="G24">
        <v>1</v>
      </c>
      <c r="H24">
        <v>69</v>
      </c>
      <c r="I24">
        <v>40</v>
      </c>
      <c r="J24">
        <v>1.3</v>
      </c>
      <c r="K24">
        <v>22</v>
      </c>
      <c r="L24">
        <v>0</v>
      </c>
      <c r="M24">
        <v>0</v>
      </c>
      <c r="N24">
        <v>0</v>
      </c>
      <c r="O24">
        <v>69</v>
      </c>
      <c r="P24">
        <v>9.6999999999999993</v>
      </c>
      <c r="Q24">
        <v>19</v>
      </c>
      <c r="R24">
        <v>27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284.5</v>
      </c>
      <c r="Z24">
        <v>0</v>
      </c>
      <c r="AA24">
        <v>151.4</v>
      </c>
      <c r="AB24">
        <v>0</v>
      </c>
      <c r="AC24">
        <v>2246.8000000000002</v>
      </c>
      <c r="AD24">
        <v>185</v>
      </c>
      <c r="AE24">
        <v>9</v>
      </c>
      <c r="AF24">
        <v>0.6</v>
      </c>
      <c r="AG24">
        <v>0.4</v>
      </c>
      <c r="AH24" s="22">
        <f t="shared" si="0"/>
        <v>0.57971014492753625</v>
      </c>
      <c r="AI24" s="22">
        <f t="shared" si="1"/>
        <v>0.39130434782608697</v>
      </c>
      <c r="AJ24" s="22">
        <f t="shared" si="2"/>
        <v>0.97101449275362328</v>
      </c>
      <c r="AM24" s="21">
        <f t="shared" si="3"/>
        <v>23</v>
      </c>
    </row>
    <row r="25" spans="1:39" x14ac:dyDescent="0.25">
      <c r="A25">
        <v>122</v>
      </c>
      <c r="B25">
        <v>16</v>
      </c>
      <c r="C25">
        <v>6</v>
      </c>
      <c r="D25">
        <v>5</v>
      </c>
      <c r="E25">
        <v>1</v>
      </c>
      <c r="F25">
        <v>2</v>
      </c>
      <c r="G25">
        <v>1</v>
      </c>
      <c r="H25">
        <v>44</v>
      </c>
      <c r="I25">
        <v>36</v>
      </c>
      <c r="J25">
        <v>1.7</v>
      </c>
      <c r="K25">
        <v>6</v>
      </c>
      <c r="L25">
        <v>0</v>
      </c>
      <c r="M25">
        <v>0</v>
      </c>
      <c r="N25">
        <v>0</v>
      </c>
      <c r="O25">
        <v>45</v>
      </c>
      <c r="P25">
        <v>17.100000000000001</v>
      </c>
      <c r="Q25">
        <v>2</v>
      </c>
      <c r="R25">
        <v>2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97.6</v>
      </c>
      <c r="Z25">
        <v>0</v>
      </c>
      <c r="AA25">
        <v>103.6</v>
      </c>
      <c r="AB25">
        <v>0</v>
      </c>
      <c r="AC25">
        <v>2400.1</v>
      </c>
      <c r="AD25">
        <v>75</v>
      </c>
      <c r="AE25">
        <v>2</v>
      </c>
      <c r="AF25">
        <v>0.8</v>
      </c>
      <c r="AG25">
        <v>0</v>
      </c>
      <c r="AH25" s="22">
        <f t="shared" si="0"/>
        <v>0.81818181818181823</v>
      </c>
      <c r="AI25" s="22">
        <f t="shared" si="1"/>
        <v>4.4444444444444446E-2</v>
      </c>
      <c r="AJ25" s="22">
        <f t="shared" si="2"/>
        <v>0.86262626262626263</v>
      </c>
      <c r="AM25" s="21">
        <f t="shared" si="3"/>
        <v>24</v>
      </c>
    </row>
    <row r="26" spans="1:39" x14ac:dyDescent="0.25">
      <c r="A26">
        <v>122</v>
      </c>
      <c r="B26">
        <v>16</v>
      </c>
      <c r="C26">
        <v>10</v>
      </c>
      <c r="D26">
        <v>5</v>
      </c>
      <c r="E26">
        <v>1</v>
      </c>
      <c r="F26">
        <v>2</v>
      </c>
      <c r="G26">
        <v>1</v>
      </c>
      <c r="H26">
        <v>50</v>
      </c>
      <c r="I26">
        <v>40</v>
      </c>
      <c r="J26">
        <v>1.7</v>
      </c>
      <c r="K26">
        <v>5</v>
      </c>
      <c r="L26">
        <v>0</v>
      </c>
      <c r="M26">
        <v>0</v>
      </c>
      <c r="N26">
        <v>0</v>
      </c>
      <c r="O26">
        <v>50</v>
      </c>
      <c r="P26">
        <v>8.6</v>
      </c>
      <c r="Q26">
        <v>4</v>
      </c>
      <c r="R26">
        <v>8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59.4</v>
      </c>
      <c r="Z26">
        <v>0</v>
      </c>
      <c r="AA26">
        <v>74</v>
      </c>
      <c r="AB26">
        <v>0</v>
      </c>
      <c r="AC26">
        <v>1520.9</v>
      </c>
      <c r="AD26">
        <v>112</v>
      </c>
      <c r="AE26">
        <v>13</v>
      </c>
      <c r="AF26">
        <v>0.8</v>
      </c>
      <c r="AG26">
        <v>0.2</v>
      </c>
      <c r="AH26" s="22">
        <f t="shared" si="0"/>
        <v>0.8</v>
      </c>
      <c r="AI26" s="22">
        <f t="shared" si="1"/>
        <v>0.16</v>
      </c>
      <c r="AJ26" s="22">
        <f t="shared" si="2"/>
        <v>0.96000000000000008</v>
      </c>
      <c r="AM26" s="21">
        <f t="shared" si="3"/>
        <v>25</v>
      </c>
    </row>
    <row r="27" spans="1:39" x14ac:dyDescent="0.25">
      <c r="A27">
        <v>122</v>
      </c>
      <c r="B27">
        <v>16</v>
      </c>
      <c r="C27">
        <v>11</v>
      </c>
      <c r="D27">
        <v>5</v>
      </c>
      <c r="E27">
        <v>1</v>
      </c>
      <c r="F27">
        <v>2</v>
      </c>
      <c r="G27">
        <v>1</v>
      </c>
      <c r="H27">
        <v>42</v>
      </c>
      <c r="I27">
        <v>40</v>
      </c>
      <c r="J27">
        <v>1.9</v>
      </c>
      <c r="K27">
        <v>2</v>
      </c>
      <c r="L27">
        <v>0</v>
      </c>
      <c r="M27">
        <v>0</v>
      </c>
      <c r="N27">
        <v>0</v>
      </c>
      <c r="O27">
        <v>42</v>
      </c>
      <c r="P27">
        <v>2.4</v>
      </c>
      <c r="Q27">
        <v>25</v>
      </c>
      <c r="R27">
        <v>35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37.5</v>
      </c>
      <c r="Z27">
        <v>0</v>
      </c>
      <c r="AA27">
        <v>98.4</v>
      </c>
      <c r="AB27">
        <v>0</v>
      </c>
      <c r="AC27">
        <v>832.9</v>
      </c>
      <c r="AD27">
        <v>163</v>
      </c>
      <c r="AE27">
        <v>2</v>
      </c>
      <c r="AF27">
        <v>1</v>
      </c>
      <c r="AG27">
        <v>0.8</v>
      </c>
      <c r="AH27" s="22">
        <f t="shared" si="0"/>
        <v>0.95238095238095233</v>
      </c>
      <c r="AI27" s="22">
        <f t="shared" si="1"/>
        <v>0.83333333333333337</v>
      </c>
      <c r="AJ27" s="22">
        <f t="shared" si="2"/>
        <v>1.7857142857142856</v>
      </c>
      <c r="AM27" s="21">
        <f t="shared" si="3"/>
        <v>26</v>
      </c>
    </row>
    <row r="28" spans="1:39" x14ac:dyDescent="0.25">
      <c r="A28">
        <v>122</v>
      </c>
      <c r="B28">
        <v>16</v>
      </c>
      <c r="C28">
        <v>12</v>
      </c>
      <c r="D28">
        <v>5</v>
      </c>
      <c r="E28">
        <v>1</v>
      </c>
      <c r="F28">
        <v>2</v>
      </c>
      <c r="G28">
        <v>1</v>
      </c>
      <c r="H28">
        <v>40</v>
      </c>
      <c r="I28">
        <v>40</v>
      </c>
      <c r="J28">
        <v>2</v>
      </c>
      <c r="K28">
        <v>0</v>
      </c>
      <c r="L28">
        <v>0</v>
      </c>
      <c r="M28">
        <v>0</v>
      </c>
      <c r="N28">
        <v>0</v>
      </c>
      <c r="O28">
        <v>40</v>
      </c>
      <c r="P28">
        <v>0.2</v>
      </c>
      <c r="Q28">
        <v>35</v>
      </c>
      <c r="R28">
        <v>38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47.9</v>
      </c>
      <c r="Z28">
        <v>0</v>
      </c>
      <c r="AA28">
        <v>67.099999999999994</v>
      </c>
      <c r="AB28">
        <v>0</v>
      </c>
      <c r="AC28">
        <v>602.79999999999995</v>
      </c>
      <c r="AD28">
        <v>176</v>
      </c>
      <c r="AE28">
        <v>3</v>
      </c>
      <c r="AF28">
        <v>1</v>
      </c>
      <c r="AG28">
        <v>1</v>
      </c>
      <c r="AH28" s="22">
        <f t="shared" si="0"/>
        <v>1</v>
      </c>
      <c r="AI28" s="22">
        <f t="shared" si="1"/>
        <v>0.95</v>
      </c>
      <c r="AJ28" s="22">
        <f t="shared" si="2"/>
        <v>1.95</v>
      </c>
      <c r="AM28" s="21">
        <f t="shared" si="3"/>
        <v>27</v>
      </c>
    </row>
    <row r="29" spans="1:39" x14ac:dyDescent="0.25">
      <c r="A29">
        <v>122</v>
      </c>
      <c r="B29">
        <v>16</v>
      </c>
      <c r="C29">
        <v>13</v>
      </c>
      <c r="D29">
        <v>5</v>
      </c>
      <c r="E29">
        <v>1</v>
      </c>
      <c r="F29">
        <v>2</v>
      </c>
      <c r="G29">
        <v>1</v>
      </c>
      <c r="H29">
        <v>40</v>
      </c>
      <c r="I29">
        <v>40</v>
      </c>
      <c r="J29">
        <v>2</v>
      </c>
      <c r="K29">
        <v>0</v>
      </c>
      <c r="L29">
        <v>0</v>
      </c>
      <c r="M29">
        <v>0</v>
      </c>
      <c r="N29">
        <v>0</v>
      </c>
      <c r="O29">
        <v>38</v>
      </c>
      <c r="P29">
        <v>0.5</v>
      </c>
      <c r="Q29">
        <v>23</v>
      </c>
      <c r="R29">
        <v>35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51.8</v>
      </c>
      <c r="Z29">
        <v>0</v>
      </c>
      <c r="AA29">
        <v>79.3</v>
      </c>
      <c r="AB29">
        <v>0</v>
      </c>
      <c r="AC29">
        <v>597.9</v>
      </c>
      <c r="AD29">
        <v>185</v>
      </c>
      <c r="AE29">
        <v>7</v>
      </c>
      <c r="AF29">
        <v>1</v>
      </c>
      <c r="AG29">
        <v>0.9</v>
      </c>
      <c r="AH29" s="22">
        <f t="shared" si="0"/>
        <v>1</v>
      </c>
      <c r="AI29" s="22">
        <f t="shared" si="1"/>
        <v>0.92105263157894735</v>
      </c>
      <c r="AJ29" s="22">
        <f t="shared" si="2"/>
        <v>1.9210526315789473</v>
      </c>
      <c r="AM29" s="21">
        <f t="shared" si="3"/>
        <v>28</v>
      </c>
    </row>
    <row r="30" spans="1:39" x14ac:dyDescent="0.25">
      <c r="A30">
        <v>122</v>
      </c>
      <c r="B30">
        <v>16</v>
      </c>
      <c r="C30">
        <v>13</v>
      </c>
      <c r="D30">
        <v>5</v>
      </c>
      <c r="E30">
        <v>1</v>
      </c>
      <c r="F30">
        <v>2</v>
      </c>
      <c r="G30">
        <v>1</v>
      </c>
      <c r="H30">
        <v>40</v>
      </c>
      <c r="I30">
        <v>40</v>
      </c>
      <c r="J30">
        <v>2</v>
      </c>
      <c r="K30">
        <v>0</v>
      </c>
      <c r="L30">
        <v>0</v>
      </c>
      <c r="M30">
        <v>0</v>
      </c>
      <c r="N30">
        <v>0</v>
      </c>
      <c r="O30">
        <v>40</v>
      </c>
      <c r="P30">
        <v>0.3</v>
      </c>
      <c r="Q30">
        <v>31</v>
      </c>
      <c r="R30">
        <v>39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59.1</v>
      </c>
      <c r="Z30">
        <v>0</v>
      </c>
      <c r="AA30">
        <v>119.5</v>
      </c>
      <c r="AB30">
        <v>0</v>
      </c>
      <c r="AC30">
        <v>690.8</v>
      </c>
      <c r="AD30">
        <v>137</v>
      </c>
      <c r="AE30">
        <v>1</v>
      </c>
      <c r="AF30">
        <v>1</v>
      </c>
      <c r="AG30">
        <v>1</v>
      </c>
      <c r="AH30" s="22">
        <f t="shared" si="0"/>
        <v>1</v>
      </c>
      <c r="AI30" s="22">
        <f t="shared" si="1"/>
        <v>0.97499999999999998</v>
      </c>
      <c r="AJ30" s="22">
        <f t="shared" si="2"/>
        <v>1.9750000000000001</v>
      </c>
      <c r="AM30" s="21">
        <f t="shared" si="3"/>
        <v>29</v>
      </c>
    </row>
    <row r="31" spans="1:39" x14ac:dyDescent="0.25">
      <c r="A31">
        <v>122</v>
      </c>
      <c r="B31">
        <v>16</v>
      </c>
      <c r="C31">
        <v>14</v>
      </c>
      <c r="D31">
        <v>5</v>
      </c>
      <c r="E31">
        <v>1</v>
      </c>
      <c r="F31">
        <v>4</v>
      </c>
      <c r="G31">
        <v>1</v>
      </c>
      <c r="H31">
        <v>40</v>
      </c>
      <c r="I31">
        <v>40</v>
      </c>
      <c r="J31">
        <v>4</v>
      </c>
      <c r="K31">
        <v>0</v>
      </c>
      <c r="L31">
        <v>0</v>
      </c>
      <c r="M31">
        <v>0</v>
      </c>
      <c r="N31">
        <v>0</v>
      </c>
      <c r="O31">
        <v>39</v>
      </c>
      <c r="P31">
        <v>0.3</v>
      </c>
      <c r="Q31">
        <v>28</v>
      </c>
      <c r="R31">
        <v>39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47.5</v>
      </c>
      <c r="Z31">
        <v>0</v>
      </c>
      <c r="AA31">
        <v>59.6</v>
      </c>
      <c r="AB31">
        <v>0</v>
      </c>
      <c r="AC31">
        <v>631.29999999999995</v>
      </c>
      <c r="AD31">
        <v>162</v>
      </c>
      <c r="AE31">
        <v>4</v>
      </c>
      <c r="AF31">
        <v>1</v>
      </c>
      <c r="AG31">
        <v>1</v>
      </c>
      <c r="AH31" s="22">
        <f t="shared" si="0"/>
        <v>1</v>
      </c>
      <c r="AI31" s="22">
        <f t="shared" si="1"/>
        <v>1</v>
      </c>
      <c r="AJ31" s="22">
        <f t="shared" si="2"/>
        <v>2</v>
      </c>
      <c r="AM31" s="21">
        <f t="shared" si="3"/>
        <v>30</v>
      </c>
    </row>
    <row r="32" spans="1:39" x14ac:dyDescent="0.25">
      <c r="A32">
        <v>122</v>
      </c>
      <c r="B32">
        <v>16</v>
      </c>
      <c r="C32">
        <v>16</v>
      </c>
      <c r="D32">
        <v>5</v>
      </c>
      <c r="E32">
        <v>1</v>
      </c>
      <c r="F32">
        <v>4</v>
      </c>
      <c r="G32">
        <v>1</v>
      </c>
      <c r="H32">
        <v>40</v>
      </c>
      <c r="I32">
        <v>40</v>
      </c>
      <c r="J32">
        <v>4</v>
      </c>
      <c r="K32">
        <v>0</v>
      </c>
      <c r="L32">
        <v>0</v>
      </c>
      <c r="M32">
        <v>0</v>
      </c>
      <c r="N32">
        <v>0</v>
      </c>
      <c r="O32">
        <v>40</v>
      </c>
      <c r="P32">
        <v>0.6</v>
      </c>
      <c r="Q32">
        <v>25</v>
      </c>
      <c r="R32">
        <v>39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33.799999999999997</v>
      </c>
      <c r="Z32">
        <v>0</v>
      </c>
      <c r="AA32">
        <v>61.6</v>
      </c>
      <c r="AB32">
        <v>0</v>
      </c>
      <c r="AC32">
        <v>626.4</v>
      </c>
      <c r="AD32">
        <v>147</v>
      </c>
      <c r="AE32">
        <v>1</v>
      </c>
      <c r="AF32">
        <v>1</v>
      </c>
      <c r="AG32">
        <v>1</v>
      </c>
      <c r="AH32" s="22">
        <f t="shared" si="0"/>
        <v>1</v>
      </c>
      <c r="AI32" s="22">
        <f t="shared" si="1"/>
        <v>0.97499999999999998</v>
      </c>
      <c r="AJ32" s="22">
        <f t="shared" si="2"/>
        <v>1.9750000000000001</v>
      </c>
      <c r="AM32" s="21">
        <f t="shared" si="3"/>
        <v>31</v>
      </c>
    </row>
    <row r="33" spans="1:39" x14ac:dyDescent="0.25">
      <c r="A33">
        <v>122</v>
      </c>
      <c r="B33">
        <v>16</v>
      </c>
      <c r="C33">
        <v>17</v>
      </c>
      <c r="D33">
        <v>5</v>
      </c>
      <c r="E33">
        <v>1</v>
      </c>
      <c r="F33">
        <v>6</v>
      </c>
      <c r="G33">
        <v>1</v>
      </c>
      <c r="H33">
        <v>40</v>
      </c>
      <c r="I33">
        <v>40</v>
      </c>
      <c r="J33">
        <v>6</v>
      </c>
      <c r="K33">
        <v>0</v>
      </c>
      <c r="L33">
        <v>0</v>
      </c>
      <c r="M33">
        <v>0</v>
      </c>
      <c r="N33">
        <v>0</v>
      </c>
      <c r="O33">
        <v>40</v>
      </c>
      <c r="P33">
        <v>0.5</v>
      </c>
      <c r="Q33">
        <v>24</v>
      </c>
      <c r="R33">
        <v>40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38.9</v>
      </c>
      <c r="Z33">
        <v>0</v>
      </c>
      <c r="AA33">
        <v>57.9</v>
      </c>
      <c r="AB33">
        <v>0</v>
      </c>
      <c r="AC33">
        <v>684.9</v>
      </c>
      <c r="AD33">
        <v>149</v>
      </c>
      <c r="AE33">
        <v>3</v>
      </c>
      <c r="AF33">
        <v>1</v>
      </c>
      <c r="AG33">
        <v>1</v>
      </c>
      <c r="AH33" s="22">
        <f t="shared" si="0"/>
        <v>1</v>
      </c>
      <c r="AI33" s="22">
        <f t="shared" si="1"/>
        <v>1</v>
      </c>
      <c r="AJ33" s="22">
        <f t="shared" si="2"/>
        <v>2</v>
      </c>
      <c r="AM33" s="21">
        <f t="shared" si="3"/>
        <v>32</v>
      </c>
    </row>
    <row r="34" spans="1:39" x14ac:dyDescent="0.25">
      <c r="A34">
        <v>122</v>
      </c>
      <c r="B34">
        <v>16</v>
      </c>
      <c r="C34">
        <v>18</v>
      </c>
      <c r="D34">
        <v>5</v>
      </c>
      <c r="E34">
        <v>1</v>
      </c>
      <c r="F34">
        <v>6</v>
      </c>
      <c r="G34">
        <v>1</v>
      </c>
      <c r="H34">
        <v>40</v>
      </c>
      <c r="I34">
        <v>40</v>
      </c>
      <c r="J34">
        <v>6</v>
      </c>
      <c r="K34">
        <v>0</v>
      </c>
      <c r="L34">
        <v>0</v>
      </c>
      <c r="M34">
        <v>0</v>
      </c>
      <c r="N34">
        <v>0</v>
      </c>
      <c r="O34">
        <v>39</v>
      </c>
      <c r="P34">
        <v>0.4</v>
      </c>
      <c r="Q34">
        <v>28</v>
      </c>
      <c r="R34">
        <v>39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30.2</v>
      </c>
      <c r="Z34">
        <v>0</v>
      </c>
      <c r="AA34">
        <v>68.2</v>
      </c>
      <c r="AB34">
        <v>0</v>
      </c>
      <c r="AC34">
        <v>655.7</v>
      </c>
      <c r="AD34">
        <v>150</v>
      </c>
      <c r="AE34">
        <v>0</v>
      </c>
      <c r="AF34">
        <v>1</v>
      </c>
      <c r="AG34">
        <v>1</v>
      </c>
      <c r="AH34" s="22">
        <f t="shared" si="0"/>
        <v>1</v>
      </c>
      <c r="AI34" s="22">
        <f t="shared" si="1"/>
        <v>1</v>
      </c>
      <c r="AJ34" s="22">
        <f t="shared" si="2"/>
        <v>2</v>
      </c>
      <c r="AM34" s="21">
        <f t="shared" si="3"/>
        <v>33</v>
      </c>
    </row>
    <row r="35" spans="1:39" x14ac:dyDescent="0.25">
      <c r="A35">
        <v>122</v>
      </c>
      <c r="B35">
        <v>16</v>
      </c>
      <c r="C35">
        <v>19</v>
      </c>
      <c r="D35">
        <v>5</v>
      </c>
      <c r="E35">
        <v>1</v>
      </c>
      <c r="F35">
        <v>8</v>
      </c>
      <c r="G35">
        <v>1</v>
      </c>
      <c r="H35">
        <v>40</v>
      </c>
      <c r="I35">
        <v>40</v>
      </c>
      <c r="J35">
        <v>8</v>
      </c>
      <c r="K35">
        <v>0</v>
      </c>
      <c r="L35">
        <v>0</v>
      </c>
      <c r="M35">
        <v>0</v>
      </c>
      <c r="N35">
        <v>0</v>
      </c>
      <c r="O35">
        <v>38</v>
      </c>
      <c r="P35">
        <v>0.2</v>
      </c>
      <c r="Q35">
        <v>31</v>
      </c>
      <c r="R35">
        <v>38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30.2</v>
      </c>
      <c r="Z35">
        <v>0</v>
      </c>
      <c r="AA35">
        <v>80.8</v>
      </c>
      <c r="AB35">
        <v>0</v>
      </c>
      <c r="AC35">
        <v>702.4</v>
      </c>
      <c r="AD35">
        <v>152</v>
      </c>
      <c r="AE35">
        <v>3</v>
      </c>
      <c r="AF35">
        <v>1</v>
      </c>
      <c r="AG35">
        <v>1</v>
      </c>
      <c r="AH35" s="22">
        <f t="shared" si="0"/>
        <v>1</v>
      </c>
      <c r="AI35" s="22">
        <f t="shared" si="1"/>
        <v>1</v>
      </c>
      <c r="AJ35" s="22">
        <f t="shared" si="2"/>
        <v>2</v>
      </c>
      <c r="AM35" s="21">
        <f t="shared" si="3"/>
        <v>34</v>
      </c>
    </row>
    <row r="36" spans="1:39" x14ac:dyDescent="0.25">
      <c r="A36">
        <v>122</v>
      </c>
      <c r="B36">
        <v>16</v>
      </c>
      <c r="C36">
        <v>20</v>
      </c>
      <c r="D36">
        <v>5</v>
      </c>
      <c r="E36">
        <v>1</v>
      </c>
      <c r="F36">
        <v>8</v>
      </c>
      <c r="G36">
        <v>1</v>
      </c>
      <c r="H36">
        <v>40</v>
      </c>
      <c r="I36">
        <v>40</v>
      </c>
      <c r="J36">
        <v>8</v>
      </c>
      <c r="K36">
        <v>0</v>
      </c>
      <c r="L36">
        <v>0</v>
      </c>
      <c r="M36">
        <v>0</v>
      </c>
      <c r="N36">
        <v>0</v>
      </c>
      <c r="O36">
        <v>39</v>
      </c>
      <c r="P36">
        <v>0.6</v>
      </c>
      <c r="Q36">
        <v>30</v>
      </c>
      <c r="R36">
        <v>38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28.6</v>
      </c>
      <c r="Z36">
        <v>0</v>
      </c>
      <c r="AA36">
        <v>74.3</v>
      </c>
      <c r="AB36">
        <v>0</v>
      </c>
      <c r="AC36">
        <v>712.8</v>
      </c>
      <c r="AD36">
        <v>159</v>
      </c>
      <c r="AE36">
        <v>3</v>
      </c>
      <c r="AF36">
        <v>1</v>
      </c>
      <c r="AG36">
        <v>1</v>
      </c>
      <c r="AH36" s="22">
        <f t="shared" si="0"/>
        <v>1</v>
      </c>
      <c r="AI36" s="22">
        <f t="shared" si="1"/>
        <v>0.97435897435897434</v>
      </c>
      <c r="AJ36" s="22">
        <f t="shared" si="2"/>
        <v>1.9743589743589745</v>
      </c>
      <c r="AM36" s="21">
        <f t="shared" si="3"/>
        <v>35</v>
      </c>
    </row>
    <row r="37" spans="1:39" x14ac:dyDescent="0.25">
      <c r="A37">
        <v>122</v>
      </c>
      <c r="B37">
        <v>16</v>
      </c>
      <c r="C37">
        <v>21</v>
      </c>
      <c r="D37">
        <v>5</v>
      </c>
      <c r="E37">
        <v>1</v>
      </c>
      <c r="F37">
        <v>10</v>
      </c>
      <c r="G37">
        <v>1</v>
      </c>
      <c r="H37">
        <v>40</v>
      </c>
      <c r="I37">
        <v>40</v>
      </c>
      <c r="J37">
        <v>10</v>
      </c>
      <c r="K37">
        <v>0</v>
      </c>
      <c r="L37">
        <v>0</v>
      </c>
      <c r="M37">
        <v>0</v>
      </c>
      <c r="N37">
        <v>0</v>
      </c>
      <c r="O37">
        <v>39</v>
      </c>
      <c r="P37">
        <v>0.3</v>
      </c>
      <c r="Q37">
        <v>32</v>
      </c>
      <c r="R37">
        <v>39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36</v>
      </c>
      <c r="Z37">
        <v>0</v>
      </c>
      <c r="AA37">
        <v>85.9</v>
      </c>
      <c r="AB37">
        <v>0</v>
      </c>
      <c r="AC37">
        <v>798.1</v>
      </c>
      <c r="AD37">
        <v>139</v>
      </c>
      <c r="AE37">
        <v>2</v>
      </c>
      <c r="AF37">
        <v>1</v>
      </c>
      <c r="AG37">
        <v>1</v>
      </c>
      <c r="AH37" s="22">
        <f t="shared" si="0"/>
        <v>1</v>
      </c>
      <c r="AI37" s="22">
        <f t="shared" si="1"/>
        <v>1</v>
      </c>
      <c r="AJ37" s="22">
        <f t="shared" si="2"/>
        <v>2</v>
      </c>
      <c r="AM37" s="21">
        <f t="shared" si="3"/>
        <v>36</v>
      </c>
    </row>
    <row r="38" spans="1:39" x14ac:dyDescent="0.25">
      <c r="A38">
        <v>122</v>
      </c>
      <c r="B38">
        <v>16</v>
      </c>
      <c r="C38">
        <v>23</v>
      </c>
      <c r="D38">
        <v>5</v>
      </c>
      <c r="E38">
        <v>1</v>
      </c>
      <c r="F38">
        <v>10</v>
      </c>
      <c r="G38">
        <v>1</v>
      </c>
      <c r="H38">
        <v>40</v>
      </c>
      <c r="I38">
        <v>40</v>
      </c>
      <c r="J38">
        <v>10</v>
      </c>
      <c r="K38">
        <v>0</v>
      </c>
      <c r="L38">
        <v>0</v>
      </c>
      <c r="M38">
        <v>0</v>
      </c>
      <c r="N38">
        <v>0</v>
      </c>
      <c r="O38">
        <v>39</v>
      </c>
      <c r="P38">
        <v>0.7</v>
      </c>
      <c r="Q38">
        <v>28</v>
      </c>
      <c r="R38">
        <v>39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50.3</v>
      </c>
      <c r="Z38">
        <v>0</v>
      </c>
      <c r="AA38">
        <v>142.5</v>
      </c>
      <c r="AB38">
        <v>0</v>
      </c>
      <c r="AC38">
        <v>868.8</v>
      </c>
      <c r="AD38">
        <v>149</v>
      </c>
      <c r="AE38">
        <v>1</v>
      </c>
      <c r="AF38">
        <v>1</v>
      </c>
      <c r="AG38">
        <v>1</v>
      </c>
      <c r="AH38" s="22">
        <f t="shared" si="0"/>
        <v>1</v>
      </c>
      <c r="AI38" s="22">
        <f t="shared" si="1"/>
        <v>1</v>
      </c>
      <c r="AJ38" s="22">
        <f t="shared" si="2"/>
        <v>2</v>
      </c>
      <c r="AM38" s="21">
        <f t="shared" si="3"/>
        <v>37</v>
      </c>
    </row>
    <row r="39" spans="1:39" x14ac:dyDescent="0.25">
      <c r="A39">
        <v>122</v>
      </c>
      <c r="B39">
        <v>16</v>
      </c>
      <c r="C39">
        <v>24</v>
      </c>
      <c r="D39">
        <v>5</v>
      </c>
      <c r="E39">
        <v>1</v>
      </c>
      <c r="F39">
        <v>10</v>
      </c>
      <c r="G39">
        <v>1</v>
      </c>
      <c r="H39">
        <v>41</v>
      </c>
      <c r="I39">
        <v>40</v>
      </c>
      <c r="J39">
        <v>9.8000000000000007</v>
      </c>
      <c r="K39">
        <v>0</v>
      </c>
      <c r="L39">
        <v>0</v>
      </c>
      <c r="M39">
        <v>0</v>
      </c>
      <c r="N39">
        <v>0</v>
      </c>
      <c r="O39">
        <v>40</v>
      </c>
      <c r="P39">
        <v>0.8</v>
      </c>
      <c r="Q39">
        <v>25</v>
      </c>
      <c r="R39">
        <v>40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67.400000000000006</v>
      </c>
      <c r="Z39">
        <v>0</v>
      </c>
      <c r="AA39">
        <v>134.69999999999999</v>
      </c>
      <c r="AB39">
        <v>0</v>
      </c>
      <c r="AC39">
        <v>895.9</v>
      </c>
      <c r="AD39">
        <v>115</v>
      </c>
      <c r="AE39">
        <v>4</v>
      </c>
      <c r="AF39">
        <v>1</v>
      </c>
      <c r="AG39">
        <v>1</v>
      </c>
      <c r="AH39" s="22">
        <f t="shared" si="0"/>
        <v>0.97560975609756095</v>
      </c>
      <c r="AI39" s="22">
        <f t="shared" si="1"/>
        <v>1</v>
      </c>
      <c r="AJ39" s="22">
        <f t="shared" si="2"/>
        <v>1.975609756097561</v>
      </c>
      <c r="AM39" s="21">
        <f t="shared" si="3"/>
        <v>38</v>
      </c>
    </row>
    <row r="40" spans="1:39" x14ac:dyDescent="0.25">
      <c r="A40">
        <v>122</v>
      </c>
      <c r="B40">
        <v>16</v>
      </c>
      <c r="C40">
        <v>25</v>
      </c>
      <c r="D40">
        <v>5</v>
      </c>
      <c r="E40">
        <v>1</v>
      </c>
      <c r="F40">
        <v>10</v>
      </c>
      <c r="G40">
        <v>1</v>
      </c>
      <c r="H40">
        <v>44</v>
      </c>
      <c r="I40">
        <v>40</v>
      </c>
      <c r="J40">
        <v>9.1</v>
      </c>
      <c r="K40">
        <v>4</v>
      </c>
      <c r="L40">
        <v>0</v>
      </c>
      <c r="M40">
        <v>0</v>
      </c>
      <c r="N40">
        <v>0</v>
      </c>
      <c r="O40">
        <v>42</v>
      </c>
      <c r="P40">
        <v>0.5</v>
      </c>
      <c r="Q40">
        <v>32</v>
      </c>
      <c r="R40">
        <v>42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101.4</v>
      </c>
      <c r="Z40">
        <v>0</v>
      </c>
      <c r="AA40">
        <v>193.6</v>
      </c>
      <c r="AB40">
        <v>0</v>
      </c>
      <c r="AC40">
        <v>981.6</v>
      </c>
      <c r="AD40">
        <v>136</v>
      </c>
      <c r="AE40">
        <v>5</v>
      </c>
      <c r="AF40">
        <v>0.9</v>
      </c>
      <c r="AG40">
        <v>1</v>
      </c>
      <c r="AH40" s="22">
        <f t="shared" si="0"/>
        <v>0.90909090909090906</v>
      </c>
      <c r="AI40" s="22">
        <f t="shared" si="1"/>
        <v>1</v>
      </c>
      <c r="AJ40" s="22">
        <f t="shared" si="2"/>
        <v>1.9090909090909092</v>
      </c>
      <c r="AM40" s="21">
        <f t="shared" si="3"/>
        <v>39</v>
      </c>
    </row>
    <row r="41" spans="1:39" x14ac:dyDescent="0.25">
      <c r="A41">
        <v>122</v>
      </c>
      <c r="B41">
        <v>16</v>
      </c>
      <c r="C41">
        <v>26</v>
      </c>
      <c r="D41">
        <v>5</v>
      </c>
      <c r="E41">
        <v>1</v>
      </c>
      <c r="F41">
        <v>10</v>
      </c>
      <c r="G41">
        <v>1</v>
      </c>
      <c r="H41">
        <v>44</v>
      </c>
      <c r="I41">
        <v>40</v>
      </c>
      <c r="J41">
        <v>9.1</v>
      </c>
      <c r="K41">
        <v>4</v>
      </c>
      <c r="L41">
        <v>0</v>
      </c>
      <c r="M41">
        <v>0</v>
      </c>
      <c r="N41">
        <v>0</v>
      </c>
      <c r="O41">
        <v>44</v>
      </c>
      <c r="P41">
        <v>0.2</v>
      </c>
      <c r="Q41">
        <v>37</v>
      </c>
      <c r="R41">
        <v>44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107.2</v>
      </c>
      <c r="Z41">
        <v>0</v>
      </c>
      <c r="AA41">
        <v>222.1</v>
      </c>
      <c r="AB41">
        <v>0</v>
      </c>
      <c r="AC41">
        <v>1005.5</v>
      </c>
      <c r="AD41">
        <v>124</v>
      </c>
      <c r="AE41">
        <v>5</v>
      </c>
      <c r="AF41">
        <v>0.9</v>
      </c>
      <c r="AG41">
        <v>1</v>
      </c>
      <c r="AH41" s="22">
        <f t="shared" si="0"/>
        <v>0.90909090909090906</v>
      </c>
      <c r="AI41" s="22">
        <f t="shared" si="1"/>
        <v>1</v>
      </c>
      <c r="AJ41" s="22">
        <f t="shared" si="2"/>
        <v>1.9090909090909092</v>
      </c>
      <c r="AM41" s="21">
        <f t="shared" si="3"/>
        <v>40</v>
      </c>
    </row>
    <row r="42" spans="1:39" x14ac:dyDescent="0.25">
      <c r="A42">
        <v>122</v>
      </c>
      <c r="B42">
        <v>16</v>
      </c>
      <c r="C42">
        <v>27</v>
      </c>
      <c r="D42">
        <v>5</v>
      </c>
      <c r="E42">
        <v>1</v>
      </c>
      <c r="F42">
        <v>10</v>
      </c>
      <c r="G42">
        <v>1</v>
      </c>
      <c r="H42">
        <v>42</v>
      </c>
      <c r="I42">
        <v>40</v>
      </c>
      <c r="J42">
        <v>9.5</v>
      </c>
      <c r="K42">
        <v>2</v>
      </c>
      <c r="L42">
        <v>0</v>
      </c>
      <c r="M42">
        <v>0</v>
      </c>
      <c r="N42">
        <v>0</v>
      </c>
      <c r="O42">
        <v>42</v>
      </c>
      <c r="P42">
        <v>0.4</v>
      </c>
      <c r="Q42">
        <v>30</v>
      </c>
      <c r="R42">
        <v>42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144.69999999999999</v>
      </c>
      <c r="Z42">
        <v>0</v>
      </c>
      <c r="AA42">
        <v>395.5</v>
      </c>
      <c r="AB42">
        <v>0</v>
      </c>
      <c r="AC42">
        <v>1246.5</v>
      </c>
      <c r="AD42">
        <v>118</v>
      </c>
      <c r="AE42">
        <v>3</v>
      </c>
      <c r="AF42">
        <v>1</v>
      </c>
      <c r="AG42">
        <v>1</v>
      </c>
      <c r="AH42" s="22">
        <f t="shared" si="0"/>
        <v>0.95238095238095233</v>
      </c>
      <c r="AI42" s="22">
        <f t="shared" si="1"/>
        <v>1</v>
      </c>
      <c r="AJ42" s="22">
        <f t="shared" si="2"/>
        <v>1.9523809523809523</v>
      </c>
      <c r="AM42" s="21">
        <f t="shared" si="3"/>
        <v>41</v>
      </c>
    </row>
    <row r="43" spans="1:39" x14ac:dyDescent="0.25">
      <c r="A43">
        <v>122</v>
      </c>
      <c r="B43">
        <v>16</v>
      </c>
      <c r="C43">
        <v>28</v>
      </c>
      <c r="D43">
        <v>5</v>
      </c>
      <c r="E43">
        <v>1</v>
      </c>
      <c r="F43">
        <v>10</v>
      </c>
      <c r="G43">
        <v>1</v>
      </c>
      <c r="H43">
        <v>47</v>
      </c>
      <c r="I43">
        <v>40</v>
      </c>
      <c r="J43">
        <v>9.1</v>
      </c>
      <c r="K43">
        <v>1</v>
      </c>
      <c r="L43">
        <v>0</v>
      </c>
      <c r="M43">
        <v>0</v>
      </c>
      <c r="N43">
        <v>0</v>
      </c>
      <c r="O43">
        <v>46</v>
      </c>
      <c r="P43">
        <v>1.5</v>
      </c>
      <c r="Q43">
        <v>24</v>
      </c>
      <c r="R43">
        <v>45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266.89999999999998</v>
      </c>
      <c r="Z43">
        <v>0</v>
      </c>
      <c r="AA43">
        <v>760.6</v>
      </c>
      <c r="AB43">
        <v>0</v>
      </c>
      <c r="AC43">
        <v>2310.9</v>
      </c>
      <c r="AD43">
        <v>84</v>
      </c>
      <c r="AE43">
        <v>1</v>
      </c>
      <c r="AF43">
        <v>0.9</v>
      </c>
      <c r="AG43">
        <v>1</v>
      </c>
      <c r="AH43" s="22">
        <f t="shared" si="0"/>
        <v>0.85106382978723405</v>
      </c>
      <c r="AI43" s="22">
        <f t="shared" si="1"/>
        <v>0.97826086956521741</v>
      </c>
      <c r="AJ43" s="22">
        <f t="shared" si="2"/>
        <v>1.8293246993524515</v>
      </c>
      <c r="AM43" s="21">
        <f t="shared" si="3"/>
        <v>42</v>
      </c>
    </row>
    <row r="44" spans="1:39" x14ac:dyDescent="0.25">
      <c r="A44">
        <v>122</v>
      </c>
      <c r="B44">
        <v>16</v>
      </c>
      <c r="C44">
        <v>30</v>
      </c>
      <c r="D44">
        <v>5</v>
      </c>
      <c r="E44">
        <v>1</v>
      </c>
      <c r="F44">
        <v>10</v>
      </c>
      <c r="G44">
        <v>1</v>
      </c>
      <c r="H44">
        <v>44</v>
      </c>
      <c r="I44">
        <v>40</v>
      </c>
      <c r="J44">
        <v>9.4</v>
      </c>
      <c r="K44">
        <v>1</v>
      </c>
      <c r="L44">
        <v>0</v>
      </c>
      <c r="M44">
        <v>0</v>
      </c>
      <c r="N44">
        <v>0</v>
      </c>
      <c r="O44">
        <v>42</v>
      </c>
      <c r="P44">
        <v>1.4</v>
      </c>
      <c r="Q44">
        <v>22</v>
      </c>
      <c r="R44">
        <v>41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145.30000000000001</v>
      </c>
      <c r="Z44">
        <v>0</v>
      </c>
      <c r="AA44">
        <v>279.2</v>
      </c>
      <c r="AB44">
        <v>0</v>
      </c>
      <c r="AC44">
        <v>1360.2</v>
      </c>
      <c r="AD44">
        <v>97</v>
      </c>
      <c r="AE44">
        <v>2</v>
      </c>
      <c r="AF44">
        <v>0.9</v>
      </c>
      <c r="AG44">
        <v>1</v>
      </c>
      <c r="AH44" s="22">
        <f t="shared" si="0"/>
        <v>0.90909090909090906</v>
      </c>
      <c r="AI44" s="22">
        <f t="shared" si="1"/>
        <v>0.97619047619047616</v>
      </c>
      <c r="AJ44" s="22">
        <f t="shared" si="2"/>
        <v>1.8852813852813852</v>
      </c>
      <c r="AM44" s="21">
        <f t="shared" si="3"/>
        <v>43</v>
      </c>
    </row>
    <row r="45" spans="1:39" x14ac:dyDescent="0.25">
      <c r="A45">
        <v>122</v>
      </c>
      <c r="B45">
        <v>16</v>
      </c>
      <c r="C45">
        <v>31</v>
      </c>
      <c r="D45">
        <v>5</v>
      </c>
      <c r="E45">
        <v>1</v>
      </c>
      <c r="F45">
        <v>10</v>
      </c>
      <c r="G45">
        <v>1</v>
      </c>
      <c r="H45">
        <v>43</v>
      </c>
      <c r="I45">
        <v>40</v>
      </c>
      <c r="J45">
        <v>9.3000000000000007</v>
      </c>
      <c r="K45">
        <v>2</v>
      </c>
      <c r="L45">
        <v>0</v>
      </c>
      <c r="M45">
        <v>0</v>
      </c>
      <c r="N45">
        <v>0</v>
      </c>
      <c r="O45">
        <v>43</v>
      </c>
      <c r="P45">
        <v>0.3</v>
      </c>
      <c r="Q45">
        <v>33</v>
      </c>
      <c r="R45">
        <v>43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157.5</v>
      </c>
      <c r="Z45">
        <v>0</v>
      </c>
      <c r="AA45">
        <v>558.4</v>
      </c>
      <c r="AB45">
        <v>0</v>
      </c>
      <c r="AC45">
        <v>1480.2</v>
      </c>
      <c r="AD45">
        <v>105</v>
      </c>
      <c r="AE45">
        <v>4</v>
      </c>
      <c r="AF45">
        <v>0.9</v>
      </c>
      <c r="AG45">
        <v>1</v>
      </c>
      <c r="AH45" s="22">
        <f t="shared" si="0"/>
        <v>0.93023255813953487</v>
      </c>
      <c r="AI45" s="22">
        <f t="shared" si="1"/>
        <v>1</v>
      </c>
      <c r="AJ45" s="22">
        <f t="shared" si="2"/>
        <v>1.9302325581395348</v>
      </c>
      <c r="AM45" s="21">
        <f t="shared" si="3"/>
        <v>44</v>
      </c>
    </row>
    <row r="46" spans="1:39" x14ac:dyDescent="0.25">
      <c r="A46">
        <v>122</v>
      </c>
      <c r="B46">
        <v>16</v>
      </c>
      <c r="C46">
        <v>1</v>
      </c>
      <c r="D46">
        <v>6</v>
      </c>
      <c r="E46">
        <v>1</v>
      </c>
      <c r="F46">
        <v>10</v>
      </c>
      <c r="G46">
        <v>1</v>
      </c>
      <c r="H46">
        <v>45</v>
      </c>
      <c r="I46">
        <v>40</v>
      </c>
      <c r="J46">
        <v>8.9</v>
      </c>
      <c r="K46">
        <v>4</v>
      </c>
      <c r="L46">
        <v>0</v>
      </c>
      <c r="M46">
        <v>0</v>
      </c>
      <c r="N46">
        <v>0</v>
      </c>
      <c r="O46">
        <v>44</v>
      </c>
      <c r="P46">
        <v>0.1</v>
      </c>
      <c r="Q46">
        <v>40</v>
      </c>
      <c r="R46">
        <v>44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137.5</v>
      </c>
      <c r="Z46">
        <v>0</v>
      </c>
      <c r="AA46">
        <v>253.3</v>
      </c>
      <c r="AB46">
        <v>0</v>
      </c>
      <c r="AC46">
        <v>1085.9000000000001</v>
      </c>
      <c r="AD46">
        <v>125</v>
      </c>
      <c r="AE46">
        <v>4</v>
      </c>
      <c r="AF46">
        <v>0.9</v>
      </c>
      <c r="AG46">
        <v>1</v>
      </c>
      <c r="AH46" s="22">
        <f t="shared" si="0"/>
        <v>0.88888888888888884</v>
      </c>
      <c r="AI46" s="22">
        <f t="shared" si="1"/>
        <v>1</v>
      </c>
      <c r="AJ46" s="22">
        <f t="shared" si="2"/>
        <v>1.8888888888888888</v>
      </c>
      <c r="AM46" s="21">
        <f t="shared" si="3"/>
        <v>45</v>
      </c>
    </row>
    <row r="47" spans="1:39" x14ac:dyDescent="0.25">
      <c r="A47">
        <v>122</v>
      </c>
      <c r="B47">
        <v>16</v>
      </c>
      <c r="C47">
        <v>2</v>
      </c>
      <c r="D47">
        <v>6</v>
      </c>
      <c r="E47">
        <v>1</v>
      </c>
      <c r="F47">
        <v>10</v>
      </c>
      <c r="G47">
        <v>1</v>
      </c>
      <c r="H47">
        <v>43</v>
      </c>
      <c r="I47">
        <v>40</v>
      </c>
      <c r="J47">
        <v>9.3000000000000007</v>
      </c>
      <c r="K47">
        <v>1</v>
      </c>
      <c r="L47">
        <v>0</v>
      </c>
      <c r="M47">
        <v>0</v>
      </c>
      <c r="N47">
        <v>0</v>
      </c>
      <c r="O47">
        <v>44</v>
      </c>
      <c r="P47">
        <v>0.1</v>
      </c>
      <c r="Q47">
        <v>38</v>
      </c>
      <c r="R47">
        <v>44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149.1</v>
      </c>
      <c r="Z47">
        <v>0</v>
      </c>
      <c r="AA47">
        <v>345.9</v>
      </c>
      <c r="AB47">
        <v>0</v>
      </c>
      <c r="AC47">
        <v>1182</v>
      </c>
      <c r="AD47">
        <v>93</v>
      </c>
      <c r="AE47">
        <v>4</v>
      </c>
      <c r="AF47">
        <v>0.9</v>
      </c>
      <c r="AG47">
        <v>1</v>
      </c>
      <c r="AH47" s="22">
        <f t="shared" si="0"/>
        <v>0.93023255813953487</v>
      </c>
      <c r="AI47" s="22">
        <f t="shared" si="1"/>
        <v>1</v>
      </c>
      <c r="AJ47" s="22">
        <f t="shared" si="2"/>
        <v>1.9302325581395348</v>
      </c>
      <c r="AM47" s="21">
        <f t="shared" si="3"/>
        <v>46</v>
      </c>
    </row>
    <row r="48" spans="1:39" x14ac:dyDescent="0.25">
      <c r="A48">
        <v>122</v>
      </c>
      <c r="B48">
        <v>16</v>
      </c>
      <c r="C48">
        <v>3</v>
      </c>
      <c r="D48">
        <v>6</v>
      </c>
      <c r="E48">
        <v>1</v>
      </c>
      <c r="F48">
        <v>10</v>
      </c>
      <c r="G48">
        <v>1</v>
      </c>
      <c r="H48">
        <v>40</v>
      </c>
      <c r="I48">
        <v>40</v>
      </c>
      <c r="J48">
        <v>10</v>
      </c>
      <c r="K48">
        <v>0</v>
      </c>
      <c r="L48">
        <v>0</v>
      </c>
      <c r="M48">
        <v>0</v>
      </c>
      <c r="N48">
        <v>0</v>
      </c>
      <c r="O48">
        <v>40</v>
      </c>
      <c r="P48">
        <v>0.1</v>
      </c>
      <c r="Q48">
        <v>37</v>
      </c>
      <c r="R48">
        <v>40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101.9</v>
      </c>
      <c r="Z48">
        <v>0</v>
      </c>
      <c r="AA48">
        <v>230.6</v>
      </c>
      <c r="AB48">
        <v>0</v>
      </c>
      <c r="AC48">
        <v>985.6</v>
      </c>
      <c r="AD48">
        <v>78</v>
      </c>
      <c r="AE48">
        <v>4</v>
      </c>
      <c r="AF48">
        <v>1</v>
      </c>
      <c r="AG48">
        <v>1</v>
      </c>
      <c r="AH48" s="22">
        <f t="shared" si="0"/>
        <v>1</v>
      </c>
      <c r="AI48" s="22">
        <f t="shared" si="1"/>
        <v>1</v>
      </c>
      <c r="AJ48" s="22">
        <f t="shared" si="2"/>
        <v>2</v>
      </c>
      <c r="AM48" s="21">
        <f t="shared" si="3"/>
        <v>47</v>
      </c>
    </row>
    <row r="49" spans="1:39" x14ac:dyDescent="0.25">
      <c r="A49">
        <v>122</v>
      </c>
      <c r="B49">
        <v>16</v>
      </c>
      <c r="C49">
        <v>4</v>
      </c>
      <c r="D49">
        <v>6</v>
      </c>
      <c r="E49">
        <v>1</v>
      </c>
      <c r="F49">
        <v>10</v>
      </c>
      <c r="G49">
        <v>1</v>
      </c>
      <c r="H49">
        <v>42</v>
      </c>
      <c r="I49">
        <v>40</v>
      </c>
      <c r="J49">
        <v>9.5</v>
      </c>
      <c r="K49">
        <v>1</v>
      </c>
      <c r="L49">
        <v>0</v>
      </c>
      <c r="M49">
        <v>0</v>
      </c>
      <c r="N49">
        <v>0</v>
      </c>
      <c r="O49">
        <v>42</v>
      </c>
      <c r="P49">
        <v>0.1</v>
      </c>
      <c r="Q49">
        <v>37</v>
      </c>
      <c r="R49">
        <v>42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139.5</v>
      </c>
      <c r="Z49">
        <v>0</v>
      </c>
      <c r="AA49">
        <v>305.10000000000002</v>
      </c>
      <c r="AB49">
        <v>0</v>
      </c>
      <c r="AC49">
        <v>1137.5</v>
      </c>
      <c r="AD49">
        <v>81</v>
      </c>
      <c r="AE49">
        <v>9</v>
      </c>
      <c r="AF49">
        <v>1</v>
      </c>
      <c r="AG49">
        <v>1</v>
      </c>
      <c r="AH49" s="22">
        <f t="shared" si="0"/>
        <v>0.95238095238095233</v>
      </c>
      <c r="AI49" s="22">
        <f t="shared" si="1"/>
        <v>1</v>
      </c>
      <c r="AJ49" s="22">
        <f t="shared" si="2"/>
        <v>1.9523809523809523</v>
      </c>
      <c r="AM49" s="21">
        <f t="shared" si="3"/>
        <v>48</v>
      </c>
    </row>
    <row r="50" spans="1:39" x14ac:dyDescent="0.25">
      <c r="A50">
        <v>122</v>
      </c>
      <c r="B50">
        <v>16</v>
      </c>
      <c r="C50">
        <v>6</v>
      </c>
      <c r="D50">
        <v>6</v>
      </c>
      <c r="E50">
        <v>1</v>
      </c>
      <c r="F50">
        <v>10</v>
      </c>
      <c r="G50">
        <v>1</v>
      </c>
      <c r="H50">
        <v>41</v>
      </c>
      <c r="I50">
        <v>40</v>
      </c>
      <c r="J50">
        <v>9.8000000000000007</v>
      </c>
      <c r="K50">
        <v>1</v>
      </c>
      <c r="L50">
        <v>0</v>
      </c>
      <c r="M50">
        <v>0</v>
      </c>
      <c r="N50">
        <v>0</v>
      </c>
      <c r="O50">
        <v>40</v>
      </c>
      <c r="P50">
        <v>0.4</v>
      </c>
      <c r="Q50">
        <v>30</v>
      </c>
      <c r="R50">
        <v>40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213.2</v>
      </c>
      <c r="Z50">
        <v>0</v>
      </c>
      <c r="AA50">
        <v>301</v>
      </c>
      <c r="AB50">
        <v>0</v>
      </c>
      <c r="AC50">
        <v>1256.9000000000001</v>
      </c>
      <c r="AD50">
        <v>65</v>
      </c>
      <c r="AE50">
        <v>4</v>
      </c>
      <c r="AF50">
        <v>1</v>
      </c>
      <c r="AG50">
        <v>1</v>
      </c>
      <c r="AH50" s="22">
        <f t="shared" si="0"/>
        <v>0.97560975609756095</v>
      </c>
      <c r="AI50" s="22">
        <f t="shared" si="1"/>
        <v>1</v>
      </c>
      <c r="AJ50" s="22">
        <f t="shared" si="2"/>
        <v>1.975609756097561</v>
      </c>
      <c r="AM50" s="21">
        <f t="shared" si="3"/>
        <v>49</v>
      </c>
    </row>
    <row r="51" spans="1:39" x14ac:dyDescent="0.25">
      <c r="A51">
        <v>122</v>
      </c>
      <c r="B51">
        <v>16</v>
      </c>
      <c r="C51">
        <v>8</v>
      </c>
      <c r="D51">
        <v>6</v>
      </c>
      <c r="E51">
        <v>1</v>
      </c>
      <c r="F51">
        <v>10</v>
      </c>
      <c r="G51">
        <v>1</v>
      </c>
      <c r="H51">
        <v>43</v>
      </c>
      <c r="I51">
        <v>40</v>
      </c>
      <c r="J51">
        <v>9.3000000000000007</v>
      </c>
      <c r="K51">
        <v>2</v>
      </c>
      <c r="L51">
        <v>0</v>
      </c>
      <c r="M51">
        <v>0</v>
      </c>
      <c r="N51">
        <v>0</v>
      </c>
      <c r="O51">
        <v>42</v>
      </c>
      <c r="P51">
        <v>1.3</v>
      </c>
      <c r="Q51">
        <v>29</v>
      </c>
      <c r="R51">
        <v>41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135.5</v>
      </c>
      <c r="Z51">
        <v>0</v>
      </c>
      <c r="AA51">
        <v>214.3</v>
      </c>
      <c r="AB51">
        <v>0</v>
      </c>
      <c r="AC51">
        <v>1153.5999999999999</v>
      </c>
      <c r="AD51">
        <v>74</v>
      </c>
      <c r="AE51">
        <v>8</v>
      </c>
      <c r="AF51">
        <v>0.9</v>
      </c>
      <c r="AG51">
        <v>1</v>
      </c>
      <c r="AH51" s="22">
        <f t="shared" si="0"/>
        <v>0.93023255813953487</v>
      </c>
      <c r="AI51" s="22">
        <f t="shared" si="1"/>
        <v>0.97619047619047616</v>
      </c>
      <c r="AJ51" s="22">
        <f t="shared" si="2"/>
        <v>1.906423034330011</v>
      </c>
      <c r="AM51" s="21">
        <f t="shared" si="3"/>
        <v>50</v>
      </c>
    </row>
    <row r="52" spans="1:39" x14ac:dyDescent="0.25">
      <c r="A52">
        <v>122</v>
      </c>
      <c r="B52">
        <v>16</v>
      </c>
      <c r="C52">
        <v>9</v>
      </c>
      <c r="D52">
        <v>6</v>
      </c>
      <c r="E52">
        <v>1</v>
      </c>
      <c r="F52">
        <v>10</v>
      </c>
      <c r="G52">
        <v>1</v>
      </c>
      <c r="H52">
        <v>41</v>
      </c>
      <c r="I52">
        <v>40</v>
      </c>
      <c r="J52">
        <v>9.8000000000000007</v>
      </c>
      <c r="K52">
        <v>1</v>
      </c>
      <c r="L52">
        <v>0</v>
      </c>
      <c r="M52">
        <v>0</v>
      </c>
      <c r="N52">
        <v>0</v>
      </c>
      <c r="O52">
        <v>42</v>
      </c>
      <c r="P52">
        <v>0.2</v>
      </c>
      <c r="Q52">
        <v>37</v>
      </c>
      <c r="R52">
        <v>42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121.7</v>
      </c>
      <c r="Z52">
        <v>0</v>
      </c>
      <c r="AA52">
        <v>263.8</v>
      </c>
      <c r="AB52">
        <v>0</v>
      </c>
      <c r="AC52">
        <v>1069.2</v>
      </c>
      <c r="AD52">
        <v>94</v>
      </c>
      <c r="AE52">
        <v>1</v>
      </c>
      <c r="AF52">
        <v>1</v>
      </c>
      <c r="AG52">
        <v>1</v>
      </c>
      <c r="AH52" s="22">
        <f t="shared" si="0"/>
        <v>0.97560975609756095</v>
      </c>
      <c r="AI52" s="22">
        <f t="shared" si="1"/>
        <v>1</v>
      </c>
      <c r="AJ52" s="22">
        <f t="shared" si="2"/>
        <v>1.975609756097561</v>
      </c>
      <c r="AM52" s="21">
        <f t="shared" si="3"/>
        <v>51</v>
      </c>
    </row>
    <row r="53" spans="1:39" x14ac:dyDescent="0.25">
      <c r="A53">
        <v>122</v>
      </c>
      <c r="B53">
        <v>16</v>
      </c>
      <c r="C53">
        <v>10</v>
      </c>
      <c r="D53">
        <v>6</v>
      </c>
      <c r="E53">
        <v>1</v>
      </c>
      <c r="F53">
        <v>10</v>
      </c>
      <c r="G53">
        <v>1</v>
      </c>
      <c r="H53">
        <v>41</v>
      </c>
      <c r="I53">
        <v>40</v>
      </c>
      <c r="J53">
        <v>9.8000000000000007</v>
      </c>
      <c r="K53">
        <v>1</v>
      </c>
      <c r="L53">
        <v>0</v>
      </c>
      <c r="M53">
        <v>0</v>
      </c>
      <c r="N53">
        <v>0</v>
      </c>
      <c r="O53">
        <v>41</v>
      </c>
      <c r="P53">
        <v>0.9</v>
      </c>
      <c r="Q53">
        <v>32</v>
      </c>
      <c r="R53">
        <v>40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177.6</v>
      </c>
      <c r="Z53">
        <v>0</v>
      </c>
      <c r="AA53">
        <v>311.39999999999998</v>
      </c>
      <c r="AB53">
        <v>0</v>
      </c>
      <c r="AC53">
        <v>1198.5</v>
      </c>
      <c r="AD53">
        <v>62</v>
      </c>
      <c r="AE53">
        <v>7</v>
      </c>
      <c r="AF53">
        <v>1</v>
      </c>
      <c r="AG53">
        <v>1</v>
      </c>
      <c r="AH53" s="22">
        <f t="shared" si="0"/>
        <v>0.97560975609756095</v>
      </c>
      <c r="AI53" s="22">
        <f t="shared" si="1"/>
        <v>0.97560975609756095</v>
      </c>
      <c r="AJ53" s="22">
        <f t="shared" si="2"/>
        <v>1.9512195121951219</v>
      </c>
      <c r="AM53" s="21">
        <f t="shared" si="3"/>
        <v>52</v>
      </c>
    </row>
    <row r="54" spans="1:39" x14ac:dyDescent="0.25">
      <c r="A54">
        <v>122</v>
      </c>
      <c r="B54">
        <v>16</v>
      </c>
      <c r="C54">
        <v>13</v>
      </c>
      <c r="D54">
        <v>6</v>
      </c>
      <c r="E54">
        <v>1</v>
      </c>
      <c r="F54">
        <v>10</v>
      </c>
      <c r="G54">
        <v>1</v>
      </c>
      <c r="H54">
        <v>42</v>
      </c>
      <c r="I54">
        <v>40</v>
      </c>
      <c r="J54">
        <v>9.5</v>
      </c>
      <c r="K54">
        <v>2</v>
      </c>
      <c r="L54">
        <v>0</v>
      </c>
      <c r="M54">
        <v>0</v>
      </c>
      <c r="N54">
        <v>0</v>
      </c>
      <c r="O54">
        <v>40</v>
      </c>
      <c r="P54">
        <v>0.2</v>
      </c>
      <c r="Q54">
        <v>34</v>
      </c>
      <c r="R54">
        <v>40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148.30000000000001</v>
      </c>
      <c r="Z54">
        <v>0</v>
      </c>
      <c r="AA54">
        <v>214.5</v>
      </c>
      <c r="AB54">
        <v>0</v>
      </c>
      <c r="AC54">
        <v>1010.7</v>
      </c>
      <c r="AD54">
        <v>57</v>
      </c>
      <c r="AE54">
        <v>0</v>
      </c>
      <c r="AF54">
        <v>1</v>
      </c>
      <c r="AG54">
        <v>1</v>
      </c>
      <c r="AH54" s="22">
        <f t="shared" si="0"/>
        <v>0.95238095238095233</v>
      </c>
      <c r="AI54" s="22">
        <f t="shared" si="1"/>
        <v>1</v>
      </c>
      <c r="AJ54" s="22">
        <f t="shared" si="2"/>
        <v>1.9523809523809523</v>
      </c>
      <c r="AM54" s="21">
        <f t="shared" si="3"/>
        <v>53</v>
      </c>
    </row>
    <row r="55" spans="1:39" x14ac:dyDescent="0.25">
      <c r="A55">
        <v>122</v>
      </c>
      <c r="B55">
        <v>16</v>
      </c>
      <c r="C55">
        <v>14</v>
      </c>
      <c r="D55">
        <v>6</v>
      </c>
      <c r="E55">
        <v>1</v>
      </c>
      <c r="F55">
        <v>10</v>
      </c>
      <c r="G55">
        <v>1</v>
      </c>
      <c r="H55">
        <v>44</v>
      </c>
      <c r="I55">
        <v>40</v>
      </c>
      <c r="J55">
        <v>9.1999999999999993</v>
      </c>
      <c r="K55">
        <v>2</v>
      </c>
      <c r="L55">
        <v>0</v>
      </c>
      <c r="M55">
        <v>0</v>
      </c>
      <c r="N55">
        <v>0</v>
      </c>
      <c r="O55">
        <v>43</v>
      </c>
      <c r="P55">
        <v>0.1</v>
      </c>
      <c r="Q55">
        <v>37</v>
      </c>
      <c r="R55">
        <v>43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202</v>
      </c>
      <c r="Z55">
        <v>0</v>
      </c>
      <c r="AA55">
        <v>247.3</v>
      </c>
      <c r="AB55">
        <v>0</v>
      </c>
      <c r="AC55">
        <v>1142.7</v>
      </c>
      <c r="AD55">
        <v>57</v>
      </c>
      <c r="AE55">
        <v>3</v>
      </c>
      <c r="AF55">
        <v>0.9</v>
      </c>
      <c r="AG55">
        <v>1</v>
      </c>
      <c r="AH55" s="22">
        <f t="shared" si="0"/>
        <v>0.90909090909090906</v>
      </c>
      <c r="AI55" s="22">
        <f t="shared" si="1"/>
        <v>1</v>
      </c>
      <c r="AJ55" s="22">
        <f t="shared" si="2"/>
        <v>1.9090909090909092</v>
      </c>
      <c r="AM55" s="21">
        <f t="shared" si="3"/>
        <v>54</v>
      </c>
    </row>
    <row r="56" spans="1:39" x14ac:dyDescent="0.25">
      <c r="A56">
        <v>122</v>
      </c>
      <c r="B56">
        <v>16</v>
      </c>
      <c r="C56">
        <v>15</v>
      </c>
      <c r="D56">
        <v>6</v>
      </c>
      <c r="E56">
        <v>1</v>
      </c>
      <c r="F56">
        <v>10</v>
      </c>
      <c r="G56">
        <v>1</v>
      </c>
      <c r="H56">
        <v>44</v>
      </c>
      <c r="I56">
        <v>40</v>
      </c>
      <c r="J56">
        <v>9.1</v>
      </c>
      <c r="K56">
        <v>2</v>
      </c>
      <c r="L56">
        <v>0</v>
      </c>
      <c r="M56">
        <v>0</v>
      </c>
      <c r="N56">
        <v>0</v>
      </c>
      <c r="O56">
        <v>43</v>
      </c>
      <c r="P56">
        <v>0.2</v>
      </c>
      <c r="Q56">
        <v>36</v>
      </c>
      <c r="R56">
        <v>43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179.2</v>
      </c>
      <c r="Z56">
        <v>0</v>
      </c>
      <c r="AA56">
        <v>274.3</v>
      </c>
      <c r="AB56">
        <v>0</v>
      </c>
      <c r="AC56">
        <v>1177.9000000000001</v>
      </c>
      <c r="AD56">
        <v>61</v>
      </c>
      <c r="AE56">
        <v>2</v>
      </c>
      <c r="AF56">
        <v>0.9</v>
      </c>
      <c r="AG56">
        <v>1</v>
      </c>
      <c r="AH56" s="22">
        <f t="shared" si="0"/>
        <v>0.90909090909090906</v>
      </c>
      <c r="AI56" s="22">
        <f t="shared" si="1"/>
        <v>1</v>
      </c>
      <c r="AJ56" s="22">
        <f t="shared" si="2"/>
        <v>1.9090909090909092</v>
      </c>
      <c r="AM56" s="21">
        <f t="shared" si="3"/>
        <v>55</v>
      </c>
    </row>
    <row r="57" spans="1:39" x14ac:dyDescent="0.25">
      <c r="A57">
        <v>122</v>
      </c>
      <c r="B57">
        <v>16</v>
      </c>
      <c r="C57">
        <v>16</v>
      </c>
      <c r="D57">
        <v>6</v>
      </c>
      <c r="E57">
        <v>1</v>
      </c>
      <c r="F57">
        <v>10</v>
      </c>
      <c r="G57">
        <v>1</v>
      </c>
      <c r="H57">
        <v>41</v>
      </c>
      <c r="I57">
        <v>40</v>
      </c>
      <c r="J57">
        <v>9.8000000000000007</v>
      </c>
      <c r="K57">
        <v>0</v>
      </c>
      <c r="L57">
        <v>0</v>
      </c>
      <c r="M57">
        <v>0</v>
      </c>
      <c r="N57">
        <v>0</v>
      </c>
      <c r="O57">
        <v>41</v>
      </c>
      <c r="P57">
        <v>0.1</v>
      </c>
      <c r="Q57">
        <v>37</v>
      </c>
      <c r="R57">
        <v>41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196</v>
      </c>
      <c r="Z57">
        <v>0</v>
      </c>
      <c r="AA57">
        <v>244.8</v>
      </c>
      <c r="AB57">
        <v>0</v>
      </c>
      <c r="AC57">
        <v>1117.5</v>
      </c>
      <c r="AD57">
        <v>71</v>
      </c>
      <c r="AE57">
        <v>1</v>
      </c>
      <c r="AF57">
        <v>1</v>
      </c>
      <c r="AG57">
        <v>1</v>
      </c>
      <c r="AH57" s="22">
        <f t="shared" si="0"/>
        <v>0.97560975609756095</v>
      </c>
      <c r="AI57" s="22">
        <f t="shared" si="1"/>
        <v>1</v>
      </c>
      <c r="AJ57" s="22">
        <f t="shared" si="2"/>
        <v>1.975609756097561</v>
      </c>
      <c r="AM57" s="21">
        <f t="shared" si="3"/>
        <v>56</v>
      </c>
    </row>
    <row r="58" spans="1:39" x14ac:dyDescent="0.25">
      <c r="A58">
        <v>122</v>
      </c>
      <c r="B58">
        <v>16</v>
      </c>
      <c r="C58">
        <v>17</v>
      </c>
      <c r="D58">
        <v>6</v>
      </c>
      <c r="E58">
        <v>1</v>
      </c>
      <c r="F58">
        <v>10</v>
      </c>
      <c r="G58">
        <v>1</v>
      </c>
      <c r="H58">
        <v>40</v>
      </c>
      <c r="I58">
        <v>40</v>
      </c>
      <c r="J58">
        <v>10</v>
      </c>
      <c r="K58">
        <v>0</v>
      </c>
      <c r="L58">
        <v>0</v>
      </c>
      <c r="M58">
        <v>0</v>
      </c>
      <c r="N58">
        <v>0</v>
      </c>
      <c r="O58">
        <v>38</v>
      </c>
      <c r="P58">
        <v>0</v>
      </c>
      <c r="Q58">
        <v>38</v>
      </c>
      <c r="R58">
        <v>38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130.1</v>
      </c>
      <c r="Z58">
        <v>0</v>
      </c>
      <c r="AA58">
        <v>171.4</v>
      </c>
      <c r="AB58">
        <v>0</v>
      </c>
      <c r="AC58">
        <v>915.6</v>
      </c>
      <c r="AD58">
        <v>82</v>
      </c>
      <c r="AE58">
        <v>0</v>
      </c>
      <c r="AF58">
        <v>1</v>
      </c>
      <c r="AG58">
        <v>1</v>
      </c>
      <c r="AH58" s="22">
        <f t="shared" si="0"/>
        <v>1</v>
      </c>
      <c r="AI58" s="22">
        <f t="shared" si="1"/>
        <v>1</v>
      </c>
      <c r="AJ58" s="22">
        <f t="shared" si="2"/>
        <v>2</v>
      </c>
      <c r="AM58" s="21">
        <f t="shared" si="3"/>
        <v>57</v>
      </c>
    </row>
    <row r="59" spans="1:39" x14ac:dyDescent="0.25">
      <c r="A59">
        <v>122</v>
      </c>
      <c r="B59">
        <v>16</v>
      </c>
      <c r="C59">
        <v>19</v>
      </c>
      <c r="D59">
        <v>6</v>
      </c>
      <c r="E59">
        <v>1</v>
      </c>
      <c r="F59">
        <v>10</v>
      </c>
      <c r="G59">
        <v>1</v>
      </c>
      <c r="H59">
        <v>46</v>
      </c>
      <c r="I59">
        <v>40</v>
      </c>
      <c r="J59">
        <v>8.6999999999999993</v>
      </c>
      <c r="K59">
        <v>5</v>
      </c>
      <c r="L59">
        <v>0</v>
      </c>
      <c r="M59">
        <v>0</v>
      </c>
      <c r="N59">
        <v>0</v>
      </c>
      <c r="O59">
        <v>46</v>
      </c>
      <c r="P59">
        <v>2.5</v>
      </c>
      <c r="Q59">
        <v>33</v>
      </c>
      <c r="R59">
        <v>42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141.9</v>
      </c>
      <c r="Z59">
        <v>0</v>
      </c>
      <c r="AA59">
        <v>162.1</v>
      </c>
      <c r="AB59">
        <v>0</v>
      </c>
      <c r="AC59">
        <v>1155.4000000000001</v>
      </c>
      <c r="AD59">
        <v>67</v>
      </c>
      <c r="AE59">
        <v>6</v>
      </c>
      <c r="AF59">
        <v>0.9</v>
      </c>
      <c r="AG59">
        <v>0.9</v>
      </c>
      <c r="AH59" s="22">
        <f t="shared" si="0"/>
        <v>0.86956521739130432</v>
      </c>
      <c r="AI59" s="22">
        <f t="shared" si="1"/>
        <v>0.91304347826086951</v>
      </c>
      <c r="AJ59" s="22">
        <f t="shared" si="2"/>
        <v>1.7826086956521738</v>
      </c>
      <c r="AM59" s="21">
        <f t="shared" si="3"/>
        <v>58</v>
      </c>
    </row>
    <row r="60" spans="1:39" x14ac:dyDescent="0.25">
      <c r="A60">
        <v>122</v>
      </c>
      <c r="B60">
        <v>16</v>
      </c>
      <c r="C60">
        <v>20</v>
      </c>
      <c r="D60">
        <v>6</v>
      </c>
      <c r="E60">
        <v>1</v>
      </c>
      <c r="F60">
        <v>10</v>
      </c>
      <c r="G60">
        <v>1</v>
      </c>
      <c r="H60">
        <v>42</v>
      </c>
      <c r="I60">
        <v>40</v>
      </c>
      <c r="J60">
        <v>9.5</v>
      </c>
      <c r="K60">
        <v>2</v>
      </c>
      <c r="L60">
        <v>0</v>
      </c>
      <c r="M60">
        <v>0</v>
      </c>
      <c r="N60">
        <v>0</v>
      </c>
      <c r="O60">
        <v>42</v>
      </c>
      <c r="P60">
        <v>0.5</v>
      </c>
      <c r="Q60">
        <v>32</v>
      </c>
      <c r="R60">
        <v>42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129.5</v>
      </c>
      <c r="Z60">
        <v>0</v>
      </c>
      <c r="AA60">
        <v>237.9</v>
      </c>
      <c r="AB60">
        <v>0</v>
      </c>
      <c r="AC60">
        <v>1073.8</v>
      </c>
      <c r="AD60">
        <v>41</v>
      </c>
      <c r="AE60">
        <v>2</v>
      </c>
      <c r="AF60">
        <v>1</v>
      </c>
      <c r="AG60">
        <v>1</v>
      </c>
      <c r="AH60" s="22">
        <f t="shared" si="0"/>
        <v>0.95238095238095233</v>
      </c>
      <c r="AI60" s="22">
        <f t="shared" si="1"/>
        <v>1</v>
      </c>
      <c r="AJ60" s="22">
        <f t="shared" si="2"/>
        <v>1.9523809523809523</v>
      </c>
      <c r="AM60" s="21">
        <f t="shared" si="3"/>
        <v>59</v>
      </c>
    </row>
    <row r="61" spans="1:39" x14ac:dyDescent="0.25">
      <c r="A61">
        <v>122</v>
      </c>
      <c r="B61">
        <v>16</v>
      </c>
      <c r="C61">
        <v>21</v>
      </c>
      <c r="D61">
        <v>6</v>
      </c>
      <c r="E61">
        <v>1</v>
      </c>
      <c r="F61">
        <v>10</v>
      </c>
      <c r="G61">
        <v>1</v>
      </c>
      <c r="H61">
        <v>41</v>
      </c>
      <c r="I61">
        <v>40</v>
      </c>
      <c r="J61">
        <v>9.8000000000000007</v>
      </c>
      <c r="K61">
        <v>1</v>
      </c>
      <c r="L61">
        <v>0</v>
      </c>
      <c r="M61">
        <v>0</v>
      </c>
      <c r="N61">
        <v>0</v>
      </c>
      <c r="O61">
        <v>42</v>
      </c>
      <c r="P61">
        <v>0</v>
      </c>
      <c r="Q61">
        <v>40</v>
      </c>
      <c r="R61">
        <v>42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111.1</v>
      </c>
      <c r="Z61">
        <v>0</v>
      </c>
      <c r="AA61">
        <v>174.2</v>
      </c>
      <c r="AB61">
        <v>0</v>
      </c>
      <c r="AC61">
        <v>930.3</v>
      </c>
      <c r="AD61">
        <v>56</v>
      </c>
      <c r="AE61">
        <v>0</v>
      </c>
      <c r="AF61">
        <v>1</v>
      </c>
      <c r="AG61">
        <v>1</v>
      </c>
      <c r="AH61" s="22">
        <f t="shared" si="0"/>
        <v>0.97560975609756095</v>
      </c>
      <c r="AI61" s="22">
        <f t="shared" si="1"/>
        <v>1</v>
      </c>
      <c r="AJ61" s="22">
        <f t="shared" si="2"/>
        <v>1.975609756097561</v>
      </c>
      <c r="AM61" s="21">
        <f t="shared" si="3"/>
        <v>60</v>
      </c>
    </row>
    <row r="62" spans="1:39" x14ac:dyDescent="0.25">
      <c r="A62">
        <v>122</v>
      </c>
      <c r="B62">
        <v>16</v>
      </c>
      <c r="C62">
        <v>22</v>
      </c>
      <c r="D62">
        <v>6</v>
      </c>
      <c r="E62">
        <v>1</v>
      </c>
      <c r="F62">
        <v>10</v>
      </c>
      <c r="G62">
        <v>1</v>
      </c>
      <c r="H62">
        <v>40</v>
      </c>
      <c r="I62">
        <v>40</v>
      </c>
      <c r="J62">
        <v>10</v>
      </c>
      <c r="K62">
        <v>0</v>
      </c>
      <c r="L62">
        <v>0</v>
      </c>
      <c r="M62">
        <v>0</v>
      </c>
      <c r="N62">
        <v>0</v>
      </c>
      <c r="O62">
        <v>40</v>
      </c>
      <c r="P62">
        <v>0.6</v>
      </c>
      <c r="Q62">
        <v>32</v>
      </c>
      <c r="R62">
        <v>39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117.3</v>
      </c>
      <c r="Z62">
        <v>0</v>
      </c>
      <c r="AA62">
        <v>201.6</v>
      </c>
      <c r="AB62">
        <v>0</v>
      </c>
      <c r="AC62">
        <v>1029.5999999999999</v>
      </c>
      <c r="AD62">
        <v>50</v>
      </c>
      <c r="AE62">
        <v>0</v>
      </c>
      <c r="AF62">
        <v>1</v>
      </c>
      <c r="AG62">
        <v>1</v>
      </c>
      <c r="AH62" s="22">
        <f t="shared" si="0"/>
        <v>1</v>
      </c>
      <c r="AI62" s="22">
        <f t="shared" si="1"/>
        <v>0.97499999999999998</v>
      </c>
      <c r="AJ62" s="22">
        <f t="shared" si="2"/>
        <v>1.9750000000000001</v>
      </c>
      <c r="AM62" s="21">
        <f t="shared" si="3"/>
        <v>61</v>
      </c>
    </row>
    <row r="63" spans="1:39" x14ac:dyDescent="0.25">
      <c r="A63">
        <v>122</v>
      </c>
      <c r="B63">
        <v>16</v>
      </c>
      <c r="C63">
        <v>23</v>
      </c>
      <c r="D63">
        <v>6</v>
      </c>
      <c r="E63">
        <v>1</v>
      </c>
      <c r="F63">
        <v>10</v>
      </c>
      <c r="G63">
        <v>1</v>
      </c>
      <c r="H63">
        <v>40</v>
      </c>
      <c r="I63">
        <v>40</v>
      </c>
      <c r="J63">
        <v>10</v>
      </c>
      <c r="K63">
        <v>0</v>
      </c>
      <c r="L63">
        <v>0</v>
      </c>
      <c r="M63">
        <v>0</v>
      </c>
      <c r="N63">
        <v>0</v>
      </c>
      <c r="O63">
        <v>40</v>
      </c>
      <c r="P63">
        <v>0.2</v>
      </c>
      <c r="Q63">
        <v>34</v>
      </c>
      <c r="R63">
        <v>40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82.6</v>
      </c>
      <c r="Z63">
        <v>0</v>
      </c>
      <c r="AA63">
        <v>300.39999999999998</v>
      </c>
      <c r="AB63">
        <v>0</v>
      </c>
      <c r="AC63">
        <v>1061.9000000000001</v>
      </c>
      <c r="AD63">
        <v>66</v>
      </c>
      <c r="AE63">
        <v>1</v>
      </c>
      <c r="AF63">
        <v>1</v>
      </c>
      <c r="AG63">
        <v>1</v>
      </c>
      <c r="AH63" s="22">
        <f t="shared" si="0"/>
        <v>1</v>
      </c>
      <c r="AI63" s="22">
        <f t="shared" si="1"/>
        <v>1</v>
      </c>
      <c r="AJ63" s="22">
        <f t="shared" si="2"/>
        <v>2</v>
      </c>
      <c r="AM63" s="21">
        <f t="shared" si="3"/>
        <v>62</v>
      </c>
    </row>
    <row r="64" spans="1:39" x14ac:dyDescent="0.25">
      <c r="A64">
        <v>122</v>
      </c>
      <c r="B64">
        <v>16</v>
      </c>
      <c r="C64">
        <v>24</v>
      </c>
      <c r="D64">
        <v>6</v>
      </c>
      <c r="E64">
        <v>1</v>
      </c>
      <c r="F64">
        <v>10</v>
      </c>
      <c r="G64">
        <v>1</v>
      </c>
      <c r="H64">
        <v>49</v>
      </c>
      <c r="I64">
        <v>40</v>
      </c>
      <c r="J64">
        <v>8.1999999999999993</v>
      </c>
      <c r="K64">
        <v>9</v>
      </c>
      <c r="L64">
        <v>0</v>
      </c>
      <c r="M64">
        <v>0</v>
      </c>
      <c r="N64">
        <v>0</v>
      </c>
      <c r="O64">
        <v>50</v>
      </c>
      <c r="P64">
        <v>1.2</v>
      </c>
      <c r="Q64">
        <v>35</v>
      </c>
      <c r="R64">
        <v>49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117.6</v>
      </c>
      <c r="Z64">
        <v>0</v>
      </c>
      <c r="AA64">
        <v>231.4</v>
      </c>
      <c r="AB64">
        <v>0</v>
      </c>
      <c r="AC64">
        <v>1128.3</v>
      </c>
      <c r="AD64">
        <v>69</v>
      </c>
      <c r="AE64">
        <v>3</v>
      </c>
      <c r="AF64">
        <v>0.8</v>
      </c>
      <c r="AG64">
        <v>1</v>
      </c>
      <c r="AH64" s="22">
        <f t="shared" si="0"/>
        <v>0.81632653061224492</v>
      </c>
      <c r="AI64" s="22">
        <f t="shared" si="1"/>
        <v>0.98</v>
      </c>
      <c r="AJ64" s="22">
        <f t="shared" si="2"/>
        <v>1.7963265306122449</v>
      </c>
      <c r="AM64" s="21">
        <f t="shared" si="3"/>
        <v>63</v>
      </c>
    </row>
    <row r="65" spans="1:39" x14ac:dyDescent="0.25">
      <c r="A65">
        <v>122</v>
      </c>
      <c r="B65">
        <v>16</v>
      </c>
      <c r="C65">
        <v>28</v>
      </c>
      <c r="D65">
        <v>6</v>
      </c>
      <c r="E65">
        <v>1</v>
      </c>
      <c r="F65">
        <v>10</v>
      </c>
      <c r="G65">
        <v>1</v>
      </c>
      <c r="H65">
        <v>42</v>
      </c>
      <c r="I65">
        <v>40</v>
      </c>
      <c r="J65">
        <v>9.5</v>
      </c>
      <c r="K65">
        <v>2</v>
      </c>
      <c r="L65">
        <v>0</v>
      </c>
      <c r="M65">
        <v>0</v>
      </c>
      <c r="N65">
        <v>0</v>
      </c>
      <c r="O65">
        <v>41</v>
      </c>
      <c r="P65">
        <v>2.6</v>
      </c>
      <c r="Q65">
        <v>23</v>
      </c>
      <c r="R65">
        <v>39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59.7</v>
      </c>
      <c r="Z65">
        <v>0</v>
      </c>
      <c r="AA65">
        <v>175.7</v>
      </c>
      <c r="AB65">
        <v>0</v>
      </c>
      <c r="AC65">
        <v>1020.8</v>
      </c>
      <c r="AD65">
        <v>68</v>
      </c>
      <c r="AE65">
        <v>1</v>
      </c>
      <c r="AF65">
        <v>1</v>
      </c>
      <c r="AG65">
        <v>1</v>
      </c>
      <c r="AH65" s="22">
        <f t="shared" si="0"/>
        <v>0.95238095238095233</v>
      </c>
      <c r="AI65" s="22">
        <f t="shared" si="1"/>
        <v>0.95121951219512191</v>
      </c>
      <c r="AJ65" s="22">
        <f t="shared" si="2"/>
        <v>1.9036004645760742</v>
      </c>
      <c r="AM65" s="21">
        <f t="shared" si="3"/>
        <v>64</v>
      </c>
    </row>
    <row r="66" spans="1:39" x14ac:dyDescent="0.25">
      <c r="A66">
        <v>122</v>
      </c>
      <c r="B66">
        <v>16</v>
      </c>
      <c r="C66">
        <v>29</v>
      </c>
      <c r="D66">
        <v>6</v>
      </c>
      <c r="E66">
        <v>1</v>
      </c>
      <c r="F66">
        <v>10</v>
      </c>
      <c r="G66">
        <v>1</v>
      </c>
      <c r="H66">
        <v>48</v>
      </c>
      <c r="I66">
        <v>40</v>
      </c>
      <c r="J66">
        <v>8.4</v>
      </c>
      <c r="K66">
        <v>6</v>
      </c>
      <c r="L66">
        <v>0</v>
      </c>
      <c r="M66">
        <v>0</v>
      </c>
      <c r="N66">
        <v>0</v>
      </c>
      <c r="O66">
        <v>48</v>
      </c>
      <c r="P66">
        <v>1.3</v>
      </c>
      <c r="Q66">
        <v>36</v>
      </c>
      <c r="R66">
        <v>46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104.8</v>
      </c>
      <c r="Z66">
        <v>0</v>
      </c>
      <c r="AA66">
        <v>213.1</v>
      </c>
      <c r="AB66">
        <v>0</v>
      </c>
      <c r="AC66">
        <v>1069.3</v>
      </c>
      <c r="AD66">
        <v>89</v>
      </c>
      <c r="AE66">
        <v>7</v>
      </c>
      <c r="AF66">
        <v>0.8</v>
      </c>
      <c r="AG66">
        <v>1</v>
      </c>
      <c r="AH66" s="22">
        <f t="shared" si="0"/>
        <v>0.83333333333333337</v>
      </c>
      <c r="AI66" s="22">
        <f t="shared" si="1"/>
        <v>0.95833333333333337</v>
      </c>
      <c r="AJ66" s="22">
        <f t="shared" si="2"/>
        <v>1.7916666666666667</v>
      </c>
      <c r="AM66" s="21">
        <f t="shared" si="3"/>
        <v>65</v>
      </c>
    </row>
    <row r="67" spans="1:39" x14ac:dyDescent="0.25">
      <c r="A67">
        <v>122</v>
      </c>
      <c r="B67">
        <v>16</v>
      </c>
      <c r="C67">
        <v>30</v>
      </c>
      <c r="D67">
        <v>6</v>
      </c>
      <c r="E67">
        <v>1</v>
      </c>
      <c r="F67">
        <v>10</v>
      </c>
      <c r="G67">
        <v>1</v>
      </c>
      <c r="H67">
        <v>43</v>
      </c>
      <c r="I67">
        <v>40</v>
      </c>
      <c r="J67">
        <v>9.4</v>
      </c>
      <c r="K67">
        <v>2</v>
      </c>
      <c r="L67">
        <v>0</v>
      </c>
      <c r="M67">
        <v>0</v>
      </c>
      <c r="N67">
        <v>0</v>
      </c>
      <c r="O67">
        <v>43</v>
      </c>
      <c r="P67">
        <v>3</v>
      </c>
      <c r="Q67">
        <v>26</v>
      </c>
      <c r="R67">
        <v>37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156.9</v>
      </c>
      <c r="Z67">
        <v>0</v>
      </c>
      <c r="AA67">
        <v>225</v>
      </c>
      <c r="AB67">
        <v>0</v>
      </c>
      <c r="AC67">
        <v>1183.2</v>
      </c>
      <c r="AD67">
        <v>73</v>
      </c>
      <c r="AE67">
        <v>5</v>
      </c>
      <c r="AF67">
        <v>0.9</v>
      </c>
      <c r="AG67">
        <v>0.9</v>
      </c>
      <c r="AH67" s="22">
        <f t="shared" ref="AH67:AH134" si="4">(I67+(L67-N67))/(H67+L67)</f>
        <v>0.93023255813953487</v>
      </c>
      <c r="AI67" s="22">
        <f t="shared" ref="AI67:AI134" si="5">R67/O67</f>
        <v>0.86046511627906974</v>
      </c>
      <c r="AJ67" s="22">
        <f t="shared" ref="AJ67:AJ134" si="6">SUM(AH67+AI67)</f>
        <v>1.7906976744186047</v>
      </c>
      <c r="AM67" s="21">
        <f t="shared" si="3"/>
        <v>66</v>
      </c>
    </row>
    <row r="68" spans="1:39" x14ac:dyDescent="0.25">
      <c r="A68">
        <v>122</v>
      </c>
      <c r="B68">
        <v>16</v>
      </c>
      <c r="C68">
        <v>1</v>
      </c>
      <c r="D68">
        <v>7</v>
      </c>
      <c r="E68">
        <v>1</v>
      </c>
      <c r="F68">
        <v>10</v>
      </c>
      <c r="G68">
        <v>1</v>
      </c>
      <c r="H68">
        <v>53</v>
      </c>
      <c r="I68">
        <v>40</v>
      </c>
      <c r="J68">
        <v>7.6</v>
      </c>
      <c r="K68">
        <v>11</v>
      </c>
      <c r="L68">
        <v>0</v>
      </c>
      <c r="M68">
        <v>0</v>
      </c>
      <c r="N68">
        <v>0</v>
      </c>
      <c r="O68">
        <v>52</v>
      </c>
      <c r="P68">
        <v>5.2</v>
      </c>
      <c r="Q68">
        <v>28</v>
      </c>
      <c r="R68">
        <v>36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133.6</v>
      </c>
      <c r="Z68">
        <v>0</v>
      </c>
      <c r="AA68">
        <v>229.3</v>
      </c>
      <c r="AB68">
        <v>0</v>
      </c>
      <c r="AC68">
        <v>1289.7</v>
      </c>
      <c r="AD68">
        <v>56</v>
      </c>
      <c r="AE68">
        <v>16</v>
      </c>
      <c r="AF68">
        <v>0.8</v>
      </c>
      <c r="AG68">
        <v>0.7</v>
      </c>
      <c r="AH68" s="22">
        <f t="shared" si="4"/>
        <v>0.75471698113207553</v>
      </c>
      <c r="AI68" s="22">
        <f t="shared" si="5"/>
        <v>0.69230769230769229</v>
      </c>
      <c r="AJ68" s="22">
        <f t="shared" si="6"/>
        <v>1.4470246734397678</v>
      </c>
      <c r="AM68" s="21">
        <f t="shared" ref="AM68:AM135" si="7">SUM(AM67+1)</f>
        <v>67</v>
      </c>
    </row>
    <row r="69" spans="1:39" x14ac:dyDescent="0.25">
      <c r="A69">
        <v>122</v>
      </c>
      <c r="B69">
        <v>16</v>
      </c>
      <c r="C69">
        <v>2</v>
      </c>
      <c r="D69">
        <v>7</v>
      </c>
      <c r="E69">
        <v>1</v>
      </c>
      <c r="F69">
        <v>10</v>
      </c>
      <c r="G69">
        <v>1</v>
      </c>
      <c r="H69">
        <v>57</v>
      </c>
      <c r="I69">
        <v>40</v>
      </c>
      <c r="J69">
        <v>7.2</v>
      </c>
      <c r="K69">
        <v>12</v>
      </c>
      <c r="L69">
        <v>0</v>
      </c>
      <c r="M69">
        <v>0</v>
      </c>
      <c r="N69">
        <v>0</v>
      </c>
      <c r="O69">
        <v>57</v>
      </c>
      <c r="P69">
        <v>4.2</v>
      </c>
      <c r="Q69">
        <v>34</v>
      </c>
      <c r="R69">
        <v>43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185.2</v>
      </c>
      <c r="Z69">
        <v>0</v>
      </c>
      <c r="AA69">
        <v>343.5</v>
      </c>
      <c r="AB69">
        <v>0</v>
      </c>
      <c r="AC69">
        <v>1504.7</v>
      </c>
      <c r="AD69">
        <v>39</v>
      </c>
      <c r="AE69">
        <v>4</v>
      </c>
      <c r="AF69">
        <v>0.7</v>
      </c>
      <c r="AG69">
        <v>0.8</v>
      </c>
      <c r="AH69" s="22">
        <f t="shared" si="4"/>
        <v>0.70175438596491224</v>
      </c>
      <c r="AI69" s="22">
        <f t="shared" si="5"/>
        <v>0.75438596491228072</v>
      </c>
      <c r="AJ69" s="22">
        <f t="shared" si="6"/>
        <v>1.4561403508771931</v>
      </c>
      <c r="AM69" s="21">
        <f t="shared" si="7"/>
        <v>68</v>
      </c>
    </row>
    <row r="70" spans="1:39" x14ac:dyDescent="0.25">
      <c r="A70">
        <v>122</v>
      </c>
      <c r="B70">
        <v>16</v>
      </c>
      <c r="C70">
        <v>5</v>
      </c>
      <c r="D70">
        <v>7</v>
      </c>
      <c r="E70">
        <v>1</v>
      </c>
      <c r="F70">
        <v>10</v>
      </c>
      <c r="G70">
        <v>1</v>
      </c>
      <c r="H70">
        <v>53</v>
      </c>
      <c r="I70">
        <v>40</v>
      </c>
      <c r="J70">
        <v>7.8</v>
      </c>
      <c r="K70">
        <v>10</v>
      </c>
      <c r="L70">
        <v>0</v>
      </c>
      <c r="M70">
        <v>0</v>
      </c>
      <c r="N70">
        <v>0</v>
      </c>
      <c r="O70">
        <v>52</v>
      </c>
      <c r="P70">
        <v>4.0999999999999996</v>
      </c>
      <c r="Q70">
        <v>29</v>
      </c>
      <c r="R70">
        <v>38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113.8</v>
      </c>
      <c r="Z70">
        <v>0</v>
      </c>
      <c r="AA70">
        <v>322.8</v>
      </c>
      <c r="AB70">
        <v>0</v>
      </c>
      <c r="AC70">
        <v>1390.3</v>
      </c>
      <c r="AD70">
        <v>73</v>
      </c>
      <c r="AE70">
        <v>3</v>
      </c>
      <c r="AF70">
        <v>0.8</v>
      </c>
      <c r="AG70">
        <v>0.7</v>
      </c>
      <c r="AH70" s="22">
        <f t="shared" si="4"/>
        <v>0.75471698113207553</v>
      </c>
      <c r="AI70" s="22">
        <f t="shared" si="5"/>
        <v>0.73076923076923073</v>
      </c>
      <c r="AJ70" s="22">
        <f t="shared" si="6"/>
        <v>1.4854862119013061</v>
      </c>
      <c r="AM70" s="21">
        <f t="shared" si="7"/>
        <v>69</v>
      </c>
    </row>
    <row r="71" spans="1:39" x14ac:dyDescent="0.25">
      <c r="A71">
        <v>122</v>
      </c>
      <c r="B71">
        <v>16</v>
      </c>
      <c r="C71">
        <v>6</v>
      </c>
      <c r="D71">
        <v>7</v>
      </c>
      <c r="E71">
        <v>1</v>
      </c>
      <c r="F71">
        <v>10</v>
      </c>
      <c r="G71">
        <v>1</v>
      </c>
      <c r="H71">
        <v>9</v>
      </c>
      <c r="I71">
        <v>2</v>
      </c>
      <c r="J71">
        <v>5.3</v>
      </c>
      <c r="K71">
        <v>4</v>
      </c>
      <c r="L71">
        <v>0</v>
      </c>
      <c r="M71">
        <v>0</v>
      </c>
      <c r="N71">
        <v>0</v>
      </c>
      <c r="O71">
        <v>8</v>
      </c>
      <c r="P71">
        <v>5.0999999999999996</v>
      </c>
      <c r="Q71">
        <v>5</v>
      </c>
      <c r="R71">
        <v>6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1339</v>
      </c>
      <c r="Z71">
        <v>0</v>
      </c>
      <c r="AA71">
        <v>258.89999999999998</v>
      </c>
      <c r="AB71">
        <v>0</v>
      </c>
      <c r="AC71">
        <v>2400.1</v>
      </c>
      <c r="AD71">
        <v>4</v>
      </c>
      <c r="AE71">
        <v>0</v>
      </c>
      <c r="AF71">
        <v>0.2</v>
      </c>
      <c r="AG71">
        <v>0.8</v>
      </c>
      <c r="AH71" s="22">
        <f t="shared" si="4"/>
        <v>0.22222222222222221</v>
      </c>
      <c r="AI71" s="22">
        <f t="shared" si="5"/>
        <v>0.75</v>
      </c>
      <c r="AJ71" s="22">
        <f t="shared" si="6"/>
        <v>0.97222222222222221</v>
      </c>
      <c r="AM71" s="21">
        <f t="shared" si="7"/>
        <v>70</v>
      </c>
    </row>
    <row r="72" spans="1:39" x14ac:dyDescent="0.25">
      <c r="A72">
        <v>122</v>
      </c>
      <c r="B72">
        <v>16</v>
      </c>
      <c r="C72">
        <v>7</v>
      </c>
      <c r="D72">
        <v>7</v>
      </c>
      <c r="E72">
        <v>1</v>
      </c>
      <c r="F72">
        <v>10</v>
      </c>
      <c r="G72">
        <v>1</v>
      </c>
      <c r="H72">
        <v>55</v>
      </c>
      <c r="I72">
        <v>40</v>
      </c>
      <c r="J72">
        <v>7.3</v>
      </c>
      <c r="K72">
        <v>12</v>
      </c>
      <c r="L72">
        <v>0</v>
      </c>
      <c r="M72">
        <v>0</v>
      </c>
      <c r="N72">
        <v>0</v>
      </c>
      <c r="O72">
        <v>54</v>
      </c>
      <c r="P72">
        <v>3.9</v>
      </c>
      <c r="Q72">
        <v>30</v>
      </c>
      <c r="R72">
        <v>43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231.1</v>
      </c>
      <c r="Z72">
        <v>0</v>
      </c>
      <c r="AA72">
        <v>475.3</v>
      </c>
      <c r="AB72">
        <v>0</v>
      </c>
      <c r="AC72">
        <v>1684</v>
      </c>
      <c r="AD72">
        <v>57</v>
      </c>
      <c r="AE72">
        <v>32</v>
      </c>
      <c r="AF72">
        <v>0.7</v>
      </c>
      <c r="AG72">
        <v>0.8</v>
      </c>
      <c r="AH72" s="22">
        <f t="shared" si="4"/>
        <v>0.72727272727272729</v>
      </c>
      <c r="AI72" s="22">
        <f t="shared" si="5"/>
        <v>0.79629629629629628</v>
      </c>
      <c r="AJ72" s="22">
        <f t="shared" si="6"/>
        <v>1.5235690235690236</v>
      </c>
      <c r="AM72" s="21">
        <f t="shared" si="7"/>
        <v>71</v>
      </c>
    </row>
    <row r="73" spans="1:39" x14ac:dyDescent="0.25">
      <c r="A73">
        <v>122</v>
      </c>
      <c r="B73">
        <v>16</v>
      </c>
      <c r="C73">
        <v>8</v>
      </c>
      <c r="D73">
        <v>7</v>
      </c>
      <c r="E73">
        <v>1</v>
      </c>
      <c r="F73">
        <v>10</v>
      </c>
      <c r="G73">
        <v>1</v>
      </c>
      <c r="H73">
        <v>70</v>
      </c>
      <c r="I73">
        <v>36</v>
      </c>
      <c r="J73">
        <v>5.6</v>
      </c>
      <c r="K73">
        <v>28</v>
      </c>
      <c r="L73">
        <v>0</v>
      </c>
      <c r="M73">
        <v>0</v>
      </c>
      <c r="N73">
        <v>0</v>
      </c>
      <c r="O73">
        <v>70</v>
      </c>
      <c r="P73">
        <v>1.9</v>
      </c>
      <c r="Q73">
        <v>48</v>
      </c>
      <c r="R73">
        <v>63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291.7</v>
      </c>
      <c r="Z73">
        <v>0</v>
      </c>
      <c r="AA73">
        <v>585.6</v>
      </c>
      <c r="AB73">
        <v>0</v>
      </c>
      <c r="AC73">
        <v>2400.1</v>
      </c>
      <c r="AD73">
        <v>76</v>
      </c>
      <c r="AE73">
        <v>38</v>
      </c>
      <c r="AF73">
        <v>0.5</v>
      </c>
      <c r="AG73">
        <v>0.9</v>
      </c>
      <c r="AH73" s="22">
        <f t="shared" si="4"/>
        <v>0.51428571428571423</v>
      </c>
      <c r="AI73" s="22">
        <f t="shared" si="5"/>
        <v>0.9</v>
      </c>
      <c r="AJ73" s="22">
        <f t="shared" si="6"/>
        <v>1.4142857142857141</v>
      </c>
      <c r="AM73" s="21">
        <f t="shared" si="7"/>
        <v>72</v>
      </c>
    </row>
    <row r="74" spans="1:39" x14ac:dyDescent="0.25">
      <c r="A74">
        <v>122</v>
      </c>
      <c r="B74">
        <v>16</v>
      </c>
      <c r="C74">
        <v>9</v>
      </c>
      <c r="D74">
        <v>7</v>
      </c>
      <c r="E74">
        <v>1</v>
      </c>
      <c r="F74">
        <v>10</v>
      </c>
      <c r="G74">
        <v>1</v>
      </c>
      <c r="H74">
        <v>64</v>
      </c>
      <c r="I74">
        <v>40</v>
      </c>
      <c r="J74">
        <v>6.3</v>
      </c>
      <c r="K74">
        <v>20</v>
      </c>
      <c r="L74">
        <v>0</v>
      </c>
      <c r="M74">
        <v>0</v>
      </c>
      <c r="N74">
        <v>0</v>
      </c>
      <c r="O74">
        <v>64</v>
      </c>
      <c r="P74">
        <v>2.4</v>
      </c>
      <c r="Q74">
        <v>38</v>
      </c>
      <c r="R74">
        <v>58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399.6</v>
      </c>
      <c r="Z74">
        <v>0</v>
      </c>
      <c r="AA74">
        <v>579.4</v>
      </c>
      <c r="AB74">
        <v>0</v>
      </c>
      <c r="AC74">
        <v>2064.4</v>
      </c>
      <c r="AD74">
        <v>91</v>
      </c>
      <c r="AE74">
        <v>37</v>
      </c>
      <c r="AF74">
        <v>0.6</v>
      </c>
      <c r="AG74">
        <v>0.9</v>
      </c>
      <c r="AH74" s="22">
        <f t="shared" si="4"/>
        <v>0.625</v>
      </c>
      <c r="AI74" s="22">
        <f t="shared" si="5"/>
        <v>0.90625</v>
      </c>
      <c r="AJ74" s="22">
        <f t="shared" si="6"/>
        <v>1.53125</v>
      </c>
      <c r="AM74" s="21">
        <f t="shared" si="7"/>
        <v>73</v>
      </c>
    </row>
    <row r="75" spans="1:39" x14ac:dyDescent="0.25">
      <c r="A75">
        <v>122</v>
      </c>
      <c r="B75">
        <v>16</v>
      </c>
      <c r="C75">
        <v>11</v>
      </c>
      <c r="D75">
        <v>7</v>
      </c>
      <c r="E75">
        <v>1</v>
      </c>
      <c r="F75">
        <v>10</v>
      </c>
      <c r="G75">
        <v>1</v>
      </c>
      <c r="H75">
        <v>15</v>
      </c>
      <c r="I75">
        <v>12</v>
      </c>
      <c r="J75">
        <v>8.5</v>
      </c>
      <c r="K75">
        <v>2</v>
      </c>
      <c r="L75">
        <v>0</v>
      </c>
      <c r="M75">
        <v>0</v>
      </c>
      <c r="N75">
        <v>0</v>
      </c>
      <c r="O75">
        <v>14</v>
      </c>
      <c r="P75">
        <v>25.6</v>
      </c>
      <c r="Q75">
        <v>1</v>
      </c>
      <c r="R75">
        <v>4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105.1</v>
      </c>
      <c r="Z75">
        <v>0</v>
      </c>
      <c r="AA75">
        <v>277.7</v>
      </c>
      <c r="AB75">
        <v>0</v>
      </c>
      <c r="AC75">
        <v>2400.1</v>
      </c>
      <c r="AD75">
        <v>5</v>
      </c>
      <c r="AE75">
        <v>0</v>
      </c>
      <c r="AF75">
        <v>0.9</v>
      </c>
      <c r="AG75">
        <v>0.3</v>
      </c>
      <c r="AH75" s="22">
        <f t="shared" si="4"/>
        <v>0.8</v>
      </c>
      <c r="AI75" s="22">
        <f t="shared" si="5"/>
        <v>0.2857142857142857</v>
      </c>
      <c r="AJ75" s="22">
        <f t="shared" si="6"/>
        <v>1.0857142857142859</v>
      </c>
      <c r="AM75" s="21">
        <f t="shared" si="7"/>
        <v>74</v>
      </c>
    </row>
    <row r="76" spans="1:39" x14ac:dyDescent="0.25">
      <c r="A76">
        <v>122</v>
      </c>
      <c r="B76">
        <v>16</v>
      </c>
      <c r="C76">
        <v>12</v>
      </c>
      <c r="D76">
        <v>7</v>
      </c>
      <c r="E76">
        <v>1</v>
      </c>
      <c r="F76">
        <v>10</v>
      </c>
      <c r="G76">
        <v>1</v>
      </c>
      <c r="H76">
        <v>51</v>
      </c>
      <c r="I76">
        <v>40</v>
      </c>
      <c r="J76">
        <v>8</v>
      </c>
      <c r="K76">
        <v>6</v>
      </c>
      <c r="L76">
        <v>0</v>
      </c>
      <c r="M76">
        <v>0</v>
      </c>
      <c r="N76">
        <v>0</v>
      </c>
      <c r="O76">
        <v>50</v>
      </c>
      <c r="P76">
        <v>2.7</v>
      </c>
      <c r="Q76">
        <v>27</v>
      </c>
      <c r="R76">
        <v>41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244.1</v>
      </c>
      <c r="Z76">
        <v>0</v>
      </c>
      <c r="AA76">
        <v>267.8</v>
      </c>
      <c r="AB76">
        <v>0</v>
      </c>
      <c r="AC76">
        <v>1442.2</v>
      </c>
      <c r="AD76">
        <v>89</v>
      </c>
      <c r="AE76">
        <v>12</v>
      </c>
      <c r="AF76">
        <v>0.8</v>
      </c>
      <c r="AG76">
        <v>0.8</v>
      </c>
      <c r="AH76" s="22">
        <f t="shared" si="4"/>
        <v>0.78431372549019607</v>
      </c>
      <c r="AI76" s="22">
        <f t="shared" si="5"/>
        <v>0.82</v>
      </c>
      <c r="AJ76" s="22">
        <f t="shared" si="6"/>
        <v>1.604313725490196</v>
      </c>
      <c r="AM76" s="21">
        <f t="shared" si="7"/>
        <v>75</v>
      </c>
    </row>
    <row r="77" spans="1:39" x14ac:dyDescent="0.25">
      <c r="A77">
        <v>122</v>
      </c>
      <c r="B77">
        <v>16</v>
      </c>
      <c r="C77">
        <v>13</v>
      </c>
      <c r="D77">
        <v>7</v>
      </c>
      <c r="E77">
        <v>1</v>
      </c>
      <c r="F77">
        <v>10</v>
      </c>
      <c r="G77">
        <v>1</v>
      </c>
      <c r="H77">
        <v>53</v>
      </c>
      <c r="I77">
        <v>40</v>
      </c>
      <c r="J77">
        <v>7.7</v>
      </c>
      <c r="K77">
        <v>9</v>
      </c>
      <c r="L77">
        <v>0</v>
      </c>
      <c r="M77">
        <v>0</v>
      </c>
      <c r="N77">
        <v>0</v>
      </c>
      <c r="O77">
        <v>53</v>
      </c>
      <c r="P77">
        <v>2.6</v>
      </c>
      <c r="Q77">
        <v>28</v>
      </c>
      <c r="R77">
        <v>47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222.8</v>
      </c>
      <c r="Z77">
        <v>0</v>
      </c>
      <c r="AA77">
        <v>368.6</v>
      </c>
      <c r="AB77">
        <v>0</v>
      </c>
      <c r="AC77">
        <v>1644.4</v>
      </c>
      <c r="AD77">
        <v>84</v>
      </c>
      <c r="AE77">
        <v>14</v>
      </c>
      <c r="AF77">
        <v>0.8</v>
      </c>
      <c r="AG77">
        <v>0.9</v>
      </c>
      <c r="AH77" s="22">
        <f t="shared" si="4"/>
        <v>0.75471698113207553</v>
      </c>
      <c r="AI77" s="22">
        <f t="shared" si="5"/>
        <v>0.8867924528301887</v>
      </c>
      <c r="AJ77" s="22">
        <f t="shared" si="6"/>
        <v>1.6415094339622642</v>
      </c>
      <c r="AM77" s="21">
        <f t="shared" si="7"/>
        <v>76</v>
      </c>
    </row>
    <row r="78" spans="1:39" x14ac:dyDescent="0.25">
      <c r="A78">
        <v>122</v>
      </c>
      <c r="B78">
        <v>16</v>
      </c>
      <c r="C78">
        <v>14</v>
      </c>
      <c r="D78">
        <v>7</v>
      </c>
      <c r="E78">
        <v>1</v>
      </c>
      <c r="F78">
        <v>10</v>
      </c>
      <c r="G78">
        <v>1</v>
      </c>
      <c r="H78">
        <v>49</v>
      </c>
      <c r="I78">
        <v>40</v>
      </c>
      <c r="J78">
        <v>8.4</v>
      </c>
      <c r="K78">
        <v>5</v>
      </c>
      <c r="L78">
        <v>0</v>
      </c>
      <c r="M78">
        <v>0</v>
      </c>
      <c r="N78">
        <v>0</v>
      </c>
      <c r="O78">
        <v>49</v>
      </c>
      <c r="P78">
        <v>2</v>
      </c>
      <c r="Q78">
        <v>34</v>
      </c>
      <c r="R78">
        <v>45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188.1</v>
      </c>
      <c r="Z78">
        <v>0</v>
      </c>
      <c r="AA78">
        <v>314.2</v>
      </c>
      <c r="AB78">
        <v>0</v>
      </c>
      <c r="AC78">
        <v>1429.4</v>
      </c>
      <c r="AD78">
        <v>85</v>
      </c>
      <c r="AE78">
        <v>25</v>
      </c>
      <c r="AF78">
        <v>0.8</v>
      </c>
      <c r="AG78">
        <v>0.9</v>
      </c>
      <c r="AH78" s="22">
        <f t="shared" si="4"/>
        <v>0.81632653061224492</v>
      </c>
      <c r="AI78" s="22">
        <f t="shared" si="5"/>
        <v>0.91836734693877553</v>
      </c>
      <c r="AJ78" s="22">
        <f t="shared" si="6"/>
        <v>1.7346938775510203</v>
      </c>
      <c r="AM78" s="21">
        <f t="shared" si="7"/>
        <v>77</v>
      </c>
    </row>
    <row r="79" spans="1:39" x14ac:dyDescent="0.25">
      <c r="A79">
        <v>122</v>
      </c>
      <c r="B79">
        <v>16</v>
      </c>
      <c r="C79">
        <v>15</v>
      </c>
      <c r="D79">
        <v>7</v>
      </c>
      <c r="E79">
        <v>1</v>
      </c>
      <c r="F79">
        <v>10</v>
      </c>
      <c r="G79">
        <v>1</v>
      </c>
      <c r="H79">
        <v>52</v>
      </c>
      <c r="I79">
        <v>40</v>
      </c>
      <c r="J79">
        <v>7.8</v>
      </c>
      <c r="K79">
        <v>7</v>
      </c>
      <c r="L79">
        <v>0</v>
      </c>
      <c r="M79">
        <v>0</v>
      </c>
      <c r="N79">
        <v>0</v>
      </c>
      <c r="O79">
        <v>51</v>
      </c>
      <c r="P79">
        <v>3.5</v>
      </c>
      <c r="Q79">
        <v>31</v>
      </c>
      <c r="R79">
        <v>42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200</v>
      </c>
      <c r="Z79">
        <v>0</v>
      </c>
      <c r="AA79">
        <v>339.2</v>
      </c>
      <c r="AB79">
        <v>0</v>
      </c>
      <c r="AC79">
        <v>1488.4</v>
      </c>
      <c r="AD79">
        <v>86</v>
      </c>
      <c r="AE79">
        <v>30</v>
      </c>
      <c r="AF79">
        <v>0.8</v>
      </c>
      <c r="AG79">
        <v>0.8</v>
      </c>
      <c r="AH79" s="22">
        <f t="shared" si="4"/>
        <v>0.76923076923076927</v>
      </c>
      <c r="AI79" s="22">
        <f t="shared" si="5"/>
        <v>0.82352941176470584</v>
      </c>
      <c r="AJ79" s="22">
        <f t="shared" si="6"/>
        <v>1.5927601809954752</v>
      </c>
      <c r="AM79" s="21">
        <f t="shared" si="7"/>
        <v>78</v>
      </c>
    </row>
    <row r="80" spans="1:39" x14ac:dyDescent="0.25">
      <c r="A80">
        <v>122</v>
      </c>
      <c r="B80">
        <v>16</v>
      </c>
      <c r="C80">
        <v>16</v>
      </c>
      <c r="D80">
        <v>7</v>
      </c>
      <c r="E80">
        <v>1</v>
      </c>
      <c r="F80">
        <v>10</v>
      </c>
      <c r="G80">
        <v>1</v>
      </c>
      <c r="H80">
        <v>41</v>
      </c>
      <c r="I80">
        <v>28</v>
      </c>
      <c r="J80">
        <v>7.2</v>
      </c>
      <c r="K80">
        <v>7</v>
      </c>
      <c r="L80">
        <v>0</v>
      </c>
      <c r="M80">
        <v>0</v>
      </c>
      <c r="N80">
        <v>0</v>
      </c>
      <c r="O80">
        <v>42</v>
      </c>
      <c r="P80">
        <v>11.1</v>
      </c>
      <c r="Q80">
        <v>15</v>
      </c>
      <c r="R80">
        <v>34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240.3</v>
      </c>
      <c r="Z80">
        <v>0</v>
      </c>
      <c r="AA80">
        <v>459.8</v>
      </c>
      <c r="AB80">
        <v>0</v>
      </c>
      <c r="AC80">
        <v>2400.1</v>
      </c>
      <c r="AD80">
        <v>46</v>
      </c>
      <c r="AE80">
        <v>7</v>
      </c>
      <c r="AF80">
        <v>0.7</v>
      </c>
      <c r="AG80">
        <v>0.8</v>
      </c>
      <c r="AH80" s="22">
        <f t="shared" si="4"/>
        <v>0.68292682926829273</v>
      </c>
      <c r="AI80" s="22">
        <f t="shared" si="5"/>
        <v>0.80952380952380953</v>
      </c>
      <c r="AJ80" s="22">
        <f t="shared" si="6"/>
        <v>1.4924506387921022</v>
      </c>
      <c r="AM80" s="21">
        <f t="shared" si="7"/>
        <v>79</v>
      </c>
    </row>
    <row r="81" spans="1:39" x14ac:dyDescent="0.25">
      <c r="A81">
        <v>122</v>
      </c>
      <c r="B81">
        <v>16</v>
      </c>
      <c r="C81">
        <v>18</v>
      </c>
      <c r="D81">
        <v>7</v>
      </c>
      <c r="E81">
        <v>1</v>
      </c>
      <c r="F81">
        <v>10</v>
      </c>
      <c r="G81">
        <v>1</v>
      </c>
      <c r="H81">
        <v>51</v>
      </c>
      <c r="I81">
        <v>40</v>
      </c>
      <c r="J81">
        <v>7.9</v>
      </c>
      <c r="K81">
        <v>10</v>
      </c>
      <c r="L81">
        <v>0</v>
      </c>
      <c r="M81">
        <v>0</v>
      </c>
      <c r="N81">
        <v>0</v>
      </c>
      <c r="O81">
        <v>52</v>
      </c>
      <c r="P81">
        <v>3.8</v>
      </c>
      <c r="Q81">
        <v>30</v>
      </c>
      <c r="R81">
        <v>40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174.5</v>
      </c>
      <c r="Z81">
        <v>0</v>
      </c>
      <c r="AA81">
        <v>277.3</v>
      </c>
      <c r="AB81">
        <v>0</v>
      </c>
      <c r="AC81">
        <v>1482.1</v>
      </c>
      <c r="AD81">
        <v>84</v>
      </c>
      <c r="AE81">
        <v>32</v>
      </c>
      <c r="AF81">
        <v>0.8</v>
      </c>
      <c r="AG81">
        <v>0.8</v>
      </c>
      <c r="AH81" s="22">
        <f t="shared" si="4"/>
        <v>0.78431372549019607</v>
      </c>
      <c r="AI81" s="22">
        <f t="shared" si="5"/>
        <v>0.76923076923076927</v>
      </c>
      <c r="AJ81" s="22">
        <f t="shared" si="6"/>
        <v>1.5535444947209653</v>
      </c>
      <c r="AM81" s="21">
        <f t="shared" si="7"/>
        <v>80</v>
      </c>
    </row>
    <row r="82" spans="1:39" x14ac:dyDescent="0.25">
      <c r="A82">
        <v>122</v>
      </c>
      <c r="B82">
        <v>16</v>
      </c>
      <c r="C82">
        <v>19</v>
      </c>
      <c r="D82">
        <v>7</v>
      </c>
      <c r="E82">
        <v>1</v>
      </c>
      <c r="F82">
        <v>10</v>
      </c>
      <c r="G82">
        <v>1</v>
      </c>
      <c r="H82">
        <v>62</v>
      </c>
      <c r="I82">
        <v>40</v>
      </c>
      <c r="J82">
        <v>7.2</v>
      </c>
      <c r="K82">
        <v>12</v>
      </c>
      <c r="L82">
        <v>0</v>
      </c>
      <c r="M82">
        <v>0</v>
      </c>
      <c r="N82">
        <v>0</v>
      </c>
      <c r="O82">
        <v>62</v>
      </c>
      <c r="P82">
        <v>4.9000000000000004</v>
      </c>
      <c r="Q82">
        <v>27</v>
      </c>
      <c r="R82">
        <v>51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217.7</v>
      </c>
      <c r="Z82">
        <v>0</v>
      </c>
      <c r="AA82">
        <v>303.2</v>
      </c>
      <c r="AB82">
        <v>0</v>
      </c>
      <c r="AC82">
        <v>2004.5</v>
      </c>
      <c r="AD82">
        <v>107</v>
      </c>
      <c r="AE82">
        <v>40</v>
      </c>
      <c r="AF82">
        <v>0.6</v>
      </c>
      <c r="AG82">
        <v>0.8</v>
      </c>
      <c r="AH82" s="22">
        <f t="shared" si="4"/>
        <v>0.64516129032258063</v>
      </c>
      <c r="AI82" s="22">
        <f t="shared" si="5"/>
        <v>0.82258064516129037</v>
      </c>
      <c r="AJ82" s="22">
        <f t="shared" si="6"/>
        <v>1.467741935483871</v>
      </c>
      <c r="AM82" s="21">
        <f t="shared" si="7"/>
        <v>81</v>
      </c>
    </row>
    <row r="83" spans="1:39" x14ac:dyDescent="0.25">
      <c r="A83">
        <v>122</v>
      </c>
      <c r="B83">
        <v>16</v>
      </c>
      <c r="C83">
        <v>20</v>
      </c>
      <c r="D83">
        <v>7</v>
      </c>
      <c r="E83">
        <v>1</v>
      </c>
      <c r="F83">
        <v>10</v>
      </c>
      <c r="G83">
        <v>1</v>
      </c>
      <c r="H83">
        <v>57</v>
      </c>
      <c r="I83">
        <v>40</v>
      </c>
      <c r="J83">
        <v>7.2</v>
      </c>
      <c r="K83">
        <v>10</v>
      </c>
      <c r="L83">
        <v>0</v>
      </c>
      <c r="M83">
        <v>0</v>
      </c>
      <c r="N83">
        <v>0</v>
      </c>
      <c r="O83">
        <v>56</v>
      </c>
      <c r="P83">
        <v>4.9000000000000004</v>
      </c>
      <c r="Q83">
        <v>26</v>
      </c>
      <c r="R83">
        <v>43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221.7</v>
      </c>
      <c r="Z83">
        <v>0</v>
      </c>
      <c r="AA83">
        <v>363.1</v>
      </c>
      <c r="AB83">
        <v>0</v>
      </c>
      <c r="AC83">
        <v>1922.2</v>
      </c>
      <c r="AD83">
        <v>60</v>
      </c>
      <c r="AE83">
        <v>45</v>
      </c>
      <c r="AF83">
        <v>0.7</v>
      </c>
      <c r="AG83">
        <v>0.8</v>
      </c>
      <c r="AH83" s="22">
        <f t="shared" si="4"/>
        <v>0.70175438596491224</v>
      </c>
      <c r="AI83" s="22">
        <f t="shared" si="5"/>
        <v>0.7678571428571429</v>
      </c>
      <c r="AJ83" s="22">
        <f t="shared" si="6"/>
        <v>1.469611528822055</v>
      </c>
      <c r="AM83" s="21">
        <f t="shared" si="7"/>
        <v>82</v>
      </c>
    </row>
    <row r="84" spans="1:39" x14ac:dyDescent="0.25">
      <c r="A84">
        <v>122</v>
      </c>
      <c r="B84">
        <v>16</v>
      </c>
      <c r="C84">
        <v>21</v>
      </c>
      <c r="D84">
        <v>7</v>
      </c>
      <c r="E84">
        <v>1</v>
      </c>
      <c r="F84">
        <v>10</v>
      </c>
      <c r="G84">
        <v>1</v>
      </c>
      <c r="H84">
        <v>30</v>
      </c>
      <c r="I84">
        <v>19</v>
      </c>
      <c r="J84">
        <v>8</v>
      </c>
      <c r="K84">
        <v>0</v>
      </c>
      <c r="L84">
        <v>0</v>
      </c>
      <c r="M84">
        <v>0</v>
      </c>
      <c r="N84">
        <v>0</v>
      </c>
      <c r="O84">
        <v>32</v>
      </c>
      <c r="P84">
        <v>18.399999999999999</v>
      </c>
      <c r="Q84">
        <v>2</v>
      </c>
      <c r="R84">
        <v>12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192.6</v>
      </c>
      <c r="Z84">
        <v>0</v>
      </c>
      <c r="AA84">
        <v>189.5</v>
      </c>
      <c r="AB84">
        <v>0</v>
      </c>
      <c r="AC84">
        <v>2400.1</v>
      </c>
      <c r="AD84">
        <v>44</v>
      </c>
      <c r="AE84">
        <v>1</v>
      </c>
      <c r="AF84">
        <v>0.6</v>
      </c>
      <c r="AG84">
        <v>0.4</v>
      </c>
      <c r="AH84" s="22">
        <f t="shared" si="4"/>
        <v>0.6333333333333333</v>
      </c>
      <c r="AI84" s="22">
        <f t="shared" si="5"/>
        <v>0.375</v>
      </c>
      <c r="AJ84" s="22">
        <f t="shared" si="6"/>
        <v>1.0083333333333333</v>
      </c>
      <c r="AM84" s="21">
        <f t="shared" si="7"/>
        <v>83</v>
      </c>
    </row>
    <row r="85" spans="1:39" x14ac:dyDescent="0.25">
      <c r="A85">
        <v>122</v>
      </c>
      <c r="B85">
        <v>16</v>
      </c>
      <c r="C85">
        <v>22</v>
      </c>
      <c r="D85">
        <v>7</v>
      </c>
      <c r="E85">
        <v>1</v>
      </c>
      <c r="F85">
        <v>10</v>
      </c>
      <c r="G85">
        <v>1</v>
      </c>
      <c r="H85">
        <v>56</v>
      </c>
      <c r="I85">
        <v>40</v>
      </c>
      <c r="J85">
        <v>7.2</v>
      </c>
      <c r="K85">
        <v>15</v>
      </c>
      <c r="L85">
        <v>0</v>
      </c>
      <c r="M85">
        <v>0</v>
      </c>
      <c r="N85">
        <v>0</v>
      </c>
      <c r="O85">
        <v>56</v>
      </c>
      <c r="P85">
        <v>2.5</v>
      </c>
      <c r="Q85">
        <v>38</v>
      </c>
      <c r="R85">
        <v>48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179.8</v>
      </c>
      <c r="Z85">
        <v>0</v>
      </c>
      <c r="AA85">
        <v>309.60000000000002</v>
      </c>
      <c r="AB85">
        <v>0</v>
      </c>
      <c r="AC85">
        <v>1492.1</v>
      </c>
      <c r="AD85">
        <v>69</v>
      </c>
      <c r="AE85">
        <v>48</v>
      </c>
      <c r="AF85">
        <v>0.7</v>
      </c>
      <c r="AG85">
        <v>0.9</v>
      </c>
      <c r="AH85" s="22">
        <f t="shared" si="4"/>
        <v>0.7142857142857143</v>
      </c>
      <c r="AI85" s="22">
        <f t="shared" si="5"/>
        <v>0.8571428571428571</v>
      </c>
      <c r="AJ85" s="22">
        <f t="shared" si="6"/>
        <v>1.5714285714285714</v>
      </c>
      <c r="AM85" s="21">
        <f t="shared" si="7"/>
        <v>84</v>
      </c>
    </row>
    <row r="86" spans="1:39" x14ac:dyDescent="0.25">
      <c r="A86">
        <v>122</v>
      </c>
      <c r="B86">
        <v>16</v>
      </c>
      <c r="C86">
        <v>23</v>
      </c>
      <c r="D86">
        <v>7</v>
      </c>
      <c r="E86">
        <v>1</v>
      </c>
      <c r="F86">
        <v>10</v>
      </c>
      <c r="G86">
        <v>1</v>
      </c>
      <c r="H86">
        <v>56</v>
      </c>
      <c r="I86">
        <v>40</v>
      </c>
      <c r="J86">
        <v>7.3</v>
      </c>
      <c r="K86">
        <v>12</v>
      </c>
      <c r="L86">
        <v>0</v>
      </c>
      <c r="M86">
        <v>0</v>
      </c>
      <c r="N86">
        <v>0</v>
      </c>
      <c r="O86">
        <v>55</v>
      </c>
      <c r="P86">
        <v>3.5</v>
      </c>
      <c r="Q86">
        <v>39</v>
      </c>
      <c r="R86">
        <v>47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164.2</v>
      </c>
      <c r="Z86">
        <v>0</v>
      </c>
      <c r="AA86">
        <v>277.2</v>
      </c>
      <c r="AB86">
        <v>0</v>
      </c>
      <c r="AC86">
        <v>1425.1</v>
      </c>
      <c r="AD86">
        <v>93</v>
      </c>
      <c r="AE86">
        <v>77</v>
      </c>
      <c r="AF86">
        <v>0.7</v>
      </c>
      <c r="AG86">
        <v>0.9</v>
      </c>
      <c r="AH86" s="22">
        <f t="shared" si="4"/>
        <v>0.7142857142857143</v>
      </c>
      <c r="AI86" s="22">
        <f t="shared" si="5"/>
        <v>0.8545454545454545</v>
      </c>
      <c r="AJ86" s="22">
        <f t="shared" si="6"/>
        <v>1.5688311688311689</v>
      </c>
      <c r="AM86" s="21">
        <f t="shared" si="7"/>
        <v>85</v>
      </c>
    </row>
    <row r="87" spans="1:39" x14ac:dyDescent="0.25">
      <c r="A87">
        <v>122</v>
      </c>
      <c r="B87">
        <v>16</v>
      </c>
      <c r="C87">
        <v>25</v>
      </c>
      <c r="D87">
        <v>7</v>
      </c>
      <c r="E87">
        <v>1</v>
      </c>
      <c r="F87">
        <v>10</v>
      </c>
      <c r="G87">
        <v>1</v>
      </c>
      <c r="H87">
        <v>55</v>
      </c>
      <c r="I87">
        <v>40</v>
      </c>
      <c r="J87">
        <v>7.4</v>
      </c>
      <c r="K87">
        <v>11</v>
      </c>
      <c r="L87">
        <v>0</v>
      </c>
      <c r="M87">
        <v>0</v>
      </c>
      <c r="N87">
        <v>0</v>
      </c>
      <c r="O87">
        <v>54</v>
      </c>
      <c r="P87">
        <v>6.6</v>
      </c>
      <c r="Q87">
        <v>22</v>
      </c>
      <c r="R87">
        <v>40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161.9</v>
      </c>
      <c r="Z87">
        <v>0</v>
      </c>
      <c r="AA87">
        <v>200.6</v>
      </c>
      <c r="AB87">
        <v>0</v>
      </c>
      <c r="AC87">
        <v>1474.5</v>
      </c>
      <c r="AD87">
        <v>83</v>
      </c>
      <c r="AE87">
        <v>81</v>
      </c>
      <c r="AF87">
        <v>0.7</v>
      </c>
      <c r="AG87">
        <v>0.7</v>
      </c>
      <c r="AH87" s="22">
        <f t="shared" si="4"/>
        <v>0.72727272727272729</v>
      </c>
      <c r="AI87" s="22">
        <f t="shared" si="5"/>
        <v>0.7407407407407407</v>
      </c>
      <c r="AJ87" s="22">
        <f t="shared" si="6"/>
        <v>1.468013468013468</v>
      </c>
      <c r="AM87" s="21">
        <f t="shared" si="7"/>
        <v>86</v>
      </c>
    </row>
    <row r="88" spans="1:39" x14ac:dyDescent="0.25">
      <c r="A88">
        <v>122</v>
      </c>
      <c r="B88">
        <v>16</v>
      </c>
      <c r="C88">
        <v>26</v>
      </c>
      <c r="D88">
        <v>7</v>
      </c>
      <c r="E88">
        <v>1</v>
      </c>
      <c r="F88">
        <v>10</v>
      </c>
      <c r="G88">
        <v>1</v>
      </c>
      <c r="H88">
        <v>87</v>
      </c>
      <c r="I88">
        <v>34</v>
      </c>
      <c r="J88">
        <v>5.0999999999999996</v>
      </c>
      <c r="K88">
        <v>25</v>
      </c>
      <c r="L88">
        <v>0</v>
      </c>
      <c r="M88">
        <v>0</v>
      </c>
      <c r="N88">
        <v>0</v>
      </c>
      <c r="O88">
        <v>87</v>
      </c>
      <c r="P88">
        <v>7.5</v>
      </c>
      <c r="Q88">
        <v>28</v>
      </c>
      <c r="R88">
        <v>54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311.2</v>
      </c>
      <c r="Z88">
        <v>0</v>
      </c>
      <c r="AA88">
        <v>348.8</v>
      </c>
      <c r="AB88">
        <v>0</v>
      </c>
      <c r="AC88">
        <v>2400.1</v>
      </c>
      <c r="AD88">
        <v>128</v>
      </c>
      <c r="AE88">
        <v>123</v>
      </c>
      <c r="AF88">
        <v>0.4</v>
      </c>
      <c r="AG88">
        <v>0.6</v>
      </c>
      <c r="AH88" s="22">
        <f t="shared" si="4"/>
        <v>0.39080459770114945</v>
      </c>
      <c r="AI88" s="22">
        <f t="shared" si="5"/>
        <v>0.62068965517241381</v>
      </c>
      <c r="AJ88" s="22">
        <f t="shared" si="6"/>
        <v>1.0114942528735633</v>
      </c>
      <c r="AM88" s="21">
        <f t="shared" si="7"/>
        <v>87</v>
      </c>
    </row>
    <row r="89" spans="1:39" x14ac:dyDescent="0.25">
      <c r="A89">
        <v>122</v>
      </c>
      <c r="B89">
        <v>16</v>
      </c>
      <c r="C89">
        <v>27</v>
      </c>
      <c r="D89">
        <v>7</v>
      </c>
      <c r="E89">
        <v>1</v>
      </c>
      <c r="F89">
        <v>10</v>
      </c>
      <c r="G89">
        <v>1</v>
      </c>
      <c r="H89">
        <v>52</v>
      </c>
      <c r="I89">
        <v>40</v>
      </c>
      <c r="J89">
        <v>7.8</v>
      </c>
      <c r="K89">
        <v>8</v>
      </c>
      <c r="L89">
        <v>0</v>
      </c>
      <c r="M89">
        <v>0</v>
      </c>
      <c r="N89">
        <v>0</v>
      </c>
      <c r="O89">
        <v>52</v>
      </c>
      <c r="P89">
        <v>7.3</v>
      </c>
      <c r="Q89">
        <v>21</v>
      </c>
      <c r="R89">
        <v>38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222</v>
      </c>
      <c r="Z89">
        <v>0</v>
      </c>
      <c r="AA89">
        <v>321.3</v>
      </c>
      <c r="AB89">
        <v>0</v>
      </c>
      <c r="AC89">
        <v>1794.7</v>
      </c>
      <c r="AD89">
        <v>51</v>
      </c>
      <c r="AE89">
        <v>110</v>
      </c>
      <c r="AF89">
        <v>0.8</v>
      </c>
      <c r="AG89">
        <v>0.7</v>
      </c>
      <c r="AH89" s="22">
        <f t="shared" si="4"/>
        <v>0.76923076923076927</v>
      </c>
      <c r="AI89" s="22">
        <f t="shared" si="5"/>
        <v>0.73076923076923073</v>
      </c>
      <c r="AJ89" s="22">
        <f t="shared" si="6"/>
        <v>1.5</v>
      </c>
      <c r="AM89" s="21">
        <f t="shared" si="7"/>
        <v>88</v>
      </c>
    </row>
    <row r="90" spans="1:39" x14ac:dyDescent="0.25">
      <c r="A90">
        <v>122</v>
      </c>
      <c r="B90">
        <v>16</v>
      </c>
      <c r="C90">
        <v>28</v>
      </c>
      <c r="D90">
        <v>7</v>
      </c>
      <c r="E90">
        <v>1</v>
      </c>
      <c r="F90">
        <v>10</v>
      </c>
      <c r="G90">
        <v>1</v>
      </c>
      <c r="H90">
        <v>46</v>
      </c>
      <c r="I90">
        <v>40</v>
      </c>
      <c r="J90">
        <v>8.8000000000000007</v>
      </c>
      <c r="K90">
        <v>4</v>
      </c>
      <c r="L90">
        <v>0</v>
      </c>
      <c r="M90">
        <v>0</v>
      </c>
      <c r="N90">
        <v>0</v>
      </c>
      <c r="O90">
        <v>46</v>
      </c>
      <c r="P90">
        <v>6.3</v>
      </c>
      <c r="Q90">
        <v>16</v>
      </c>
      <c r="R90">
        <v>31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141.30000000000001</v>
      </c>
      <c r="Z90">
        <v>0</v>
      </c>
      <c r="AA90">
        <v>295</v>
      </c>
      <c r="AB90">
        <v>0</v>
      </c>
      <c r="AC90">
        <v>1345.4</v>
      </c>
      <c r="AD90">
        <v>59</v>
      </c>
      <c r="AE90">
        <v>124</v>
      </c>
      <c r="AF90">
        <v>0.9</v>
      </c>
      <c r="AG90">
        <v>0.7</v>
      </c>
      <c r="AH90" s="22">
        <f t="shared" si="4"/>
        <v>0.86956521739130432</v>
      </c>
      <c r="AI90" s="22">
        <f t="shared" si="5"/>
        <v>0.67391304347826086</v>
      </c>
      <c r="AJ90" s="22">
        <f t="shared" si="6"/>
        <v>1.5434782608695652</v>
      </c>
      <c r="AM90" s="21">
        <f t="shared" si="7"/>
        <v>89</v>
      </c>
    </row>
    <row r="91" spans="1:39" x14ac:dyDescent="0.25">
      <c r="A91">
        <v>122</v>
      </c>
      <c r="B91">
        <v>16</v>
      </c>
      <c r="C91">
        <v>29</v>
      </c>
      <c r="D91">
        <v>7</v>
      </c>
      <c r="E91">
        <v>1</v>
      </c>
      <c r="F91">
        <v>10</v>
      </c>
      <c r="G91">
        <v>1</v>
      </c>
      <c r="H91">
        <v>59</v>
      </c>
      <c r="I91">
        <v>40</v>
      </c>
      <c r="J91">
        <v>6.8</v>
      </c>
      <c r="K91">
        <v>17</v>
      </c>
      <c r="L91">
        <v>0</v>
      </c>
      <c r="M91">
        <v>0</v>
      </c>
      <c r="N91">
        <v>0</v>
      </c>
      <c r="O91">
        <v>60</v>
      </c>
      <c r="P91">
        <v>5.6</v>
      </c>
      <c r="Q91">
        <v>30</v>
      </c>
      <c r="R91">
        <v>39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193.2</v>
      </c>
      <c r="Z91">
        <v>0</v>
      </c>
      <c r="AA91">
        <v>415</v>
      </c>
      <c r="AB91">
        <v>0</v>
      </c>
      <c r="AC91">
        <v>1613</v>
      </c>
      <c r="AD91">
        <v>78</v>
      </c>
      <c r="AE91">
        <v>283</v>
      </c>
      <c r="AF91">
        <v>0.7</v>
      </c>
      <c r="AG91">
        <v>0.7</v>
      </c>
      <c r="AH91" s="22">
        <f t="shared" si="4"/>
        <v>0.67796610169491522</v>
      </c>
      <c r="AI91" s="22">
        <f t="shared" si="5"/>
        <v>0.65</v>
      </c>
      <c r="AJ91" s="22">
        <f t="shared" si="6"/>
        <v>1.3279661016949151</v>
      </c>
      <c r="AM91" s="21">
        <f t="shared" si="7"/>
        <v>90</v>
      </c>
    </row>
    <row r="92" spans="1:39" x14ac:dyDescent="0.25">
      <c r="A92">
        <v>122</v>
      </c>
      <c r="B92">
        <v>16</v>
      </c>
      <c r="C92">
        <v>30</v>
      </c>
      <c r="D92">
        <v>7</v>
      </c>
      <c r="E92">
        <v>1</v>
      </c>
      <c r="F92">
        <v>10</v>
      </c>
      <c r="G92">
        <v>1</v>
      </c>
      <c r="H92">
        <v>63</v>
      </c>
      <c r="I92">
        <v>40</v>
      </c>
      <c r="J92">
        <v>6.4</v>
      </c>
      <c r="K92">
        <v>17</v>
      </c>
      <c r="L92">
        <v>0</v>
      </c>
      <c r="M92">
        <v>0</v>
      </c>
      <c r="N92">
        <v>0</v>
      </c>
      <c r="O92">
        <v>62</v>
      </c>
      <c r="P92">
        <v>3.5</v>
      </c>
      <c r="Q92">
        <v>36</v>
      </c>
      <c r="R92">
        <v>49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266.10000000000002</v>
      </c>
      <c r="Z92">
        <v>0</v>
      </c>
      <c r="AA92">
        <v>461.6</v>
      </c>
      <c r="AB92">
        <v>0</v>
      </c>
      <c r="AC92">
        <v>1753.6</v>
      </c>
      <c r="AD92">
        <v>82</v>
      </c>
      <c r="AE92">
        <v>257</v>
      </c>
      <c r="AF92">
        <v>0.6</v>
      </c>
      <c r="AG92">
        <v>0.8</v>
      </c>
      <c r="AH92" s="22">
        <f t="shared" si="4"/>
        <v>0.63492063492063489</v>
      </c>
      <c r="AI92" s="22">
        <f t="shared" si="5"/>
        <v>0.79032258064516125</v>
      </c>
      <c r="AJ92" s="22">
        <f t="shared" si="6"/>
        <v>1.4252432155657961</v>
      </c>
      <c r="AM92" s="21">
        <f t="shared" si="7"/>
        <v>91</v>
      </c>
    </row>
    <row r="93" spans="1:39" x14ac:dyDescent="0.25">
      <c r="A93">
        <v>122</v>
      </c>
      <c r="B93">
        <v>16</v>
      </c>
      <c r="C93">
        <v>1</v>
      </c>
      <c r="D93">
        <v>8</v>
      </c>
      <c r="E93">
        <v>1</v>
      </c>
      <c r="F93">
        <v>10</v>
      </c>
      <c r="G93">
        <v>1</v>
      </c>
      <c r="H93">
        <v>56</v>
      </c>
      <c r="I93">
        <v>40</v>
      </c>
      <c r="J93">
        <v>7.4</v>
      </c>
      <c r="K93">
        <v>9</v>
      </c>
      <c r="L93">
        <v>0</v>
      </c>
      <c r="M93">
        <v>0</v>
      </c>
      <c r="N93">
        <v>0</v>
      </c>
      <c r="O93">
        <v>56</v>
      </c>
      <c r="P93">
        <v>4.5999999999999996</v>
      </c>
      <c r="Q93">
        <v>32</v>
      </c>
      <c r="R93">
        <v>42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213.6</v>
      </c>
      <c r="Z93">
        <v>0</v>
      </c>
      <c r="AA93">
        <v>364.2</v>
      </c>
      <c r="AB93">
        <v>0</v>
      </c>
      <c r="AC93">
        <v>1684.5</v>
      </c>
      <c r="AD93">
        <v>81</v>
      </c>
      <c r="AE93">
        <v>274</v>
      </c>
      <c r="AF93">
        <v>0.7</v>
      </c>
      <c r="AG93">
        <v>0.8</v>
      </c>
      <c r="AH93" s="22">
        <f t="shared" si="4"/>
        <v>0.7142857142857143</v>
      </c>
      <c r="AI93" s="22">
        <f t="shared" si="5"/>
        <v>0.75</v>
      </c>
      <c r="AJ93" s="22">
        <f t="shared" si="6"/>
        <v>1.4642857142857144</v>
      </c>
      <c r="AM93" s="21">
        <f t="shared" si="7"/>
        <v>92</v>
      </c>
    </row>
    <row r="94" spans="1:39" x14ac:dyDescent="0.25">
      <c r="A94">
        <v>122</v>
      </c>
      <c r="B94">
        <v>16</v>
      </c>
      <c r="C94">
        <v>2</v>
      </c>
      <c r="D94">
        <v>8</v>
      </c>
      <c r="E94">
        <v>1</v>
      </c>
      <c r="F94">
        <v>10</v>
      </c>
      <c r="G94">
        <v>1</v>
      </c>
      <c r="H94">
        <v>49</v>
      </c>
      <c r="I94">
        <v>40</v>
      </c>
      <c r="J94">
        <v>8.6</v>
      </c>
      <c r="K94">
        <v>2</v>
      </c>
      <c r="L94">
        <v>0</v>
      </c>
      <c r="M94">
        <v>0</v>
      </c>
      <c r="N94">
        <v>0</v>
      </c>
      <c r="O94">
        <v>48</v>
      </c>
      <c r="P94">
        <v>4.4000000000000004</v>
      </c>
      <c r="Q94">
        <v>21</v>
      </c>
      <c r="R94">
        <v>38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184.4</v>
      </c>
      <c r="Z94">
        <v>0</v>
      </c>
      <c r="AA94">
        <v>360.6</v>
      </c>
      <c r="AB94">
        <v>0</v>
      </c>
      <c r="AC94">
        <v>1530.6</v>
      </c>
      <c r="AD94">
        <v>34</v>
      </c>
      <c r="AE94">
        <v>139</v>
      </c>
      <c r="AF94">
        <v>0.8</v>
      </c>
      <c r="AG94">
        <v>0.8</v>
      </c>
      <c r="AH94" s="22">
        <f t="shared" si="4"/>
        <v>0.81632653061224492</v>
      </c>
      <c r="AI94" s="22">
        <f t="shared" si="5"/>
        <v>0.79166666666666663</v>
      </c>
      <c r="AJ94" s="22">
        <f t="shared" si="6"/>
        <v>1.6079931972789114</v>
      </c>
      <c r="AM94" s="21">
        <f t="shared" si="7"/>
        <v>93</v>
      </c>
    </row>
    <row r="95" spans="1:39" x14ac:dyDescent="0.25">
      <c r="A95">
        <v>122</v>
      </c>
      <c r="B95">
        <v>16</v>
      </c>
      <c r="C95">
        <v>3</v>
      </c>
      <c r="D95">
        <v>8</v>
      </c>
      <c r="E95">
        <v>1</v>
      </c>
      <c r="F95">
        <v>10</v>
      </c>
      <c r="G95">
        <v>1</v>
      </c>
      <c r="H95">
        <v>63</v>
      </c>
      <c r="I95">
        <v>40</v>
      </c>
      <c r="J95">
        <v>6.7</v>
      </c>
      <c r="K95">
        <v>11</v>
      </c>
      <c r="L95">
        <v>0</v>
      </c>
      <c r="M95">
        <v>0</v>
      </c>
      <c r="N95">
        <v>0</v>
      </c>
      <c r="O95">
        <v>63</v>
      </c>
      <c r="P95">
        <v>5.9</v>
      </c>
      <c r="Q95">
        <v>27</v>
      </c>
      <c r="R95">
        <v>46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194.2</v>
      </c>
      <c r="Z95">
        <v>0</v>
      </c>
      <c r="AA95">
        <v>363.4</v>
      </c>
      <c r="AB95">
        <v>0</v>
      </c>
      <c r="AC95">
        <v>1861.5</v>
      </c>
      <c r="AD95">
        <v>51</v>
      </c>
      <c r="AE95">
        <v>234</v>
      </c>
      <c r="AF95">
        <v>0.6</v>
      </c>
      <c r="AG95">
        <v>0.7</v>
      </c>
      <c r="AH95" s="22">
        <f t="shared" si="4"/>
        <v>0.63492063492063489</v>
      </c>
      <c r="AI95" s="22">
        <f t="shared" si="5"/>
        <v>0.73015873015873012</v>
      </c>
      <c r="AJ95" s="22">
        <f t="shared" si="6"/>
        <v>1.3650793650793651</v>
      </c>
      <c r="AM95" s="21">
        <f t="shared" si="7"/>
        <v>94</v>
      </c>
    </row>
    <row r="96" spans="1:39" x14ac:dyDescent="0.25">
      <c r="A96">
        <v>122</v>
      </c>
      <c r="B96">
        <v>16</v>
      </c>
      <c r="C96">
        <v>4</v>
      </c>
      <c r="D96">
        <v>8</v>
      </c>
      <c r="E96">
        <v>1</v>
      </c>
      <c r="F96">
        <v>10</v>
      </c>
      <c r="G96">
        <v>1</v>
      </c>
      <c r="H96">
        <v>50</v>
      </c>
      <c r="I96">
        <v>40</v>
      </c>
      <c r="J96">
        <v>8</v>
      </c>
      <c r="K96">
        <v>9</v>
      </c>
      <c r="L96">
        <v>0</v>
      </c>
      <c r="M96">
        <v>0</v>
      </c>
      <c r="N96">
        <v>0</v>
      </c>
      <c r="O96">
        <v>49</v>
      </c>
      <c r="P96">
        <v>5</v>
      </c>
      <c r="Q96">
        <v>20</v>
      </c>
      <c r="R96">
        <v>35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129.6</v>
      </c>
      <c r="Z96">
        <v>0</v>
      </c>
      <c r="AA96">
        <v>306.2</v>
      </c>
      <c r="AB96">
        <v>0</v>
      </c>
      <c r="AC96">
        <v>1314.5</v>
      </c>
      <c r="AD96">
        <v>42</v>
      </c>
      <c r="AE96">
        <v>203</v>
      </c>
      <c r="AF96">
        <v>0.8</v>
      </c>
      <c r="AG96">
        <v>0.7</v>
      </c>
      <c r="AH96" s="22">
        <f t="shared" si="4"/>
        <v>0.8</v>
      </c>
      <c r="AI96" s="22">
        <f t="shared" si="5"/>
        <v>0.7142857142857143</v>
      </c>
      <c r="AJ96" s="22">
        <f t="shared" si="6"/>
        <v>1.5142857142857142</v>
      </c>
      <c r="AM96" s="21">
        <f t="shared" si="7"/>
        <v>95</v>
      </c>
    </row>
    <row r="97" spans="1:40" x14ac:dyDescent="0.25">
      <c r="A97">
        <v>122</v>
      </c>
      <c r="B97">
        <v>16</v>
      </c>
      <c r="C97">
        <v>5</v>
      </c>
      <c r="D97">
        <v>8</v>
      </c>
      <c r="E97">
        <v>1</v>
      </c>
      <c r="F97">
        <v>10</v>
      </c>
      <c r="G97">
        <v>1</v>
      </c>
      <c r="H97">
        <v>49</v>
      </c>
      <c r="I97">
        <v>40</v>
      </c>
      <c r="J97">
        <v>8.4</v>
      </c>
      <c r="K97">
        <v>4</v>
      </c>
      <c r="L97">
        <v>0</v>
      </c>
      <c r="M97">
        <v>0</v>
      </c>
      <c r="N97">
        <v>0</v>
      </c>
      <c r="O97">
        <v>49</v>
      </c>
      <c r="P97">
        <v>2.8</v>
      </c>
      <c r="Q97">
        <v>26</v>
      </c>
      <c r="R97">
        <v>41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142</v>
      </c>
      <c r="Z97">
        <v>0</v>
      </c>
      <c r="AA97">
        <v>277.39999999999998</v>
      </c>
      <c r="AB97">
        <v>0</v>
      </c>
      <c r="AC97">
        <v>1264.3</v>
      </c>
      <c r="AD97">
        <v>42</v>
      </c>
      <c r="AE97">
        <v>152</v>
      </c>
      <c r="AF97">
        <v>0.8</v>
      </c>
      <c r="AG97">
        <v>0.8</v>
      </c>
      <c r="AH97" s="22">
        <f t="shared" si="4"/>
        <v>0.81632653061224492</v>
      </c>
      <c r="AI97" s="22">
        <f t="shared" si="5"/>
        <v>0.83673469387755106</v>
      </c>
      <c r="AJ97" s="22">
        <f t="shared" si="6"/>
        <v>1.653061224489796</v>
      </c>
      <c r="AM97" s="21">
        <f t="shared" si="7"/>
        <v>96</v>
      </c>
    </row>
    <row r="98" spans="1:40" x14ac:dyDescent="0.25">
      <c r="A98">
        <v>122</v>
      </c>
      <c r="B98">
        <v>16</v>
      </c>
      <c r="C98">
        <v>6</v>
      </c>
      <c r="D98">
        <v>8</v>
      </c>
      <c r="E98">
        <v>1</v>
      </c>
      <c r="F98">
        <v>10</v>
      </c>
      <c r="G98">
        <v>1</v>
      </c>
      <c r="H98">
        <v>55</v>
      </c>
      <c r="I98">
        <v>40</v>
      </c>
      <c r="J98">
        <v>7.3</v>
      </c>
      <c r="K98">
        <v>11</v>
      </c>
      <c r="L98">
        <v>0</v>
      </c>
      <c r="M98">
        <v>0</v>
      </c>
      <c r="N98">
        <v>0</v>
      </c>
      <c r="O98">
        <v>54</v>
      </c>
      <c r="P98">
        <v>3.1</v>
      </c>
      <c r="Q98">
        <v>34</v>
      </c>
      <c r="R98">
        <v>45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141.19999999999999</v>
      </c>
      <c r="Z98">
        <v>0</v>
      </c>
      <c r="AA98">
        <v>289.89999999999998</v>
      </c>
      <c r="AB98">
        <v>0</v>
      </c>
      <c r="AC98">
        <v>1338.4</v>
      </c>
      <c r="AD98">
        <v>59</v>
      </c>
      <c r="AE98">
        <v>132</v>
      </c>
      <c r="AF98">
        <v>0.7</v>
      </c>
      <c r="AG98">
        <v>0.8</v>
      </c>
      <c r="AH98" s="22">
        <f t="shared" si="4"/>
        <v>0.72727272727272729</v>
      </c>
      <c r="AI98" s="22">
        <f t="shared" si="5"/>
        <v>0.83333333333333337</v>
      </c>
      <c r="AJ98" s="22">
        <f t="shared" si="6"/>
        <v>1.5606060606060606</v>
      </c>
      <c r="AM98" s="21">
        <f t="shared" si="7"/>
        <v>97</v>
      </c>
    </row>
    <row r="99" spans="1:40" x14ac:dyDescent="0.25">
      <c r="A99">
        <v>122</v>
      </c>
      <c r="B99">
        <v>16</v>
      </c>
      <c r="C99">
        <v>9</v>
      </c>
      <c r="D99">
        <v>8</v>
      </c>
      <c r="E99">
        <v>1</v>
      </c>
      <c r="F99">
        <v>10</v>
      </c>
      <c r="G99">
        <v>1</v>
      </c>
      <c r="H99">
        <v>49</v>
      </c>
      <c r="I99">
        <v>40</v>
      </c>
      <c r="J99">
        <v>8.4</v>
      </c>
      <c r="K99">
        <v>4</v>
      </c>
      <c r="L99">
        <v>0</v>
      </c>
      <c r="M99">
        <v>0</v>
      </c>
      <c r="N99">
        <v>0</v>
      </c>
      <c r="O99">
        <v>48</v>
      </c>
      <c r="P99">
        <v>4.8</v>
      </c>
      <c r="Q99">
        <v>17</v>
      </c>
      <c r="R99">
        <v>37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142.5</v>
      </c>
      <c r="Z99">
        <v>0</v>
      </c>
      <c r="AA99">
        <v>326.39999999999998</v>
      </c>
      <c r="AB99">
        <v>0</v>
      </c>
      <c r="AC99">
        <v>1379.6</v>
      </c>
      <c r="AD99">
        <v>25</v>
      </c>
      <c r="AE99">
        <v>120</v>
      </c>
      <c r="AF99">
        <v>0.8</v>
      </c>
      <c r="AG99">
        <v>0.8</v>
      </c>
      <c r="AH99" s="22">
        <f t="shared" si="4"/>
        <v>0.81632653061224492</v>
      </c>
      <c r="AI99" s="22">
        <f t="shared" si="5"/>
        <v>0.77083333333333337</v>
      </c>
      <c r="AJ99" s="22">
        <f t="shared" si="6"/>
        <v>1.5871598639455784</v>
      </c>
      <c r="AM99" s="21">
        <f t="shared" si="7"/>
        <v>98</v>
      </c>
    </row>
    <row r="100" spans="1:40" x14ac:dyDescent="0.25">
      <c r="A100">
        <v>122</v>
      </c>
      <c r="B100">
        <v>16</v>
      </c>
      <c r="C100">
        <v>10</v>
      </c>
      <c r="D100">
        <v>8</v>
      </c>
      <c r="E100">
        <v>1</v>
      </c>
      <c r="F100">
        <v>10</v>
      </c>
      <c r="G100">
        <v>1</v>
      </c>
      <c r="H100">
        <v>55</v>
      </c>
      <c r="I100">
        <v>40</v>
      </c>
      <c r="J100">
        <v>7.7</v>
      </c>
      <c r="K100">
        <v>8</v>
      </c>
      <c r="L100">
        <v>0</v>
      </c>
      <c r="M100">
        <v>0</v>
      </c>
      <c r="N100">
        <v>0</v>
      </c>
      <c r="O100">
        <v>56</v>
      </c>
      <c r="P100">
        <v>4</v>
      </c>
      <c r="Q100">
        <v>29</v>
      </c>
      <c r="R100">
        <v>45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240.7</v>
      </c>
      <c r="Z100">
        <v>0</v>
      </c>
      <c r="AA100">
        <v>637.29999999999995</v>
      </c>
      <c r="AB100">
        <v>0</v>
      </c>
      <c r="AC100">
        <v>1891.8</v>
      </c>
      <c r="AD100">
        <v>45</v>
      </c>
      <c r="AE100">
        <v>137</v>
      </c>
      <c r="AF100">
        <v>0.7</v>
      </c>
      <c r="AG100">
        <v>0.8</v>
      </c>
      <c r="AH100" s="22">
        <f t="shared" si="4"/>
        <v>0.72727272727272729</v>
      </c>
      <c r="AI100" s="22">
        <f t="shared" si="5"/>
        <v>0.8035714285714286</v>
      </c>
      <c r="AJ100" s="22">
        <f t="shared" si="6"/>
        <v>1.5308441558441559</v>
      </c>
      <c r="AM100" s="21">
        <f t="shared" si="7"/>
        <v>99</v>
      </c>
    </row>
    <row r="101" spans="1:40" x14ac:dyDescent="0.25">
      <c r="A101">
        <v>122</v>
      </c>
      <c r="B101">
        <v>16</v>
      </c>
      <c r="C101">
        <v>11</v>
      </c>
      <c r="D101">
        <v>8</v>
      </c>
      <c r="E101">
        <v>1</v>
      </c>
      <c r="F101">
        <v>10</v>
      </c>
      <c r="G101">
        <v>1</v>
      </c>
      <c r="H101">
        <v>4</v>
      </c>
      <c r="I101">
        <v>3</v>
      </c>
      <c r="J101">
        <v>8.3000000000000007</v>
      </c>
      <c r="K101">
        <v>0</v>
      </c>
      <c r="L101">
        <v>0</v>
      </c>
      <c r="M101">
        <v>0</v>
      </c>
      <c r="N101">
        <v>0</v>
      </c>
      <c r="O101">
        <v>5</v>
      </c>
      <c r="P101">
        <v>10.199999999999999</v>
      </c>
      <c r="Q101">
        <v>1</v>
      </c>
      <c r="R101">
        <v>2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83.5</v>
      </c>
      <c r="Z101">
        <v>0</v>
      </c>
      <c r="AA101">
        <v>812.6</v>
      </c>
      <c r="AB101">
        <v>0</v>
      </c>
      <c r="AC101">
        <v>2400.1</v>
      </c>
      <c r="AD101">
        <v>0</v>
      </c>
      <c r="AE101">
        <v>0</v>
      </c>
      <c r="AF101">
        <v>0.8</v>
      </c>
      <c r="AG101">
        <v>0.5</v>
      </c>
      <c r="AH101" s="22">
        <f t="shared" si="4"/>
        <v>0.75</v>
      </c>
      <c r="AI101" s="22">
        <f t="shared" si="5"/>
        <v>0.4</v>
      </c>
      <c r="AJ101" s="22">
        <f t="shared" si="6"/>
        <v>1.1499999999999999</v>
      </c>
      <c r="AM101" s="21">
        <f t="shared" si="7"/>
        <v>100</v>
      </c>
    </row>
    <row r="102" spans="1:40" x14ac:dyDescent="0.25">
      <c r="A102">
        <v>122</v>
      </c>
      <c r="B102">
        <v>16</v>
      </c>
      <c r="C102">
        <v>12</v>
      </c>
      <c r="D102">
        <v>8</v>
      </c>
      <c r="E102">
        <v>1</v>
      </c>
      <c r="F102">
        <v>10</v>
      </c>
      <c r="G102">
        <v>1</v>
      </c>
      <c r="H102">
        <v>51</v>
      </c>
      <c r="I102">
        <v>40</v>
      </c>
      <c r="J102">
        <v>7.9</v>
      </c>
      <c r="K102">
        <v>10</v>
      </c>
      <c r="L102">
        <v>0</v>
      </c>
      <c r="M102">
        <v>0</v>
      </c>
      <c r="N102">
        <v>0</v>
      </c>
      <c r="O102">
        <v>52</v>
      </c>
      <c r="P102">
        <v>4.5</v>
      </c>
      <c r="Q102">
        <v>27</v>
      </c>
      <c r="R102">
        <v>40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178.1</v>
      </c>
      <c r="Z102">
        <v>0</v>
      </c>
      <c r="AA102">
        <v>431.1</v>
      </c>
      <c r="AB102">
        <v>0</v>
      </c>
      <c r="AC102">
        <v>1501.7</v>
      </c>
      <c r="AD102">
        <v>53</v>
      </c>
      <c r="AE102">
        <v>129</v>
      </c>
      <c r="AF102">
        <v>0.8</v>
      </c>
      <c r="AG102">
        <v>0.8</v>
      </c>
      <c r="AH102" s="22">
        <f t="shared" si="4"/>
        <v>0.78431372549019607</v>
      </c>
      <c r="AI102" s="22">
        <f t="shared" si="5"/>
        <v>0.76923076923076927</v>
      </c>
      <c r="AJ102" s="22">
        <f t="shared" si="6"/>
        <v>1.5535444947209653</v>
      </c>
      <c r="AM102" s="21">
        <f t="shared" si="7"/>
        <v>101</v>
      </c>
    </row>
    <row r="103" spans="1:40" x14ac:dyDescent="0.25">
      <c r="A103">
        <v>122</v>
      </c>
      <c r="B103">
        <v>16</v>
      </c>
      <c r="C103">
        <v>13</v>
      </c>
      <c r="D103">
        <v>8</v>
      </c>
      <c r="E103">
        <v>1</v>
      </c>
      <c r="F103">
        <v>10</v>
      </c>
      <c r="G103">
        <v>1</v>
      </c>
      <c r="H103">
        <v>51</v>
      </c>
      <c r="I103">
        <v>40</v>
      </c>
      <c r="J103">
        <v>7.9</v>
      </c>
      <c r="K103">
        <v>10</v>
      </c>
      <c r="L103">
        <v>0</v>
      </c>
      <c r="M103">
        <v>0</v>
      </c>
      <c r="N103">
        <v>0</v>
      </c>
      <c r="O103">
        <v>51</v>
      </c>
      <c r="P103">
        <v>2.6</v>
      </c>
      <c r="Q103">
        <v>29</v>
      </c>
      <c r="R103">
        <v>44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182.6</v>
      </c>
      <c r="Z103">
        <v>0</v>
      </c>
      <c r="AA103">
        <v>376</v>
      </c>
      <c r="AB103">
        <v>0</v>
      </c>
      <c r="AC103">
        <v>1428.6</v>
      </c>
      <c r="AD103">
        <v>24</v>
      </c>
      <c r="AE103">
        <v>68</v>
      </c>
      <c r="AF103">
        <v>0.8</v>
      </c>
      <c r="AG103">
        <v>0.9</v>
      </c>
      <c r="AH103" s="22">
        <f t="shared" si="4"/>
        <v>0.78431372549019607</v>
      </c>
      <c r="AI103" s="22">
        <f t="shared" si="5"/>
        <v>0.86274509803921573</v>
      </c>
      <c r="AJ103" s="22">
        <f t="shared" si="6"/>
        <v>1.6470588235294117</v>
      </c>
      <c r="AM103" s="21">
        <f t="shared" si="7"/>
        <v>102</v>
      </c>
    </row>
    <row r="104" spans="1:40" x14ac:dyDescent="0.25">
      <c r="A104">
        <v>122</v>
      </c>
      <c r="B104">
        <v>16</v>
      </c>
      <c r="C104">
        <v>15</v>
      </c>
      <c r="D104">
        <v>8</v>
      </c>
      <c r="E104">
        <v>1</v>
      </c>
      <c r="F104">
        <v>10</v>
      </c>
      <c r="G104">
        <v>1</v>
      </c>
      <c r="H104">
        <v>47</v>
      </c>
      <c r="I104">
        <v>40</v>
      </c>
      <c r="J104">
        <v>8.6</v>
      </c>
      <c r="K104">
        <v>5</v>
      </c>
      <c r="L104">
        <v>0</v>
      </c>
      <c r="M104">
        <v>0</v>
      </c>
      <c r="N104">
        <v>0</v>
      </c>
      <c r="O104">
        <v>46</v>
      </c>
      <c r="P104">
        <v>1.7</v>
      </c>
      <c r="Q104">
        <v>31</v>
      </c>
      <c r="R104">
        <v>43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147.6</v>
      </c>
      <c r="Z104">
        <v>0</v>
      </c>
      <c r="AA104">
        <v>232.4</v>
      </c>
      <c r="AB104">
        <v>0</v>
      </c>
      <c r="AC104">
        <v>1124.9000000000001</v>
      </c>
      <c r="AD104">
        <v>46</v>
      </c>
      <c r="AE104">
        <v>119</v>
      </c>
      <c r="AF104">
        <v>0.9</v>
      </c>
      <c r="AG104">
        <v>0.9</v>
      </c>
      <c r="AH104" s="22">
        <f t="shared" si="4"/>
        <v>0.85106382978723405</v>
      </c>
      <c r="AI104" s="22">
        <f t="shared" si="5"/>
        <v>0.93478260869565222</v>
      </c>
      <c r="AJ104" s="22">
        <f t="shared" si="6"/>
        <v>1.7858464384828863</v>
      </c>
      <c r="AM104" s="21">
        <f t="shared" si="7"/>
        <v>103</v>
      </c>
    </row>
    <row r="105" spans="1:40" x14ac:dyDescent="0.25">
      <c r="A105">
        <v>122</v>
      </c>
      <c r="B105">
        <v>16</v>
      </c>
      <c r="C105">
        <v>16</v>
      </c>
      <c r="D105">
        <v>8</v>
      </c>
      <c r="E105">
        <v>1</v>
      </c>
      <c r="F105">
        <v>10</v>
      </c>
      <c r="G105">
        <v>1</v>
      </c>
      <c r="H105">
        <v>51</v>
      </c>
      <c r="I105">
        <v>40</v>
      </c>
      <c r="J105">
        <v>7.9</v>
      </c>
      <c r="K105">
        <v>10</v>
      </c>
      <c r="L105">
        <v>0</v>
      </c>
      <c r="M105">
        <v>0</v>
      </c>
      <c r="N105">
        <v>0</v>
      </c>
      <c r="O105">
        <v>50</v>
      </c>
      <c r="P105">
        <v>3.6</v>
      </c>
      <c r="Q105">
        <v>28</v>
      </c>
      <c r="R105">
        <v>39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123</v>
      </c>
      <c r="Z105">
        <v>0</v>
      </c>
      <c r="AA105">
        <v>264.7</v>
      </c>
      <c r="AB105">
        <v>0</v>
      </c>
      <c r="AC105">
        <v>1236.2</v>
      </c>
      <c r="AD105">
        <v>34</v>
      </c>
      <c r="AE105">
        <v>97</v>
      </c>
      <c r="AF105">
        <v>0.8</v>
      </c>
      <c r="AG105">
        <v>0.8</v>
      </c>
      <c r="AH105" s="22">
        <f t="shared" si="4"/>
        <v>0.78431372549019607</v>
      </c>
      <c r="AI105" s="22">
        <f t="shared" si="5"/>
        <v>0.78</v>
      </c>
      <c r="AJ105" s="22">
        <f t="shared" si="6"/>
        <v>1.5643137254901962</v>
      </c>
      <c r="AM105" s="21">
        <f t="shared" si="7"/>
        <v>104</v>
      </c>
    </row>
    <row r="106" spans="1:40" x14ac:dyDescent="0.25">
      <c r="A106">
        <v>122</v>
      </c>
      <c r="B106">
        <v>16</v>
      </c>
      <c r="C106">
        <v>17</v>
      </c>
      <c r="D106">
        <v>8</v>
      </c>
      <c r="E106">
        <v>1</v>
      </c>
      <c r="F106">
        <v>10</v>
      </c>
      <c r="G106">
        <v>1</v>
      </c>
      <c r="H106">
        <v>55</v>
      </c>
      <c r="I106">
        <v>40</v>
      </c>
      <c r="J106">
        <v>7.7</v>
      </c>
      <c r="K106">
        <v>8</v>
      </c>
      <c r="L106">
        <v>0</v>
      </c>
      <c r="M106">
        <v>0</v>
      </c>
      <c r="N106">
        <v>0</v>
      </c>
      <c r="O106">
        <v>54</v>
      </c>
      <c r="P106">
        <v>4</v>
      </c>
      <c r="Q106">
        <v>26</v>
      </c>
      <c r="R106">
        <v>40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153.6</v>
      </c>
      <c r="Z106">
        <v>0</v>
      </c>
      <c r="AA106">
        <v>377.5</v>
      </c>
      <c r="AB106">
        <v>0</v>
      </c>
      <c r="AC106">
        <v>1456.2</v>
      </c>
      <c r="AD106">
        <v>38</v>
      </c>
      <c r="AE106">
        <v>168</v>
      </c>
      <c r="AF106">
        <v>0.7</v>
      </c>
      <c r="AG106">
        <v>0.7</v>
      </c>
      <c r="AH106" s="22">
        <f t="shared" si="4"/>
        <v>0.72727272727272729</v>
      </c>
      <c r="AI106" s="22">
        <f t="shared" si="5"/>
        <v>0.7407407407407407</v>
      </c>
      <c r="AJ106" s="22">
        <f t="shared" si="6"/>
        <v>1.468013468013468</v>
      </c>
      <c r="AM106" s="21">
        <f t="shared" si="7"/>
        <v>105</v>
      </c>
    </row>
    <row r="107" spans="1:40" x14ac:dyDescent="0.25">
      <c r="A107">
        <v>122</v>
      </c>
      <c r="B107">
        <v>16</v>
      </c>
      <c r="C107">
        <v>18</v>
      </c>
      <c r="D107">
        <v>8</v>
      </c>
      <c r="E107">
        <v>1</v>
      </c>
      <c r="F107">
        <v>10</v>
      </c>
      <c r="G107">
        <v>1</v>
      </c>
      <c r="H107">
        <v>53</v>
      </c>
      <c r="I107">
        <v>40</v>
      </c>
      <c r="J107">
        <v>7.7</v>
      </c>
      <c r="K107">
        <v>9</v>
      </c>
      <c r="L107">
        <v>0</v>
      </c>
      <c r="M107">
        <v>0</v>
      </c>
      <c r="N107">
        <v>0</v>
      </c>
      <c r="O107">
        <v>52</v>
      </c>
      <c r="P107">
        <v>4.4000000000000004</v>
      </c>
      <c r="Q107">
        <v>30</v>
      </c>
      <c r="R107">
        <v>39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190.4</v>
      </c>
      <c r="Z107">
        <v>0</v>
      </c>
      <c r="AA107">
        <v>354.5</v>
      </c>
      <c r="AB107">
        <v>0</v>
      </c>
      <c r="AC107">
        <v>1427.3</v>
      </c>
      <c r="AD107">
        <v>55</v>
      </c>
      <c r="AE107">
        <v>191</v>
      </c>
      <c r="AF107">
        <v>0.8</v>
      </c>
      <c r="AG107">
        <v>0.8</v>
      </c>
      <c r="AH107" s="22">
        <f t="shared" si="4"/>
        <v>0.75471698113207553</v>
      </c>
      <c r="AI107" s="22">
        <f t="shared" si="5"/>
        <v>0.75</v>
      </c>
      <c r="AJ107" s="22">
        <f t="shared" si="6"/>
        <v>1.5047169811320755</v>
      </c>
      <c r="AM107" s="21">
        <f t="shared" si="7"/>
        <v>106</v>
      </c>
    </row>
    <row r="108" spans="1:40" x14ac:dyDescent="0.25">
      <c r="A108">
        <v>122</v>
      </c>
      <c r="B108">
        <v>16</v>
      </c>
      <c r="C108">
        <v>19</v>
      </c>
      <c r="D108">
        <v>8</v>
      </c>
      <c r="E108">
        <v>1</v>
      </c>
      <c r="F108">
        <v>10</v>
      </c>
      <c r="G108">
        <v>1</v>
      </c>
      <c r="H108">
        <v>59</v>
      </c>
      <c r="I108">
        <v>40</v>
      </c>
      <c r="J108">
        <v>7.2</v>
      </c>
      <c r="K108">
        <v>12</v>
      </c>
      <c r="L108">
        <v>0</v>
      </c>
      <c r="M108">
        <v>0</v>
      </c>
      <c r="N108">
        <v>0</v>
      </c>
      <c r="O108">
        <v>58</v>
      </c>
      <c r="P108">
        <v>4.5999999999999996</v>
      </c>
      <c r="Q108">
        <v>27</v>
      </c>
      <c r="R108">
        <v>42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252.4</v>
      </c>
      <c r="Z108">
        <v>0</v>
      </c>
      <c r="AA108">
        <v>430.2</v>
      </c>
      <c r="AB108">
        <v>0</v>
      </c>
      <c r="AC108">
        <v>1770.7</v>
      </c>
      <c r="AD108">
        <v>54</v>
      </c>
      <c r="AE108">
        <v>207</v>
      </c>
      <c r="AF108">
        <v>0.7</v>
      </c>
      <c r="AG108">
        <v>0.7</v>
      </c>
      <c r="AH108" s="22">
        <f t="shared" si="4"/>
        <v>0.67796610169491522</v>
      </c>
      <c r="AI108" s="22">
        <f t="shared" si="5"/>
        <v>0.72413793103448276</v>
      </c>
      <c r="AJ108" s="22">
        <f t="shared" si="6"/>
        <v>1.4021040327293979</v>
      </c>
      <c r="AK108" t="s">
        <v>45</v>
      </c>
      <c r="AM108" s="21">
        <f t="shared" si="7"/>
        <v>107</v>
      </c>
    </row>
    <row r="109" spans="1:40" x14ac:dyDescent="0.25">
      <c r="A109">
        <v>122</v>
      </c>
      <c r="B109">
        <v>16</v>
      </c>
      <c r="C109">
        <v>20</v>
      </c>
      <c r="D109">
        <v>8</v>
      </c>
      <c r="E109">
        <v>1</v>
      </c>
      <c r="F109">
        <v>10</v>
      </c>
      <c r="G109">
        <v>1</v>
      </c>
      <c r="H109">
        <v>57</v>
      </c>
      <c r="I109">
        <v>40</v>
      </c>
      <c r="J109">
        <v>7</v>
      </c>
      <c r="K109">
        <v>17</v>
      </c>
      <c r="L109">
        <v>0</v>
      </c>
      <c r="M109">
        <v>0</v>
      </c>
      <c r="N109">
        <v>0</v>
      </c>
      <c r="O109">
        <v>57</v>
      </c>
      <c r="P109">
        <v>4.0999999999999996</v>
      </c>
      <c r="Q109">
        <v>30</v>
      </c>
      <c r="R109">
        <v>41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240.9</v>
      </c>
      <c r="Z109">
        <v>0</v>
      </c>
      <c r="AA109">
        <v>537.4</v>
      </c>
      <c r="AB109">
        <v>0</v>
      </c>
      <c r="AC109">
        <v>1783.4</v>
      </c>
      <c r="AD109">
        <v>58</v>
      </c>
      <c r="AE109">
        <v>179</v>
      </c>
      <c r="AF109">
        <v>0.7</v>
      </c>
      <c r="AG109">
        <v>0.7</v>
      </c>
      <c r="AH109" s="22">
        <f t="shared" si="4"/>
        <v>0.70175438596491224</v>
      </c>
      <c r="AI109" s="22">
        <f t="shared" si="5"/>
        <v>0.7192982456140351</v>
      </c>
      <c r="AJ109" s="22">
        <f t="shared" si="6"/>
        <v>1.4210526315789473</v>
      </c>
      <c r="AK109">
        <f>SUM(H109+O109)</f>
        <v>114</v>
      </c>
      <c r="AM109" s="21">
        <f t="shared" si="7"/>
        <v>108</v>
      </c>
      <c r="AN109" t="s">
        <v>40</v>
      </c>
    </row>
    <row r="110" spans="1:40" x14ac:dyDescent="0.25">
      <c r="A110">
        <v>122</v>
      </c>
      <c r="B110">
        <v>16</v>
      </c>
      <c r="C110">
        <v>22</v>
      </c>
      <c r="D110">
        <v>8</v>
      </c>
      <c r="E110">
        <v>1</v>
      </c>
      <c r="F110">
        <v>10</v>
      </c>
      <c r="G110">
        <v>1</v>
      </c>
      <c r="H110">
        <v>63</v>
      </c>
      <c r="I110">
        <v>40</v>
      </c>
      <c r="J110">
        <v>6.4</v>
      </c>
      <c r="K110">
        <v>19</v>
      </c>
      <c r="L110">
        <v>0</v>
      </c>
      <c r="M110">
        <v>0</v>
      </c>
      <c r="N110">
        <v>0</v>
      </c>
      <c r="O110">
        <v>62</v>
      </c>
      <c r="P110">
        <v>4</v>
      </c>
      <c r="Q110">
        <v>36</v>
      </c>
      <c r="R110">
        <v>51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264.89999999999998</v>
      </c>
      <c r="Z110">
        <v>0</v>
      </c>
      <c r="AA110">
        <v>598.4</v>
      </c>
      <c r="AB110">
        <v>0</v>
      </c>
      <c r="AC110">
        <v>1911.5</v>
      </c>
      <c r="AD110">
        <v>62</v>
      </c>
      <c r="AE110">
        <v>162</v>
      </c>
      <c r="AF110">
        <v>0.6</v>
      </c>
      <c r="AG110">
        <v>0.8</v>
      </c>
      <c r="AH110" s="22">
        <f t="shared" si="4"/>
        <v>0.63492063492063489</v>
      </c>
      <c r="AI110" s="22">
        <f t="shared" si="5"/>
        <v>0.82258064516129037</v>
      </c>
      <c r="AJ110" s="22">
        <f t="shared" si="6"/>
        <v>1.4575012800819254</v>
      </c>
      <c r="AK110" s="21">
        <f t="shared" ref="AK110:AK173" si="8">SUM(H110+O110)</f>
        <v>125</v>
      </c>
      <c r="AM110" s="21">
        <f t="shared" si="7"/>
        <v>109</v>
      </c>
    </row>
    <row r="111" spans="1:40" x14ac:dyDescent="0.25">
      <c r="A111">
        <v>122</v>
      </c>
      <c r="B111">
        <v>16</v>
      </c>
      <c r="C111">
        <v>23</v>
      </c>
      <c r="D111">
        <v>8</v>
      </c>
      <c r="E111">
        <v>1</v>
      </c>
      <c r="F111">
        <v>10</v>
      </c>
      <c r="G111">
        <v>1</v>
      </c>
      <c r="H111">
        <v>49</v>
      </c>
      <c r="I111">
        <v>40</v>
      </c>
      <c r="J111">
        <v>8.3000000000000007</v>
      </c>
      <c r="K111">
        <v>5</v>
      </c>
      <c r="L111">
        <v>0</v>
      </c>
      <c r="M111">
        <v>0</v>
      </c>
      <c r="N111">
        <v>0</v>
      </c>
      <c r="O111">
        <v>49</v>
      </c>
      <c r="P111">
        <v>4.0999999999999996</v>
      </c>
      <c r="Q111">
        <v>30</v>
      </c>
      <c r="R111">
        <v>35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135</v>
      </c>
      <c r="Z111">
        <v>0</v>
      </c>
      <c r="AA111">
        <v>344.8</v>
      </c>
      <c r="AB111">
        <v>0</v>
      </c>
      <c r="AC111">
        <v>1376.7</v>
      </c>
      <c r="AD111">
        <v>52</v>
      </c>
      <c r="AE111">
        <v>106</v>
      </c>
      <c r="AF111">
        <v>0.8</v>
      </c>
      <c r="AG111">
        <v>0.7</v>
      </c>
      <c r="AH111" s="22">
        <f t="shared" si="4"/>
        <v>0.81632653061224492</v>
      </c>
      <c r="AI111" s="22">
        <f t="shared" si="5"/>
        <v>0.7142857142857143</v>
      </c>
      <c r="AJ111" s="22">
        <f t="shared" si="6"/>
        <v>1.5306122448979593</v>
      </c>
      <c r="AK111" s="21">
        <f t="shared" si="8"/>
        <v>98</v>
      </c>
      <c r="AM111" s="21">
        <f t="shared" si="7"/>
        <v>110</v>
      </c>
    </row>
    <row r="112" spans="1:40" x14ac:dyDescent="0.25">
      <c r="A112">
        <v>122</v>
      </c>
      <c r="B112">
        <v>16</v>
      </c>
      <c r="C112">
        <v>24</v>
      </c>
      <c r="D112">
        <v>8</v>
      </c>
      <c r="E112">
        <v>1</v>
      </c>
      <c r="F112">
        <v>10</v>
      </c>
      <c r="G112">
        <v>1</v>
      </c>
      <c r="H112">
        <v>16</v>
      </c>
      <c r="I112">
        <v>13</v>
      </c>
      <c r="J112">
        <v>8.4</v>
      </c>
      <c r="K112">
        <v>1</v>
      </c>
      <c r="L112">
        <v>0</v>
      </c>
      <c r="M112">
        <v>0</v>
      </c>
      <c r="N112">
        <v>0</v>
      </c>
      <c r="O112">
        <v>15</v>
      </c>
      <c r="P112">
        <v>27.8</v>
      </c>
      <c r="Q112">
        <v>1</v>
      </c>
      <c r="R112">
        <v>3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178.9</v>
      </c>
      <c r="Z112">
        <v>0</v>
      </c>
      <c r="AA112">
        <v>592</v>
      </c>
      <c r="AB112">
        <v>0</v>
      </c>
      <c r="AC112">
        <v>2400.1</v>
      </c>
      <c r="AD112">
        <v>16</v>
      </c>
      <c r="AE112">
        <v>1</v>
      </c>
      <c r="AF112">
        <v>0.8</v>
      </c>
      <c r="AG112">
        <v>0.2</v>
      </c>
      <c r="AH112" s="22">
        <f t="shared" si="4"/>
        <v>0.8125</v>
      </c>
      <c r="AI112" s="22">
        <f t="shared" si="5"/>
        <v>0.2</v>
      </c>
      <c r="AJ112" s="22">
        <f t="shared" si="6"/>
        <v>1.0125</v>
      </c>
      <c r="AK112" s="21">
        <f t="shared" si="8"/>
        <v>31</v>
      </c>
      <c r="AM112" s="21">
        <f t="shared" si="7"/>
        <v>111</v>
      </c>
    </row>
    <row r="113" spans="1:40" x14ac:dyDescent="0.25">
      <c r="A113">
        <v>122</v>
      </c>
      <c r="B113">
        <v>16</v>
      </c>
      <c r="C113">
        <v>25</v>
      </c>
      <c r="D113">
        <v>8</v>
      </c>
      <c r="E113">
        <v>1</v>
      </c>
      <c r="F113">
        <v>10</v>
      </c>
      <c r="G113">
        <v>1</v>
      </c>
      <c r="H113">
        <v>52</v>
      </c>
      <c r="I113">
        <v>40</v>
      </c>
      <c r="J113">
        <v>7.9</v>
      </c>
      <c r="K113">
        <v>7</v>
      </c>
      <c r="L113">
        <v>0</v>
      </c>
      <c r="M113">
        <v>0</v>
      </c>
      <c r="N113">
        <v>0</v>
      </c>
      <c r="O113">
        <v>51</v>
      </c>
      <c r="P113">
        <v>6.3</v>
      </c>
      <c r="Q113">
        <v>23</v>
      </c>
      <c r="R113">
        <v>32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194</v>
      </c>
      <c r="Z113">
        <v>0</v>
      </c>
      <c r="AA113">
        <v>356.2</v>
      </c>
      <c r="AB113">
        <v>0</v>
      </c>
      <c r="AC113">
        <v>1567.2</v>
      </c>
      <c r="AD113">
        <v>29</v>
      </c>
      <c r="AE113">
        <v>124</v>
      </c>
      <c r="AF113">
        <v>0.8</v>
      </c>
      <c r="AG113">
        <v>0.6</v>
      </c>
      <c r="AH113" s="22">
        <f t="shared" si="4"/>
        <v>0.76923076923076927</v>
      </c>
      <c r="AI113" s="22">
        <f t="shared" si="5"/>
        <v>0.62745098039215685</v>
      </c>
      <c r="AJ113" s="22">
        <f t="shared" si="6"/>
        <v>1.396681749622926</v>
      </c>
      <c r="AK113" s="21">
        <f t="shared" si="8"/>
        <v>103</v>
      </c>
      <c r="AM113" s="21">
        <f t="shared" si="7"/>
        <v>112</v>
      </c>
    </row>
    <row r="114" spans="1:40" x14ac:dyDescent="0.25">
      <c r="A114">
        <v>122</v>
      </c>
      <c r="B114">
        <v>16</v>
      </c>
      <c r="C114">
        <v>26</v>
      </c>
      <c r="D114">
        <v>8</v>
      </c>
      <c r="E114">
        <v>1</v>
      </c>
      <c r="F114">
        <v>10</v>
      </c>
      <c r="G114">
        <v>1</v>
      </c>
      <c r="H114">
        <v>62</v>
      </c>
      <c r="I114">
        <v>40</v>
      </c>
      <c r="J114">
        <v>6.7</v>
      </c>
      <c r="K114">
        <v>14</v>
      </c>
      <c r="L114">
        <v>0</v>
      </c>
      <c r="M114">
        <v>0</v>
      </c>
      <c r="N114">
        <v>0</v>
      </c>
      <c r="O114">
        <v>61</v>
      </c>
      <c r="P114">
        <v>3.1</v>
      </c>
      <c r="Q114">
        <v>36</v>
      </c>
      <c r="R114">
        <v>50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180.3</v>
      </c>
      <c r="Z114">
        <v>0</v>
      </c>
      <c r="AA114">
        <v>354.5</v>
      </c>
      <c r="AB114">
        <v>0</v>
      </c>
      <c r="AC114">
        <v>1546.8</v>
      </c>
      <c r="AD114">
        <v>51</v>
      </c>
      <c r="AE114">
        <v>154</v>
      </c>
      <c r="AF114">
        <v>0.6</v>
      </c>
      <c r="AG114">
        <v>0.8</v>
      </c>
      <c r="AH114" s="22">
        <f t="shared" si="4"/>
        <v>0.64516129032258063</v>
      </c>
      <c r="AI114" s="22">
        <f t="shared" si="5"/>
        <v>0.81967213114754101</v>
      </c>
      <c r="AJ114" s="22">
        <f t="shared" si="6"/>
        <v>1.4648334214701215</v>
      </c>
      <c r="AK114" s="21">
        <f t="shared" si="8"/>
        <v>123</v>
      </c>
      <c r="AM114" s="21">
        <f t="shared" si="7"/>
        <v>113</v>
      </c>
    </row>
    <row r="115" spans="1:40" x14ac:dyDescent="0.25">
      <c r="A115">
        <v>122</v>
      </c>
      <c r="B115">
        <v>16</v>
      </c>
      <c r="C115">
        <v>28</v>
      </c>
      <c r="D115">
        <v>8</v>
      </c>
      <c r="E115">
        <v>1</v>
      </c>
      <c r="F115">
        <v>10</v>
      </c>
      <c r="G115">
        <v>1</v>
      </c>
      <c r="H115">
        <v>56</v>
      </c>
      <c r="I115">
        <v>40</v>
      </c>
      <c r="J115">
        <v>7.3</v>
      </c>
      <c r="K115">
        <v>11</v>
      </c>
      <c r="L115">
        <v>0</v>
      </c>
      <c r="M115">
        <v>0</v>
      </c>
      <c r="N115">
        <v>0</v>
      </c>
      <c r="O115">
        <v>54</v>
      </c>
      <c r="P115">
        <v>3.2</v>
      </c>
      <c r="Q115">
        <v>36</v>
      </c>
      <c r="R115">
        <v>44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175.1</v>
      </c>
      <c r="Z115">
        <v>0</v>
      </c>
      <c r="AA115">
        <v>264.89999999999998</v>
      </c>
      <c r="AB115">
        <v>0</v>
      </c>
      <c r="AC115">
        <v>1304.7</v>
      </c>
      <c r="AD115">
        <v>56</v>
      </c>
      <c r="AE115">
        <v>135</v>
      </c>
      <c r="AF115">
        <v>0.7</v>
      </c>
      <c r="AG115">
        <v>0.8</v>
      </c>
      <c r="AH115" s="22">
        <f t="shared" si="4"/>
        <v>0.7142857142857143</v>
      </c>
      <c r="AI115" s="22">
        <f t="shared" si="5"/>
        <v>0.81481481481481477</v>
      </c>
      <c r="AJ115" s="22">
        <f t="shared" si="6"/>
        <v>1.5291005291005291</v>
      </c>
      <c r="AK115" s="21">
        <f t="shared" si="8"/>
        <v>110</v>
      </c>
      <c r="AM115" s="21">
        <f t="shared" si="7"/>
        <v>114</v>
      </c>
    </row>
    <row r="116" spans="1:40" x14ac:dyDescent="0.25">
      <c r="A116">
        <v>122</v>
      </c>
      <c r="B116">
        <v>16</v>
      </c>
      <c r="C116">
        <v>29</v>
      </c>
      <c r="D116">
        <v>8</v>
      </c>
      <c r="E116">
        <v>1</v>
      </c>
      <c r="F116">
        <v>10</v>
      </c>
      <c r="G116">
        <v>1</v>
      </c>
      <c r="H116">
        <v>50</v>
      </c>
      <c r="I116">
        <v>40</v>
      </c>
      <c r="J116">
        <v>8.1</v>
      </c>
      <c r="K116">
        <v>6</v>
      </c>
      <c r="L116">
        <v>0</v>
      </c>
      <c r="M116">
        <v>0</v>
      </c>
      <c r="N116">
        <v>0</v>
      </c>
      <c r="O116">
        <v>50</v>
      </c>
      <c r="P116">
        <v>2.4</v>
      </c>
      <c r="Q116">
        <v>32</v>
      </c>
      <c r="R116">
        <v>41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146.6</v>
      </c>
      <c r="Z116">
        <v>0</v>
      </c>
      <c r="AA116">
        <v>375.6</v>
      </c>
      <c r="AB116">
        <v>0</v>
      </c>
      <c r="AC116">
        <v>1331</v>
      </c>
      <c r="AD116">
        <v>36</v>
      </c>
      <c r="AE116">
        <v>102</v>
      </c>
      <c r="AF116">
        <v>0.8</v>
      </c>
      <c r="AG116">
        <v>0.8</v>
      </c>
      <c r="AH116" s="22">
        <f t="shared" si="4"/>
        <v>0.8</v>
      </c>
      <c r="AI116" s="22">
        <f t="shared" si="5"/>
        <v>0.82</v>
      </c>
      <c r="AJ116" s="22">
        <f t="shared" si="6"/>
        <v>1.62</v>
      </c>
      <c r="AK116" s="21">
        <f t="shared" si="8"/>
        <v>100</v>
      </c>
      <c r="AM116" s="21">
        <f t="shared" si="7"/>
        <v>115</v>
      </c>
    </row>
    <row r="117" spans="1:40" x14ac:dyDescent="0.25">
      <c r="A117">
        <v>122</v>
      </c>
      <c r="B117">
        <v>16</v>
      </c>
      <c r="C117">
        <v>30</v>
      </c>
      <c r="D117">
        <v>8</v>
      </c>
      <c r="E117">
        <v>1</v>
      </c>
      <c r="F117">
        <v>10</v>
      </c>
      <c r="G117">
        <v>1</v>
      </c>
      <c r="H117">
        <v>50</v>
      </c>
      <c r="I117">
        <v>40</v>
      </c>
      <c r="J117">
        <v>8.1</v>
      </c>
      <c r="K117">
        <v>7</v>
      </c>
      <c r="L117">
        <v>0</v>
      </c>
      <c r="M117">
        <v>0</v>
      </c>
      <c r="N117">
        <v>0</v>
      </c>
      <c r="O117">
        <v>50</v>
      </c>
      <c r="P117">
        <v>3.6</v>
      </c>
      <c r="Q117">
        <v>31</v>
      </c>
      <c r="R117">
        <v>39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184.5</v>
      </c>
      <c r="Z117">
        <v>0</v>
      </c>
      <c r="AA117">
        <v>413.5</v>
      </c>
      <c r="AB117">
        <v>0</v>
      </c>
      <c r="AC117">
        <v>1441.5</v>
      </c>
      <c r="AD117">
        <v>26</v>
      </c>
      <c r="AE117">
        <v>85</v>
      </c>
      <c r="AF117">
        <v>0.8</v>
      </c>
      <c r="AG117">
        <v>0.8</v>
      </c>
      <c r="AH117" s="22">
        <f t="shared" si="4"/>
        <v>0.8</v>
      </c>
      <c r="AI117" s="22">
        <f t="shared" si="5"/>
        <v>0.78</v>
      </c>
      <c r="AJ117" s="22">
        <f t="shared" si="6"/>
        <v>1.58</v>
      </c>
      <c r="AK117" s="21">
        <f t="shared" si="8"/>
        <v>100</v>
      </c>
      <c r="AM117" s="21">
        <f t="shared" si="7"/>
        <v>116</v>
      </c>
    </row>
    <row r="118" spans="1:40" x14ac:dyDescent="0.25">
      <c r="A118">
        <v>122</v>
      </c>
      <c r="B118">
        <v>16</v>
      </c>
      <c r="C118">
        <v>31</v>
      </c>
      <c r="D118">
        <v>8</v>
      </c>
      <c r="E118">
        <v>1</v>
      </c>
      <c r="F118">
        <v>10</v>
      </c>
      <c r="G118">
        <v>1</v>
      </c>
      <c r="H118">
        <v>58</v>
      </c>
      <c r="I118">
        <v>40</v>
      </c>
      <c r="J118">
        <v>7.1</v>
      </c>
      <c r="K118">
        <v>11</v>
      </c>
      <c r="L118">
        <v>0</v>
      </c>
      <c r="M118">
        <v>0</v>
      </c>
      <c r="N118">
        <v>0</v>
      </c>
      <c r="O118">
        <v>58</v>
      </c>
      <c r="P118">
        <v>3</v>
      </c>
      <c r="Q118">
        <v>36</v>
      </c>
      <c r="R118">
        <v>47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211.2</v>
      </c>
      <c r="Z118">
        <v>0</v>
      </c>
      <c r="AA118">
        <v>295.2</v>
      </c>
      <c r="AB118">
        <v>0</v>
      </c>
      <c r="AC118">
        <v>1427.3</v>
      </c>
      <c r="AD118">
        <v>35</v>
      </c>
      <c r="AE118">
        <v>133</v>
      </c>
      <c r="AF118">
        <v>0.7</v>
      </c>
      <c r="AG118">
        <v>0.8</v>
      </c>
      <c r="AH118" s="22">
        <f t="shared" si="4"/>
        <v>0.68965517241379315</v>
      </c>
      <c r="AI118" s="22">
        <f t="shared" si="5"/>
        <v>0.81034482758620685</v>
      </c>
      <c r="AJ118" s="22">
        <f t="shared" si="6"/>
        <v>1.5</v>
      </c>
      <c r="AK118" s="21">
        <f t="shared" si="8"/>
        <v>116</v>
      </c>
      <c r="AM118" s="21">
        <f t="shared" si="7"/>
        <v>117</v>
      </c>
    </row>
    <row r="119" spans="1:40" x14ac:dyDescent="0.25">
      <c r="A119">
        <v>122</v>
      </c>
      <c r="B119">
        <v>16</v>
      </c>
      <c r="C119">
        <v>1</v>
      </c>
      <c r="D119">
        <v>9</v>
      </c>
      <c r="E119">
        <v>1</v>
      </c>
      <c r="F119">
        <v>10</v>
      </c>
      <c r="G119">
        <v>1</v>
      </c>
      <c r="H119">
        <v>52</v>
      </c>
      <c r="I119">
        <v>40</v>
      </c>
      <c r="J119">
        <v>7.7</v>
      </c>
      <c r="K119">
        <v>10</v>
      </c>
      <c r="L119">
        <v>0</v>
      </c>
      <c r="M119">
        <v>0</v>
      </c>
      <c r="N119">
        <v>0</v>
      </c>
      <c r="O119">
        <v>51</v>
      </c>
      <c r="P119">
        <v>2.8</v>
      </c>
      <c r="Q119">
        <v>33</v>
      </c>
      <c r="R119">
        <v>43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146.69999999999999</v>
      </c>
      <c r="Z119">
        <v>0</v>
      </c>
      <c r="AA119">
        <v>264.2</v>
      </c>
      <c r="AB119">
        <v>0</v>
      </c>
      <c r="AC119">
        <v>1243.2</v>
      </c>
      <c r="AD119">
        <v>33</v>
      </c>
      <c r="AE119">
        <v>173</v>
      </c>
      <c r="AF119">
        <v>0.8</v>
      </c>
      <c r="AG119">
        <v>0.8</v>
      </c>
      <c r="AH119" s="22">
        <f t="shared" si="4"/>
        <v>0.76923076923076927</v>
      </c>
      <c r="AI119" s="22">
        <f t="shared" si="5"/>
        <v>0.84313725490196079</v>
      </c>
      <c r="AJ119" s="22">
        <f t="shared" si="6"/>
        <v>1.6123680241327301</v>
      </c>
      <c r="AK119" s="21">
        <f t="shared" si="8"/>
        <v>103</v>
      </c>
      <c r="AM119" s="21">
        <f t="shared" si="7"/>
        <v>118</v>
      </c>
    </row>
    <row r="120" spans="1:40" x14ac:dyDescent="0.25">
      <c r="A120">
        <v>122</v>
      </c>
      <c r="B120">
        <v>16</v>
      </c>
      <c r="C120">
        <v>2</v>
      </c>
      <c r="D120">
        <v>9</v>
      </c>
      <c r="E120">
        <v>1</v>
      </c>
      <c r="F120">
        <v>10</v>
      </c>
      <c r="G120">
        <v>1</v>
      </c>
      <c r="H120">
        <v>48</v>
      </c>
      <c r="I120">
        <v>40</v>
      </c>
      <c r="J120">
        <v>8.6</v>
      </c>
      <c r="K120">
        <v>3</v>
      </c>
      <c r="L120">
        <v>0</v>
      </c>
      <c r="M120">
        <v>0</v>
      </c>
      <c r="N120">
        <v>0</v>
      </c>
      <c r="O120">
        <v>48</v>
      </c>
      <c r="P120">
        <v>4.9000000000000004</v>
      </c>
      <c r="Q120">
        <v>20</v>
      </c>
      <c r="R120">
        <v>35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99.3</v>
      </c>
      <c r="Z120">
        <v>0</v>
      </c>
      <c r="AA120">
        <v>287.10000000000002</v>
      </c>
      <c r="AB120">
        <v>0</v>
      </c>
      <c r="AC120">
        <v>1348</v>
      </c>
      <c r="AD120">
        <v>28</v>
      </c>
      <c r="AE120">
        <v>83</v>
      </c>
      <c r="AF120">
        <v>0.8</v>
      </c>
      <c r="AG120">
        <v>0.7</v>
      </c>
      <c r="AH120" s="22">
        <f t="shared" si="4"/>
        <v>0.83333333333333337</v>
      </c>
      <c r="AI120" s="22">
        <f t="shared" si="5"/>
        <v>0.72916666666666663</v>
      </c>
      <c r="AJ120" s="22">
        <f t="shared" si="6"/>
        <v>1.5625</v>
      </c>
      <c r="AK120" s="21">
        <f t="shared" si="8"/>
        <v>96</v>
      </c>
      <c r="AM120" s="21">
        <f t="shared" si="7"/>
        <v>119</v>
      </c>
    </row>
    <row r="121" spans="1:40" x14ac:dyDescent="0.25">
      <c r="A121">
        <v>122</v>
      </c>
      <c r="B121">
        <v>16</v>
      </c>
      <c r="C121">
        <v>3</v>
      </c>
      <c r="D121">
        <v>9</v>
      </c>
      <c r="E121">
        <v>1</v>
      </c>
      <c r="F121">
        <v>13</v>
      </c>
      <c r="G121">
        <v>1</v>
      </c>
      <c r="H121">
        <v>48</v>
      </c>
      <c r="I121">
        <v>40</v>
      </c>
      <c r="J121">
        <v>11.5</v>
      </c>
      <c r="K121">
        <v>3</v>
      </c>
      <c r="L121">
        <v>0</v>
      </c>
      <c r="M121">
        <v>0</v>
      </c>
      <c r="N121">
        <v>0</v>
      </c>
      <c r="O121">
        <v>48</v>
      </c>
      <c r="P121">
        <v>5.6</v>
      </c>
      <c r="Q121">
        <v>27</v>
      </c>
      <c r="R121">
        <v>36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145.30000000000001</v>
      </c>
      <c r="Z121">
        <v>0</v>
      </c>
      <c r="AA121">
        <v>473.8</v>
      </c>
      <c r="AB121">
        <v>0</v>
      </c>
      <c r="AC121">
        <v>1768.3</v>
      </c>
      <c r="AD121">
        <v>29</v>
      </c>
      <c r="AE121">
        <v>33</v>
      </c>
      <c r="AF121">
        <v>0.8</v>
      </c>
      <c r="AG121">
        <v>0.8</v>
      </c>
      <c r="AH121" s="22">
        <f t="shared" si="4"/>
        <v>0.83333333333333337</v>
      </c>
      <c r="AI121" s="22">
        <f t="shared" si="5"/>
        <v>0.75</v>
      </c>
      <c r="AJ121" s="22">
        <f t="shared" si="6"/>
        <v>1.5833333333333335</v>
      </c>
      <c r="AK121" s="21">
        <f t="shared" si="8"/>
        <v>96</v>
      </c>
      <c r="AM121" s="21">
        <f t="shared" si="7"/>
        <v>120</v>
      </c>
      <c r="AN121" t="s">
        <v>41</v>
      </c>
    </row>
    <row r="122" spans="1:40" x14ac:dyDescent="0.25">
      <c r="A122">
        <v>122</v>
      </c>
      <c r="B122">
        <v>16</v>
      </c>
      <c r="C122">
        <v>5</v>
      </c>
      <c r="D122">
        <v>9</v>
      </c>
      <c r="E122">
        <v>1</v>
      </c>
      <c r="F122">
        <v>13</v>
      </c>
      <c r="G122">
        <v>1</v>
      </c>
      <c r="H122">
        <v>58</v>
      </c>
      <c r="I122">
        <v>40</v>
      </c>
      <c r="J122">
        <v>9.4</v>
      </c>
      <c r="K122">
        <v>12</v>
      </c>
      <c r="L122">
        <v>0</v>
      </c>
      <c r="M122">
        <v>0</v>
      </c>
      <c r="N122">
        <v>0</v>
      </c>
      <c r="O122">
        <v>58</v>
      </c>
      <c r="P122">
        <v>3.9</v>
      </c>
      <c r="Q122">
        <v>34</v>
      </c>
      <c r="R122">
        <v>47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191.7</v>
      </c>
      <c r="Z122">
        <v>0</v>
      </c>
      <c r="AA122">
        <v>403.8</v>
      </c>
      <c r="AB122">
        <v>0</v>
      </c>
      <c r="AC122">
        <v>1673</v>
      </c>
      <c r="AD122">
        <v>41</v>
      </c>
      <c r="AE122">
        <v>104</v>
      </c>
      <c r="AF122">
        <v>0.7</v>
      </c>
      <c r="AG122">
        <v>0.8</v>
      </c>
      <c r="AH122" s="22">
        <f t="shared" si="4"/>
        <v>0.68965517241379315</v>
      </c>
      <c r="AI122" s="22">
        <f t="shared" si="5"/>
        <v>0.81034482758620685</v>
      </c>
      <c r="AJ122" s="22">
        <f t="shared" si="6"/>
        <v>1.5</v>
      </c>
      <c r="AK122" s="21">
        <f t="shared" si="8"/>
        <v>116</v>
      </c>
      <c r="AM122" s="21">
        <f t="shared" si="7"/>
        <v>121</v>
      </c>
    </row>
    <row r="123" spans="1:40" x14ac:dyDescent="0.25">
      <c r="A123">
        <v>122</v>
      </c>
      <c r="B123">
        <v>16</v>
      </c>
      <c r="C123">
        <v>6</v>
      </c>
      <c r="D123">
        <v>9</v>
      </c>
      <c r="E123">
        <v>1</v>
      </c>
      <c r="F123">
        <v>13</v>
      </c>
      <c r="G123">
        <v>1</v>
      </c>
      <c r="H123">
        <v>52</v>
      </c>
      <c r="I123">
        <v>40</v>
      </c>
      <c r="J123">
        <v>10.4</v>
      </c>
      <c r="K123">
        <v>6</v>
      </c>
      <c r="L123">
        <v>0</v>
      </c>
      <c r="M123">
        <v>0</v>
      </c>
      <c r="N123">
        <v>0</v>
      </c>
      <c r="O123">
        <v>52</v>
      </c>
      <c r="P123">
        <v>2.2000000000000002</v>
      </c>
      <c r="Q123">
        <v>35</v>
      </c>
      <c r="R123">
        <v>48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156.80000000000001</v>
      </c>
      <c r="Z123">
        <v>0</v>
      </c>
      <c r="AA123">
        <v>458.3</v>
      </c>
      <c r="AB123">
        <v>0</v>
      </c>
      <c r="AC123">
        <v>1583.8</v>
      </c>
      <c r="AD123">
        <v>19</v>
      </c>
      <c r="AE123">
        <v>63</v>
      </c>
      <c r="AF123">
        <v>0.8</v>
      </c>
      <c r="AG123">
        <v>0.9</v>
      </c>
      <c r="AH123" s="22">
        <f t="shared" si="4"/>
        <v>0.76923076923076927</v>
      </c>
      <c r="AI123" s="22">
        <f t="shared" si="5"/>
        <v>0.92307692307692313</v>
      </c>
      <c r="AJ123" s="22">
        <f t="shared" si="6"/>
        <v>1.6923076923076925</v>
      </c>
      <c r="AK123" s="21">
        <f t="shared" si="8"/>
        <v>104</v>
      </c>
      <c r="AM123" s="21">
        <f t="shared" si="7"/>
        <v>122</v>
      </c>
    </row>
    <row r="124" spans="1:40" x14ac:dyDescent="0.25">
      <c r="A124">
        <v>122</v>
      </c>
      <c r="B124">
        <v>16</v>
      </c>
      <c r="C124">
        <v>7</v>
      </c>
      <c r="D124">
        <v>9</v>
      </c>
      <c r="E124">
        <v>1</v>
      </c>
      <c r="F124">
        <v>13</v>
      </c>
      <c r="G124">
        <v>1</v>
      </c>
      <c r="H124">
        <v>57</v>
      </c>
      <c r="I124">
        <v>40</v>
      </c>
      <c r="J124">
        <v>9.3000000000000007</v>
      </c>
      <c r="K124">
        <v>9</v>
      </c>
      <c r="L124">
        <v>0</v>
      </c>
      <c r="M124">
        <v>0</v>
      </c>
      <c r="N124">
        <v>0</v>
      </c>
      <c r="O124">
        <v>56</v>
      </c>
      <c r="P124">
        <v>3.3</v>
      </c>
      <c r="Q124">
        <v>31</v>
      </c>
      <c r="R124">
        <v>48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148.69999999999999</v>
      </c>
      <c r="Z124">
        <v>0</v>
      </c>
      <c r="AA124">
        <v>570.4</v>
      </c>
      <c r="AB124">
        <v>0</v>
      </c>
      <c r="AC124">
        <v>1799.1</v>
      </c>
      <c r="AD124">
        <v>31</v>
      </c>
      <c r="AE124">
        <v>81</v>
      </c>
      <c r="AF124">
        <v>0.7</v>
      </c>
      <c r="AG124">
        <v>0.9</v>
      </c>
      <c r="AH124" s="22">
        <f t="shared" si="4"/>
        <v>0.70175438596491224</v>
      </c>
      <c r="AI124" s="22">
        <f t="shared" si="5"/>
        <v>0.8571428571428571</v>
      </c>
      <c r="AJ124" s="22">
        <f t="shared" si="6"/>
        <v>1.5588972431077694</v>
      </c>
      <c r="AK124" s="21">
        <f t="shared" si="8"/>
        <v>113</v>
      </c>
      <c r="AM124" s="21">
        <f t="shared" si="7"/>
        <v>123</v>
      </c>
    </row>
    <row r="125" spans="1:40" x14ac:dyDescent="0.25">
      <c r="A125">
        <v>122</v>
      </c>
      <c r="B125">
        <v>16</v>
      </c>
      <c r="C125">
        <v>8</v>
      </c>
      <c r="D125">
        <v>9</v>
      </c>
      <c r="E125">
        <v>1</v>
      </c>
      <c r="F125">
        <v>13</v>
      </c>
      <c r="G125">
        <v>1</v>
      </c>
      <c r="H125">
        <v>65</v>
      </c>
      <c r="I125">
        <v>40</v>
      </c>
      <c r="J125">
        <v>8.5</v>
      </c>
      <c r="K125">
        <v>10</v>
      </c>
      <c r="L125">
        <v>0</v>
      </c>
      <c r="M125">
        <v>0</v>
      </c>
      <c r="N125">
        <v>0</v>
      </c>
      <c r="O125">
        <v>64</v>
      </c>
      <c r="P125">
        <v>4.2</v>
      </c>
      <c r="Q125">
        <v>30</v>
      </c>
      <c r="R125">
        <v>51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253.4</v>
      </c>
      <c r="Z125">
        <v>0</v>
      </c>
      <c r="AA125">
        <v>631.1</v>
      </c>
      <c r="AB125">
        <v>0</v>
      </c>
      <c r="AC125">
        <v>2049.1</v>
      </c>
      <c r="AD125">
        <v>33</v>
      </c>
      <c r="AE125">
        <v>176</v>
      </c>
      <c r="AF125">
        <v>0.6</v>
      </c>
      <c r="AG125">
        <v>0.8</v>
      </c>
      <c r="AH125" s="22">
        <f t="shared" si="4"/>
        <v>0.61538461538461542</v>
      </c>
      <c r="AI125" s="22">
        <f t="shared" si="5"/>
        <v>0.796875</v>
      </c>
      <c r="AJ125" s="22">
        <f t="shared" si="6"/>
        <v>1.4122596153846154</v>
      </c>
      <c r="AK125" s="21">
        <f t="shared" si="8"/>
        <v>129</v>
      </c>
      <c r="AM125" s="21">
        <f t="shared" si="7"/>
        <v>124</v>
      </c>
    </row>
    <row r="126" spans="1:40" x14ac:dyDescent="0.25">
      <c r="A126">
        <v>122</v>
      </c>
      <c r="B126">
        <v>16</v>
      </c>
      <c r="C126">
        <v>9</v>
      </c>
      <c r="D126">
        <v>9</v>
      </c>
      <c r="E126">
        <v>1</v>
      </c>
      <c r="F126">
        <v>13</v>
      </c>
      <c r="G126">
        <v>1</v>
      </c>
      <c r="H126">
        <v>64</v>
      </c>
      <c r="I126">
        <v>40</v>
      </c>
      <c r="J126">
        <v>8.5</v>
      </c>
      <c r="K126">
        <v>12</v>
      </c>
      <c r="L126">
        <v>0</v>
      </c>
      <c r="M126">
        <v>0</v>
      </c>
      <c r="N126">
        <v>0</v>
      </c>
      <c r="O126">
        <v>64</v>
      </c>
      <c r="P126">
        <v>2.2000000000000002</v>
      </c>
      <c r="Q126">
        <v>43</v>
      </c>
      <c r="R126">
        <v>57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261.10000000000002</v>
      </c>
      <c r="Z126">
        <v>0</v>
      </c>
      <c r="AA126">
        <v>704.8</v>
      </c>
      <c r="AB126">
        <v>0</v>
      </c>
      <c r="AC126">
        <v>2032.7</v>
      </c>
      <c r="AD126">
        <v>75</v>
      </c>
      <c r="AE126">
        <v>119</v>
      </c>
      <c r="AF126">
        <v>0.6</v>
      </c>
      <c r="AG126">
        <v>0.9</v>
      </c>
      <c r="AH126" s="22">
        <f t="shared" si="4"/>
        <v>0.625</v>
      </c>
      <c r="AI126" s="22">
        <f t="shared" si="5"/>
        <v>0.890625</v>
      </c>
      <c r="AJ126" s="22">
        <f t="shared" si="6"/>
        <v>1.515625</v>
      </c>
      <c r="AK126" s="21">
        <f t="shared" si="8"/>
        <v>128</v>
      </c>
      <c r="AM126" s="21">
        <f t="shared" si="7"/>
        <v>125</v>
      </c>
    </row>
    <row r="127" spans="1:40" s="21" customFormat="1" x14ac:dyDescent="0.25">
      <c r="A127" s="21">
        <v>122</v>
      </c>
      <c r="B127" s="21">
        <v>16</v>
      </c>
      <c r="C127" s="21">
        <v>10</v>
      </c>
      <c r="D127" s="21">
        <v>9</v>
      </c>
      <c r="E127" s="21">
        <v>1</v>
      </c>
      <c r="F127" s="21">
        <v>13</v>
      </c>
      <c r="G127" s="21">
        <v>1</v>
      </c>
      <c r="H127" s="21">
        <v>52</v>
      </c>
      <c r="I127" s="21">
        <v>40</v>
      </c>
      <c r="J127" s="21">
        <v>10.1</v>
      </c>
      <c r="K127" s="21">
        <v>8</v>
      </c>
      <c r="L127" s="21">
        <v>0</v>
      </c>
      <c r="M127" s="21">
        <v>0</v>
      </c>
      <c r="N127" s="21">
        <v>0</v>
      </c>
      <c r="O127" s="21">
        <v>51</v>
      </c>
      <c r="P127" s="21">
        <v>2.7</v>
      </c>
      <c r="Q127" s="21">
        <v>29</v>
      </c>
      <c r="R127" s="21">
        <v>46</v>
      </c>
      <c r="S127" s="21">
        <v>0</v>
      </c>
      <c r="T127" s="21">
        <v>0</v>
      </c>
      <c r="U127" s="21">
        <v>0</v>
      </c>
      <c r="V127" s="21">
        <v>0</v>
      </c>
      <c r="W127" s="21">
        <v>0</v>
      </c>
      <c r="X127" s="21">
        <v>0</v>
      </c>
      <c r="Y127" s="21">
        <v>242.1</v>
      </c>
      <c r="Z127" s="21">
        <v>0</v>
      </c>
      <c r="AA127" s="21">
        <v>300.7</v>
      </c>
      <c r="AB127" s="21">
        <v>0</v>
      </c>
      <c r="AC127" s="21">
        <v>1454.9</v>
      </c>
      <c r="AD127" s="21">
        <v>50</v>
      </c>
      <c r="AE127" s="21">
        <v>138</v>
      </c>
      <c r="AF127" s="21">
        <v>0.8</v>
      </c>
      <c r="AG127" s="21">
        <v>0.9</v>
      </c>
      <c r="AH127" s="22">
        <f t="shared" si="4"/>
        <v>0.76923076923076927</v>
      </c>
      <c r="AI127" s="22">
        <f t="shared" si="5"/>
        <v>0.90196078431372551</v>
      </c>
      <c r="AJ127" s="22">
        <f t="shared" si="6"/>
        <v>1.6711915535444948</v>
      </c>
      <c r="AK127" s="21">
        <f t="shared" si="8"/>
        <v>103</v>
      </c>
      <c r="AM127" s="21">
        <f t="shared" si="7"/>
        <v>126</v>
      </c>
    </row>
    <row r="128" spans="1:40" s="21" customFormat="1" x14ac:dyDescent="0.25">
      <c r="A128" s="21">
        <v>122</v>
      </c>
      <c r="B128" s="21">
        <v>16</v>
      </c>
      <c r="C128" s="21">
        <v>12</v>
      </c>
      <c r="D128" s="21">
        <v>9</v>
      </c>
      <c r="E128" s="21">
        <v>1</v>
      </c>
      <c r="F128" s="21">
        <v>13</v>
      </c>
      <c r="G128" s="21">
        <v>1</v>
      </c>
      <c r="H128" s="21">
        <v>60</v>
      </c>
      <c r="I128" s="21">
        <v>40</v>
      </c>
      <c r="J128" s="21">
        <v>9</v>
      </c>
      <c r="K128" s="21">
        <v>9</v>
      </c>
      <c r="L128" s="21">
        <v>0</v>
      </c>
      <c r="M128" s="21">
        <v>0</v>
      </c>
      <c r="N128" s="21">
        <v>0</v>
      </c>
      <c r="O128" s="21">
        <v>59</v>
      </c>
      <c r="P128" s="21">
        <v>2.2000000000000002</v>
      </c>
      <c r="Q128" s="21">
        <v>40</v>
      </c>
      <c r="R128" s="21">
        <v>53</v>
      </c>
      <c r="S128" s="21">
        <v>0</v>
      </c>
      <c r="T128" s="21">
        <v>0</v>
      </c>
      <c r="U128" s="21">
        <v>0</v>
      </c>
      <c r="V128" s="21">
        <v>0</v>
      </c>
      <c r="W128" s="21">
        <v>0</v>
      </c>
      <c r="X128" s="21">
        <v>0</v>
      </c>
      <c r="Y128" s="21">
        <v>217.6</v>
      </c>
      <c r="Z128" s="21">
        <v>0</v>
      </c>
      <c r="AA128" s="21">
        <v>443.5</v>
      </c>
      <c r="AB128" s="21">
        <v>0</v>
      </c>
      <c r="AC128" s="21">
        <v>1679.1</v>
      </c>
      <c r="AD128" s="21">
        <v>94</v>
      </c>
      <c r="AE128" s="21">
        <v>207</v>
      </c>
      <c r="AF128" s="21">
        <v>0.7</v>
      </c>
      <c r="AG128" s="21">
        <v>0.9</v>
      </c>
      <c r="AH128" s="22">
        <f t="shared" si="4"/>
        <v>0.66666666666666663</v>
      </c>
      <c r="AI128" s="22">
        <f t="shared" si="5"/>
        <v>0.89830508474576276</v>
      </c>
      <c r="AJ128" s="22">
        <f t="shared" si="6"/>
        <v>1.5649717514124295</v>
      </c>
      <c r="AK128" s="21">
        <f t="shared" si="8"/>
        <v>119</v>
      </c>
      <c r="AM128" s="21">
        <f t="shared" si="7"/>
        <v>127</v>
      </c>
    </row>
    <row r="129" spans="1:39" s="21" customFormat="1" x14ac:dyDescent="0.25">
      <c r="A129" s="21">
        <v>122</v>
      </c>
      <c r="B129" s="21">
        <v>16</v>
      </c>
      <c r="C129" s="21">
        <v>13</v>
      </c>
      <c r="D129" s="21">
        <v>9</v>
      </c>
      <c r="E129" s="21">
        <v>1</v>
      </c>
      <c r="F129" s="21">
        <v>13</v>
      </c>
      <c r="G129" s="21">
        <v>1</v>
      </c>
      <c r="H129" s="21">
        <v>55</v>
      </c>
      <c r="I129" s="21">
        <v>40</v>
      </c>
      <c r="J129" s="21">
        <v>9.6</v>
      </c>
      <c r="K129" s="21">
        <v>9</v>
      </c>
      <c r="L129" s="21">
        <v>0</v>
      </c>
      <c r="M129" s="21">
        <v>0</v>
      </c>
      <c r="N129" s="21">
        <v>0</v>
      </c>
      <c r="O129" s="21">
        <v>56</v>
      </c>
      <c r="P129" s="21">
        <v>3</v>
      </c>
      <c r="Q129" s="21">
        <v>32</v>
      </c>
      <c r="R129" s="21">
        <v>52</v>
      </c>
      <c r="S129" s="21">
        <v>0</v>
      </c>
      <c r="T129" s="21">
        <v>0</v>
      </c>
      <c r="U129" s="21">
        <v>0</v>
      </c>
      <c r="V129" s="21">
        <v>0</v>
      </c>
      <c r="W129" s="21">
        <v>0</v>
      </c>
      <c r="X129" s="21">
        <v>0</v>
      </c>
      <c r="Y129" s="21">
        <v>225.9</v>
      </c>
      <c r="Z129" s="21">
        <v>0</v>
      </c>
      <c r="AA129" s="21">
        <v>399.6</v>
      </c>
      <c r="AB129" s="21">
        <v>0</v>
      </c>
      <c r="AC129" s="21">
        <v>1644.1</v>
      </c>
      <c r="AD129" s="21">
        <v>43</v>
      </c>
      <c r="AE129" s="21">
        <v>117</v>
      </c>
      <c r="AF129" s="21">
        <v>0.7</v>
      </c>
      <c r="AG129" s="21">
        <v>0.9</v>
      </c>
      <c r="AH129" s="22">
        <f t="shared" si="4"/>
        <v>0.72727272727272729</v>
      </c>
      <c r="AI129" s="22">
        <f t="shared" si="5"/>
        <v>0.9285714285714286</v>
      </c>
      <c r="AJ129" s="22">
        <f t="shared" si="6"/>
        <v>1.6558441558441559</v>
      </c>
      <c r="AK129" s="21">
        <f t="shared" si="8"/>
        <v>111</v>
      </c>
      <c r="AM129" s="21">
        <f t="shared" si="7"/>
        <v>128</v>
      </c>
    </row>
    <row r="130" spans="1:39" s="21" customFormat="1" x14ac:dyDescent="0.25">
      <c r="A130" s="21">
        <v>122</v>
      </c>
      <c r="B130" s="21">
        <v>16</v>
      </c>
      <c r="C130" s="21">
        <v>16</v>
      </c>
      <c r="D130" s="21">
        <v>9</v>
      </c>
      <c r="E130" s="21">
        <v>1</v>
      </c>
      <c r="F130" s="21">
        <v>13</v>
      </c>
      <c r="G130" s="21">
        <v>1</v>
      </c>
      <c r="H130" s="21">
        <v>60</v>
      </c>
      <c r="I130" s="21">
        <v>40</v>
      </c>
      <c r="J130" s="21">
        <v>8.8000000000000007</v>
      </c>
      <c r="K130" s="21">
        <v>15</v>
      </c>
      <c r="L130" s="21">
        <v>0</v>
      </c>
      <c r="M130" s="21">
        <v>0</v>
      </c>
      <c r="N130" s="21">
        <v>0</v>
      </c>
      <c r="O130" s="21">
        <v>60</v>
      </c>
      <c r="P130" s="21">
        <v>4.3</v>
      </c>
      <c r="Q130" s="21">
        <v>38</v>
      </c>
      <c r="R130" s="21">
        <v>50</v>
      </c>
      <c r="S130" s="21">
        <v>0</v>
      </c>
      <c r="T130" s="21">
        <v>0</v>
      </c>
      <c r="U130" s="21">
        <v>0</v>
      </c>
      <c r="V130" s="21">
        <v>0</v>
      </c>
      <c r="W130" s="21">
        <v>0</v>
      </c>
      <c r="X130" s="21">
        <v>0</v>
      </c>
      <c r="Y130" s="21">
        <v>277.5</v>
      </c>
      <c r="Z130" s="21">
        <v>0</v>
      </c>
      <c r="AA130" s="21">
        <v>450.5</v>
      </c>
      <c r="AB130" s="21">
        <v>0</v>
      </c>
      <c r="AC130" s="21">
        <v>1830.6</v>
      </c>
      <c r="AD130" s="21">
        <v>100</v>
      </c>
      <c r="AE130" s="21">
        <v>117</v>
      </c>
      <c r="AF130" s="21">
        <v>0.7</v>
      </c>
      <c r="AG130" s="21">
        <v>0.8</v>
      </c>
      <c r="AH130" s="22">
        <f t="shared" si="4"/>
        <v>0.66666666666666663</v>
      </c>
      <c r="AI130" s="22">
        <f t="shared" si="5"/>
        <v>0.83333333333333337</v>
      </c>
      <c r="AJ130" s="22">
        <f t="shared" si="6"/>
        <v>1.5</v>
      </c>
      <c r="AK130" s="21">
        <f t="shared" si="8"/>
        <v>120</v>
      </c>
      <c r="AM130" s="21">
        <f t="shared" si="7"/>
        <v>129</v>
      </c>
    </row>
    <row r="131" spans="1:39" x14ac:dyDescent="0.25">
      <c r="A131">
        <v>122</v>
      </c>
      <c r="B131">
        <v>16</v>
      </c>
      <c r="C131">
        <v>17</v>
      </c>
      <c r="D131">
        <v>9</v>
      </c>
      <c r="E131">
        <v>1</v>
      </c>
      <c r="F131">
        <v>13</v>
      </c>
      <c r="G131">
        <v>1</v>
      </c>
      <c r="H131">
        <v>4</v>
      </c>
      <c r="I131">
        <v>4</v>
      </c>
      <c r="J131">
        <v>13</v>
      </c>
      <c r="K131">
        <v>0</v>
      </c>
      <c r="L131">
        <v>0</v>
      </c>
      <c r="M131">
        <v>0</v>
      </c>
      <c r="N131">
        <v>0</v>
      </c>
      <c r="O131">
        <v>4</v>
      </c>
      <c r="P131">
        <v>101.3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200.5</v>
      </c>
      <c r="Z131">
        <v>0</v>
      </c>
      <c r="AA131">
        <v>43.6</v>
      </c>
      <c r="AB131">
        <v>0</v>
      </c>
      <c r="AC131">
        <v>2400.1</v>
      </c>
      <c r="AD131">
        <v>0</v>
      </c>
      <c r="AE131">
        <v>0</v>
      </c>
      <c r="AF131">
        <v>1</v>
      </c>
      <c r="AG131">
        <v>0</v>
      </c>
      <c r="AH131" s="22">
        <f t="shared" si="4"/>
        <v>1</v>
      </c>
      <c r="AI131" s="22">
        <f t="shared" si="5"/>
        <v>0</v>
      </c>
      <c r="AJ131" s="22">
        <f t="shared" si="6"/>
        <v>1</v>
      </c>
      <c r="AK131" s="21">
        <f t="shared" si="8"/>
        <v>8</v>
      </c>
      <c r="AM131" s="21">
        <f t="shared" si="7"/>
        <v>130</v>
      </c>
    </row>
    <row r="132" spans="1:39" x14ac:dyDescent="0.25">
      <c r="A132">
        <v>122</v>
      </c>
      <c r="B132">
        <v>16</v>
      </c>
      <c r="C132">
        <v>20</v>
      </c>
      <c r="D132">
        <v>9</v>
      </c>
      <c r="E132">
        <v>1</v>
      </c>
      <c r="F132">
        <v>13</v>
      </c>
      <c r="G132">
        <v>1</v>
      </c>
      <c r="H132">
        <v>54</v>
      </c>
      <c r="I132">
        <v>37</v>
      </c>
      <c r="J132">
        <v>9.1999999999999993</v>
      </c>
      <c r="K132">
        <v>11</v>
      </c>
      <c r="L132">
        <v>0</v>
      </c>
      <c r="M132">
        <v>0</v>
      </c>
      <c r="N132">
        <v>0</v>
      </c>
      <c r="O132">
        <v>54</v>
      </c>
      <c r="P132">
        <v>7.7</v>
      </c>
      <c r="Q132">
        <v>26</v>
      </c>
      <c r="R132">
        <v>38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318.2</v>
      </c>
      <c r="Z132">
        <v>0</v>
      </c>
      <c r="AA132">
        <v>690.3</v>
      </c>
      <c r="AB132">
        <v>0</v>
      </c>
      <c r="AC132">
        <v>2400.1</v>
      </c>
      <c r="AD132">
        <v>23</v>
      </c>
      <c r="AE132">
        <v>70</v>
      </c>
      <c r="AF132">
        <v>0.7</v>
      </c>
      <c r="AG132">
        <v>0.7</v>
      </c>
      <c r="AH132" s="22">
        <f t="shared" si="4"/>
        <v>0.68518518518518523</v>
      </c>
      <c r="AI132" s="22">
        <f t="shared" si="5"/>
        <v>0.70370370370370372</v>
      </c>
      <c r="AJ132" s="22">
        <f t="shared" si="6"/>
        <v>1.3888888888888888</v>
      </c>
      <c r="AK132" s="21">
        <f t="shared" si="8"/>
        <v>108</v>
      </c>
      <c r="AM132" s="21">
        <f t="shared" si="7"/>
        <v>131</v>
      </c>
    </row>
    <row r="133" spans="1:39" x14ac:dyDescent="0.25">
      <c r="A133">
        <v>122</v>
      </c>
      <c r="B133">
        <v>16</v>
      </c>
      <c r="C133">
        <v>21</v>
      </c>
      <c r="D133">
        <v>9</v>
      </c>
      <c r="E133">
        <v>1</v>
      </c>
      <c r="F133">
        <v>13</v>
      </c>
      <c r="G133">
        <v>1</v>
      </c>
      <c r="H133">
        <v>51</v>
      </c>
      <c r="I133">
        <v>35</v>
      </c>
      <c r="J133">
        <v>9.6999999999999993</v>
      </c>
      <c r="K133">
        <v>12</v>
      </c>
      <c r="L133">
        <v>0</v>
      </c>
      <c r="M133">
        <v>0</v>
      </c>
      <c r="N133">
        <v>0</v>
      </c>
      <c r="O133">
        <v>51</v>
      </c>
      <c r="P133">
        <v>5.9</v>
      </c>
      <c r="Q133">
        <v>21</v>
      </c>
      <c r="R133">
        <v>38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320.89999999999998</v>
      </c>
      <c r="Z133">
        <v>0</v>
      </c>
      <c r="AA133">
        <v>701.7</v>
      </c>
      <c r="AB133">
        <v>0</v>
      </c>
      <c r="AC133">
        <v>2400.1</v>
      </c>
      <c r="AD133">
        <v>19</v>
      </c>
      <c r="AE133">
        <v>22</v>
      </c>
      <c r="AF133">
        <v>0.7</v>
      </c>
      <c r="AG133">
        <v>0.8</v>
      </c>
      <c r="AH133" s="22">
        <f t="shared" si="4"/>
        <v>0.68627450980392157</v>
      </c>
      <c r="AI133" s="22">
        <f t="shared" si="5"/>
        <v>0.74509803921568629</v>
      </c>
      <c r="AJ133" s="22">
        <f t="shared" si="6"/>
        <v>1.4313725490196079</v>
      </c>
      <c r="AK133" s="21">
        <f t="shared" si="8"/>
        <v>102</v>
      </c>
      <c r="AM133" s="21">
        <f t="shared" si="7"/>
        <v>132</v>
      </c>
    </row>
    <row r="134" spans="1:39" x14ac:dyDescent="0.25">
      <c r="A134">
        <v>122</v>
      </c>
      <c r="B134">
        <v>16</v>
      </c>
      <c r="C134">
        <v>22</v>
      </c>
      <c r="D134">
        <v>9</v>
      </c>
      <c r="E134">
        <v>1</v>
      </c>
      <c r="F134">
        <v>13</v>
      </c>
      <c r="G134">
        <v>1</v>
      </c>
      <c r="H134">
        <v>57</v>
      </c>
      <c r="I134">
        <v>40</v>
      </c>
      <c r="J134">
        <v>9.3000000000000007</v>
      </c>
      <c r="K134">
        <v>12</v>
      </c>
      <c r="L134">
        <v>0</v>
      </c>
      <c r="M134">
        <v>0</v>
      </c>
      <c r="N134">
        <v>0</v>
      </c>
      <c r="O134">
        <v>58</v>
      </c>
      <c r="P134">
        <v>5.6</v>
      </c>
      <c r="Q134">
        <v>27</v>
      </c>
      <c r="R134">
        <v>46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196</v>
      </c>
      <c r="Z134">
        <v>0</v>
      </c>
      <c r="AA134">
        <v>593.4</v>
      </c>
      <c r="AB134">
        <v>0</v>
      </c>
      <c r="AC134">
        <v>2015.7</v>
      </c>
      <c r="AD134">
        <v>36</v>
      </c>
      <c r="AE134">
        <v>114</v>
      </c>
      <c r="AF134">
        <v>0.7</v>
      </c>
      <c r="AG134">
        <v>0.8</v>
      </c>
      <c r="AH134" s="22">
        <f t="shared" si="4"/>
        <v>0.70175438596491224</v>
      </c>
      <c r="AI134" s="22">
        <f t="shared" si="5"/>
        <v>0.7931034482758621</v>
      </c>
      <c r="AJ134" s="22">
        <f t="shared" si="6"/>
        <v>1.4948578342407743</v>
      </c>
      <c r="AK134" s="21">
        <f t="shared" si="8"/>
        <v>115</v>
      </c>
      <c r="AM134" s="21">
        <f t="shared" si="7"/>
        <v>133</v>
      </c>
    </row>
    <row r="135" spans="1:39" x14ac:dyDescent="0.25">
      <c r="A135">
        <v>122</v>
      </c>
      <c r="B135">
        <v>16</v>
      </c>
      <c r="C135">
        <v>23</v>
      </c>
      <c r="D135">
        <v>9</v>
      </c>
      <c r="E135">
        <v>1</v>
      </c>
      <c r="F135">
        <v>13</v>
      </c>
      <c r="G135">
        <v>1</v>
      </c>
      <c r="H135">
        <v>69</v>
      </c>
      <c r="I135">
        <v>40</v>
      </c>
      <c r="J135">
        <v>7.7</v>
      </c>
      <c r="K135">
        <v>22</v>
      </c>
      <c r="L135">
        <v>0</v>
      </c>
      <c r="M135">
        <v>0</v>
      </c>
      <c r="N135">
        <v>0</v>
      </c>
      <c r="O135">
        <v>69</v>
      </c>
      <c r="P135">
        <v>3.2</v>
      </c>
      <c r="Q135">
        <v>45</v>
      </c>
      <c r="R135">
        <v>60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286.8</v>
      </c>
      <c r="Z135">
        <v>0</v>
      </c>
      <c r="AA135">
        <v>564.4</v>
      </c>
      <c r="AB135">
        <v>0</v>
      </c>
      <c r="AC135">
        <v>1998.3</v>
      </c>
      <c r="AD135">
        <v>36</v>
      </c>
      <c r="AE135">
        <v>163</v>
      </c>
      <c r="AF135">
        <v>0.6</v>
      </c>
      <c r="AG135">
        <v>0.9</v>
      </c>
      <c r="AH135" s="22">
        <f t="shared" ref="AH135:AH180" si="9">(I135+(L135-N135))/(H135+L135)</f>
        <v>0.57971014492753625</v>
      </c>
      <c r="AI135" s="22">
        <f t="shared" ref="AI135:AI154" si="10">R135/O135</f>
        <v>0.86956521739130432</v>
      </c>
      <c r="AJ135" s="22">
        <f t="shared" ref="AJ135:AJ154" si="11">SUM(AH135+AI135)</f>
        <v>1.4492753623188406</v>
      </c>
      <c r="AK135" s="21">
        <f t="shared" si="8"/>
        <v>138</v>
      </c>
      <c r="AM135" s="21">
        <f t="shared" si="7"/>
        <v>134</v>
      </c>
    </row>
    <row r="136" spans="1:39" x14ac:dyDescent="0.25">
      <c r="A136">
        <v>122</v>
      </c>
      <c r="B136">
        <v>16</v>
      </c>
      <c r="C136">
        <v>24</v>
      </c>
      <c r="D136">
        <v>9</v>
      </c>
      <c r="E136">
        <v>1</v>
      </c>
      <c r="F136">
        <v>13</v>
      </c>
      <c r="G136">
        <v>1</v>
      </c>
      <c r="H136">
        <v>54</v>
      </c>
      <c r="I136">
        <v>26</v>
      </c>
      <c r="J136">
        <v>6.9</v>
      </c>
      <c r="K136">
        <v>18</v>
      </c>
      <c r="L136">
        <v>0</v>
      </c>
      <c r="M136">
        <v>0</v>
      </c>
      <c r="N136">
        <v>0</v>
      </c>
      <c r="O136">
        <v>54</v>
      </c>
      <c r="P136">
        <v>7.8</v>
      </c>
      <c r="Q136">
        <v>22</v>
      </c>
      <c r="R136">
        <v>41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298.3</v>
      </c>
      <c r="Z136">
        <v>0</v>
      </c>
      <c r="AA136">
        <v>549.29999999999995</v>
      </c>
      <c r="AB136">
        <v>0</v>
      </c>
      <c r="AC136">
        <v>2400.1</v>
      </c>
      <c r="AD136">
        <v>18</v>
      </c>
      <c r="AE136">
        <v>79</v>
      </c>
      <c r="AF136">
        <v>0.5</v>
      </c>
      <c r="AG136">
        <v>0.8</v>
      </c>
      <c r="AH136" s="22">
        <f t="shared" si="9"/>
        <v>0.48148148148148145</v>
      </c>
      <c r="AI136" s="22">
        <f t="shared" si="10"/>
        <v>0.7592592592592593</v>
      </c>
      <c r="AJ136" s="22">
        <f t="shared" si="11"/>
        <v>1.2407407407407407</v>
      </c>
      <c r="AK136" s="21">
        <f t="shared" si="8"/>
        <v>108</v>
      </c>
      <c r="AM136" s="21">
        <f t="shared" ref="AM136:AM199" si="12">SUM(AM135+1)</f>
        <v>135</v>
      </c>
    </row>
    <row r="137" spans="1:39" x14ac:dyDescent="0.25">
      <c r="A137">
        <v>122</v>
      </c>
      <c r="B137">
        <v>16</v>
      </c>
      <c r="C137">
        <v>26</v>
      </c>
      <c r="D137">
        <v>9</v>
      </c>
      <c r="E137">
        <v>1</v>
      </c>
      <c r="F137">
        <v>13</v>
      </c>
      <c r="G137">
        <v>1</v>
      </c>
      <c r="H137">
        <v>18</v>
      </c>
      <c r="I137">
        <v>12</v>
      </c>
      <c r="J137">
        <v>10.8</v>
      </c>
      <c r="K137">
        <v>1</v>
      </c>
      <c r="L137">
        <v>0</v>
      </c>
      <c r="M137">
        <v>0</v>
      </c>
      <c r="N137">
        <v>0</v>
      </c>
      <c r="O137">
        <v>18</v>
      </c>
      <c r="P137">
        <v>23.1</v>
      </c>
      <c r="Q137">
        <v>4</v>
      </c>
      <c r="R137">
        <v>9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619.29999999999995</v>
      </c>
      <c r="Z137">
        <v>0</v>
      </c>
      <c r="AA137">
        <v>446.6</v>
      </c>
      <c r="AB137">
        <v>0</v>
      </c>
      <c r="AC137">
        <v>2400.1</v>
      </c>
      <c r="AD137">
        <v>1</v>
      </c>
      <c r="AE137">
        <v>12</v>
      </c>
      <c r="AF137">
        <v>0.7</v>
      </c>
      <c r="AG137">
        <v>0.5</v>
      </c>
      <c r="AH137" s="22">
        <f t="shared" si="9"/>
        <v>0.66666666666666663</v>
      </c>
      <c r="AI137" s="22">
        <f t="shared" si="10"/>
        <v>0.5</v>
      </c>
      <c r="AJ137" s="22">
        <f t="shared" si="11"/>
        <v>1.1666666666666665</v>
      </c>
      <c r="AK137" s="21">
        <f t="shared" si="8"/>
        <v>36</v>
      </c>
      <c r="AM137" s="21">
        <f t="shared" si="12"/>
        <v>136</v>
      </c>
    </row>
    <row r="138" spans="1:39" x14ac:dyDescent="0.25">
      <c r="A138">
        <v>122</v>
      </c>
      <c r="B138">
        <v>16</v>
      </c>
      <c r="C138">
        <v>27</v>
      </c>
      <c r="D138">
        <v>9</v>
      </c>
      <c r="E138">
        <v>1</v>
      </c>
      <c r="F138">
        <v>13</v>
      </c>
      <c r="G138">
        <v>1</v>
      </c>
      <c r="H138">
        <v>53</v>
      </c>
      <c r="I138">
        <v>40</v>
      </c>
      <c r="J138">
        <v>9.9</v>
      </c>
      <c r="K138">
        <v>10</v>
      </c>
      <c r="L138">
        <v>0</v>
      </c>
      <c r="M138">
        <v>0</v>
      </c>
      <c r="N138">
        <v>0</v>
      </c>
      <c r="O138">
        <v>53</v>
      </c>
      <c r="P138">
        <v>4.8</v>
      </c>
      <c r="Q138">
        <v>41</v>
      </c>
      <c r="R138">
        <v>48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228.6</v>
      </c>
      <c r="Z138">
        <v>0</v>
      </c>
      <c r="AA138">
        <v>576.6</v>
      </c>
      <c r="AB138">
        <v>0</v>
      </c>
      <c r="AC138">
        <v>2010.5</v>
      </c>
      <c r="AD138">
        <v>32</v>
      </c>
      <c r="AE138">
        <v>169</v>
      </c>
      <c r="AF138">
        <v>0.8</v>
      </c>
      <c r="AG138">
        <v>0.9</v>
      </c>
      <c r="AH138" s="22">
        <f t="shared" si="9"/>
        <v>0.75471698113207553</v>
      </c>
      <c r="AI138" s="22">
        <f t="shared" si="10"/>
        <v>0.90566037735849059</v>
      </c>
      <c r="AJ138" s="22">
        <f t="shared" si="11"/>
        <v>1.6603773584905661</v>
      </c>
      <c r="AK138" s="21">
        <f t="shared" si="8"/>
        <v>106</v>
      </c>
      <c r="AM138" s="21">
        <f t="shared" si="12"/>
        <v>137</v>
      </c>
    </row>
    <row r="139" spans="1:39" x14ac:dyDescent="0.25">
      <c r="A139">
        <v>122</v>
      </c>
      <c r="B139">
        <v>16</v>
      </c>
      <c r="C139">
        <v>28</v>
      </c>
      <c r="D139">
        <v>9</v>
      </c>
      <c r="E139">
        <v>1</v>
      </c>
      <c r="F139">
        <v>13</v>
      </c>
      <c r="G139">
        <v>1</v>
      </c>
      <c r="H139">
        <v>1</v>
      </c>
      <c r="I139">
        <v>0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262.5</v>
      </c>
      <c r="Z139">
        <v>0</v>
      </c>
      <c r="AA139">
        <v>0</v>
      </c>
      <c r="AB139">
        <v>0</v>
      </c>
      <c r="AC139">
        <v>2400.1</v>
      </c>
      <c r="AD139">
        <v>0</v>
      </c>
      <c r="AE139">
        <v>0</v>
      </c>
      <c r="AF139">
        <v>0</v>
      </c>
      <c r="AG139">
        <v>0</v>
      </c>
      <c r="AH139" s="22">
        <f t="shared" si="9"/>
        <v>0</v>
      </c>
      <c r="AI139" s="22"/>
      <c r="AJ139" s="22"/>
      <c r="AK139" s="21"/>
      <c r="AM139" s="21">
        <f t="shared" si="12"/>
        <v>138</v>
      </c>
    </row>
    <row r="140" spans="1:39" x14ac:dyDescent="0.25">
      <c r="A140">
        <v>122</v>
      </c>
      <c r="B140">
        <v>16</v>
      </c>
      <c r="C140">
        <v>29</v>
      </c>
      <c r="D140">
        <v>9</v>
      </c>
      <c r="E140">
        <v>1</v>
      </c>
      <c r="F140">
        <v>13</v>
      </c>
      <c r="G140">
        <v>1</v>
      </c>
      <c r="H140">
        <v>39</v>
      </c>
      <c r="I140">
        <v>35</v>
      </c>
      <c r="J140">
        <v>11.8</v>
      </c>
      <c r="K140">
        <v>3</v>
      </c>
      <c r="L140">
        <v>0</v>
      </c>
      <c r="M140">
        <v>0</v>
      </c>
      <c r="N140">
        <v>0</v>
      </c>
      <c r="O140">
        <v>38</v>
      </c>
      <c r="P140">
        <v>4.4000000000000004</v>
      </c>
      <c r="Q140">
        <v>18</v>
      </c>
      <c r="R140">
        <v>32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569.1</v>
      </c>
      <c r="Z140">
        <v>0</v>
      </c>
      <c r="AA140">
        <v>584.20000000000005</v>
      </c>
      <c r="AB140">
        <v>0</v>
      </c>
      <c r="AC140">
        <v>2400.1</v>
      </c>
      <c r="AD140">
        <v>3</v>
      </c>
      <c r="AE140">
        <v>43</v>
      </c>
      <c r="AF140">
        <v>0.9</v>
      </c>
      <c r="AG140">
        <v>0.8</v>
      </c>
      <c r="AH140" s="22">
        <f t="shared" si="9"/>
        <v>0.89743589743589747</v>
      </c>
      <c r="AI140" s="22">
        <f t="shared" si="10"/>
        <v>0.84210526315789469</v>
      </c>
      <c r="AJ140" s="22">
        <f t="shared" si="11"/>
        <v>1.739541160593792</v>
      </c>
      <c r="AK140" s="21">
        <f t="shared" si="8"/>
        <v>77</v>
      </c>
      <c r="AM140" s="21">
        <f t="shared" si="12"/>
        <v>139</v>
      </c>
    </row>
    <row r="141" spans="1:39" x14ac:dyDescent="0.25">
      <c r="A141">
        <v>122</v>
      </c>
      <c r="B141">
        <v>16</v>
      </c>
      <c r="C141">
        <v>30</v>
      </c>
      <c r="D141">
        <v>9</v>
      </c>
      <c r="E141">
        <v>1</v>
      </c>
      <c r="F141">
        <v>13</v>
      </c>
      <c r="G141">
        <v>1</v>
      </c>
      <c r="H141">
        <v>52</v>
      </c>
      <c r="I141">
        <v>40</v>
      </c>
      <c r="J141">
        <v>10.199999999999999</v>
      </c>
      <c r="K141">
        <v>7</v>
      </c>
      <c r="L141">
        <v>0</v>
      </c>
      <c r="M141">
        <v>0</v>
      </c>
      <c r="N141">
        <v>0</v>
      </c>
      <c r="O141">
        <v>51</v>
      </c>
      <c r="P141">
        <v>2.8</v>
      </c>
      <c r="Q141">
        <v>32</v>
      </c>
      <c r="R141">
        <v>45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249.1</v>
      </c>
      <c r="Z141">
        <v>0</v>
      </c>
      <c r="AA141">
        <v>800.2</v>
      </c>
      <c r="AB141">
        <v>0</v>
      </c>
      <c r="AC141">
        <v>2033.2</v>
      </c>
      <c r="AD141">
        <v>6</v>
      </c>
      <c r="AE141">
        <v>81</v>
      </c>
      <c r="AF141">
        <v>0.8</v>
      </c>
      <c r="AG141">
        <v>0.9</v>
      </c>
      <c r="AH141" s="22">
        <f t="shared" si="9"/>
        <v>0.76923076923076927</v>
      </c>
      <c r="AI141" s="22">
        <f t="shared" si="10"/>
        <v>0.88235294117647056</v>
      </c>
      <c r="AJ141" s="22">
        <f t="shared" si="11"/>
        <v>1.6515837104072397</v>
      </c>
      <c r="AK141" s="21">
        <f t="shared" si="8"/>
        <v>103</v>
      </c>
      <c r="AM141" s="21">
        <f t="shared" si="12"/>
        <v>140</v>
      </c>
    </row>
    <row r="142" spans="1:39" x14ac:dyDescent="0.25">
      <c r="A142">
        <v>122</v>
      </c>
      <c r="B142">
        <v>16</v>
      </c>
      <c r="C142">
        <v>3</v>
      </c>
      <c r="D142">
        <v>10</v>
      </c>
      <c r="E142">
        <v>1</v>
      </c>
      <c r="F142">
        <v>13</v>
      </c>
      <c r="G142">
        <v>1</v>
      </c>
      <c r="H142">
        <v>75</v>
      </c>
      <c r="I142">
        <v>40</v>
      </c>
      <c r="J142">
        <v>7</v>
      </c>
      <c r="K142">
        <v>28</v>
      </c>
      <c r="L142">
        <v>0</v>
      </c>
      <c r="M142">
        <v>0</v>
      </c>
      <c r="N142">
        <v>0</v>
      </c>
      <c r="O142">
        <v>76</v>
      </c>
      <c r="P142">
        <v>2.8</v>
      </c>
      <c r="Q142">
        <v>59</v>
      </c>
      <c r="R142">
        <v>66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362.8</v>
      </c>
      <c r="Z142">
        <v>0</v>
      </c>
      <c r="AA142">
        <v>748.2</v>
      </c>
      <c r="AB142">
        <v>0</v>
      </c>
      <c r="AC142">
        <v>2313.5</v>
      </c>
      <c r="AD142">
        <v>40</v>
      </c>
      <c r="AE142">
        <v>148</v>
      </c>
      <c r="AF142">
        <v>0.5</v>
      </c>
      <c r="AG142">
        <v>0.9</v>
      </c>
      <c r="AH142" s="22">
        <f t="shared" si="9"/>
        <v>0.53333333333333333</v>
      </c>
      <c r="AI142" s="22">
        <f t="shared" si="10"/>
        <v>0.86842105263157898</v>
      </c>
      <c r="AJ142" s="22">
        <f t="shared" si="11"/>
        <v>1.4017543859649124</v>
      </c>
      <c r="AK142" s="21">
        <f t="shared" si="8"/>
        <v>151</v>
      </c>
      <c r="AM142" s="21">
        <f t="shared" si="12"/>
        <v>141</v>
      </c>
    </row>
    <row r="143" spans="1:39" x14ac:dyDescent="0.25">
      <c r="A143">
        <v>122</v>
      </c>
      <c r="B143">
        <v>16</v>
      </c>
      <c r="C143">
        <v>4</v>
      </c>
      <c r="D143">
        <v>10</v>
      </c>
      <c r="E143">
        <v>1</v>
      </c>
      <c r="F143">
        <v>13</v>
      </c>
      <c r="G143">
        <v>1</v>
      </c>
      <c r="H143">
        <v>70</v>
      </c>
      <c r="I143">
        <v>40</v>
      </c>
      <c r="J143">
        <v>7.8</v>
      </c>
      <c r="K143">
        <v>20</v>
      </c>
      <c r="L143">
        <v>0</v>
      </c>
      <c r="M143">
        <v>0</v>
      </c>
      <c r="N143">
        <v>0</v>
      </c>
      <c r="O143">
        <v>70</v>
      </c>
      <c r="P143">
        <v>2.7</v>
      </c>
      <c r="Q143">
        <v>51</v>
      </c>
      <c r="R143">
        <v>64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294.3</v>
      </c>
      <c r="Z143">
        <v>0</v>
      </c>
      <c r="AA143">
        <v>680.5</v>
      </c>
      <c r="AB143">
        <v>0</v>
      </c>
      <c r="AC143">
        <v>2319.9</v>
      </c>
      <c r="AD143">
        <v>49</v>
      </c>
      <c r="AE143">
        <v>30</v>
      </c>
      <c r="AF143">
        <v>0.6</v>
      </c>
      <c r="AG143">
        <v>0.9</v>
      </c>
      <c r="AH143" s="22">
        <f t="shared" si="9"/>
        <v>0.5714285714285714</v>
      </c>
      <c r="AI143" s="22">
        <f t="shared" si="10"/>
        <v>0.91428571428571426</v>
      </c>
      <c r="AJ143" s="22">
        <f t="shared" si="11"/>
        <v>1.4857142857142858</v>
      </c>
      <c r="AK143" s="21">
        <f t="shared" si="8"/>
        <v>140</v>
      </c>
      <c r="AM143" s="21">
        <f t="shared" si="12"/>
        <v>142</v>
      </c>
    </row>
    <row r="144" spans="1:39" x14ac:dyDescent="0.25">
      <c r="A144">
        <v>122</v>
      </c>
      <c r="B144">
        <v>16</v>
      </c>
      <c r="C144">
        <v>5</v>
      </c>
      <c r="D144">
        <v>10</v>
      </c>
      <c r="E144">
        <v>1</v>
      </c>
      <c r="F144">
        <v>13</v>
      </c>
      <c r="G144">
        <v>1</v>
      </c>
      <c r="H144">
        <v>59</v>
      </c>
      <c r="I144">
        <v>38</v>
      </c>
      <c r="J144">
        <v>8.9</v>
      </c>
      <c r="K144">
        <v>14</v>
      </c>
      <c r="L144">
        <v>0</v>
      </c>
      <c r="M144">
        <v>0</v>
      </c>
      <c r="N144">
        <v>0</v>
      </c>
      <c r="O144">
        <v>60</v>
      </c>
      <c r="P144">
        <v>5.3</v>
      </c>
      <c r="Q144">
        <v>28</v>
      </c>
      <c r="R144">
        <v>48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378.6</v>
      </c>
      <c r="Z144">
        <v>0</v>
      </c>
      <c r="AA144">
        <v>522.5</v>
      </c>
      <c r="AB144">
        <v>0</v>
      </c>
      <c r="AC144">
        <v>2400.1</v>
      </c>
      <c r="AD144">
        <v>27</v>
      </c>
      <c r="AE144">
        <v>71</v>
      </c>
      <c r="AF144">
        <v>0.6</v>
      </c>
      <c r="AG144">
        <v>0.8</v>
      </c>
      <c r="AH144" s="22">
        <f t="shared" si="9"/>
        <v>0.64406779661016944</v>
      </c>
      <c r="AI144" s="22">
        <f t="shared" si="10"/>
        <v>0.8</v>
      </c>
      <c r="AJ144" s="22">
        <f t="shared" si="11"/>
        <v>1.4440677966101694</v>
      </c>
      <c r="AK144" s="21">
        <f t="shared" si="8"/>
        <v>119</v>
      </c>
      <c r="AM144" s="21">
        <f t="shared" si="12"/>
        <v>143</v>
      </c>
    </row>
    <row r="145" spans="1:40" x14ac:dyDescent="0.25">
      <c r="A145">
        <v>122</v>
      </c>
      <c r="B145">
        <v>16</v>
      </c>
      <c r="C145">
        <v>6</v>
      </c>
      <c r="D145">
        <v>10</v>
      </c>
      <c r="E145">
        <v>1</v>
      </c>
      <c r="F145">
        <v>13</v>
      </c>
      <c r="G145">
        <v>1</v>
      </c>
      <c r="H145">
        <v>55</v>
      </c>
      <c r="I145">
        <v>40</v>
      </c>
      <c r="J145">
        <v>9.5</v>
      </c>
      <c r="K145">
        <v>14</v>
      </c>
      <c r="L145">
        <v>0</v>
      </c>
      <c r="M145">
        <v>0</v>
      </c>
      <c r="N145">
        <v>0</v>
      </c>
      <c r="O145">
        <v>54</v>
      </c>
      <c r="P145">
        <v>2.1</v>
      </c>
      <c r="Q145">
        <v>36</v>
      </c>
      <c r="R145">
        <v>49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280.89999999999998</v>
      </c>
      <c r="Z145">
        <v>0</v>
      </c>
      <c r="AA145">
        <v>400.8</v>
      </c>
      <c r="AB145">
        <v>0</v>
      </c>
      <c r="AC145">
        <v>1603.2</v>
      </c>
      <c r="AD145">
        <v>27</v>
      </c>
      <c r="AE145">
        <v>119</v>
      </c>
      <c r="AF145">
        <v>0.7</v>
      </c>
      <c r="AG145">
        <v>0.9</v>
      </c>
      <c r="AH145" s="22">
        <f t="shared" si="9"/>
        <v>0.72727272727272729</v>
      </c>
      <c r="AI145" s="22">
        <f t="shared" si="10"/>
        <v>0.90740740740740744</v>
      </c>
      <c r="AJ145" s="22">
        <f t="shared" si="11"/>
        <v>1.6346801346801347</v>
      </c>
      <c r="AK145" s="21">
        <f t="shared" si="8"/>
        <v>109</v>
      </c>
      <c r="AM145" s="21">
        <f t="shared" si="12"/>
        <v>144</v>
      </c>
    </row>
    <row r="146" spans="1:40" x14ac:dyDescent="0.25">
      <c r="A146">
        <v>122</v>
      </c>
      <c r="B146">
        <v>16</v>
      </c>
      <c r="C146">
        <v>7</v>
      </c>
      <c r="D146">
        <v>10</v>
      </c>
      <c r="E146">
        <v>1</v>
      </c>
      <c r="F146">
        <v>13</v>
      </c>
      <c r="G146">
        <v>1</v>
      </c>
      <c r="H146">
        <v>54</v>
      </c>
      <c r="I146">
        <v>40</v>
      </c>
      <c r="J146">
        <v>9.8000000000000007</v>
      </c>
      <c r="K146">
        <v>8</v>
      </c>
      <c r="L146">
        <v>0</v>
      </c>
      <c r="M146">
        <v>0</v>
      </c>
      <c r="N146">
        <v>0</v>
      </c>
      <c r="O146">
        <v>53</v>
      </c>
      <c r="P146">
        <v>2.5</v>
      </c>
      <c r="Q146">
        <v>37</v>
      </c>
      <c r="R146">
        <v>47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217</v>
      </c>
      <c r="Z146">
        <v>0</v>
      </c>
      <c r="AA146">
        <v>392.7</v>
      </c>
      <c r="AB146">
        <v>0</v>
      </c>
      <c r="AC146">
        <v>1674.7</v>
      </c>
      <c r="AD146">
        <v>17</v>
      </c>
      <c r="AE146">
        <v>64</v>
      </c>
      <c r="AF146">
        <v>0.7</v>
      </c>
      <c r="AG146">
        <v>0.9</v>
      </c>
      <c r="AH146" s="22">
        <f t="shared" si="9"/>
        <v>0.7407407407407407</v>
      </c>
      <c r="AI146" s="22">
        <f t="shared" si="10"/>
        <v>0.8867924528301887</v>
      </c>
      <c r="AJ146" s="22">
        <f t="shared" si="11"/>
        <v>1.6275331935709294</v>
      </c>
      <c r="AK146" s="21">
        <f t="shared" si="8"/>
        <v>107</v>
      </c>
      <c r="AM146" s="21">
        <f t="shared" si="12"/>
        <v>145</v>
      </c>
    </row>
    <row r="147" spans="1:40" x14ac:dyDescent="0.25">
      <c r="A147">
        <v>122</v>
      </c>
      <c r="B147">
        <v>16</v>
      </c>
      <c r="C147">
        <v>8</v>
      </c>
      <c r="D147">
        <v>10</v>
      </c>
      <c r="E147">
        <v>1</v>
      </c>
      <c r="F147">
        <v>13</v>
      </c>
      <c r="G147">
        <v>1</v>
      </c>
      <c r="H147">
        <v>12</v>
      </c>
      <c r="I147">
        <v>10</v>
      </c>
      <c r="J147">
        <v>10.9</v>
      </c>
      <c r="K147">
        <v>1</v>
      </c>
      <c r="L147">
        <v>0</v>
      </c>
      <c r="M147">
        <v>0</v>
      </c>
      <c r="N147">
        <v>0</v>
      </c>
      <c r="O147">
        <v>12</v>
      </c>
      <c r="P147">
        <v>33.200000000000003</v>
      </c>
      <c r="Q147">
        <v>2</v>
      </c>
      <c r="R147">
        <v>7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112.3</v>
      </c>
      <c r="Z147">
        <v>0</v>
      </c>
      <c r="AA147">
        <v>139.6</v>
      </c>
      <c r="AB147">
        <v>0</v>
      </c>
      <c r="AC147">
        <v>2400.1</v>
      </c>
      <c r="AD147">
        <v>0</v>
      </c>
      <c r="AE147">
        <v>2</v>
      </c>
      <c r="AF147">
        <v>0.8</v>
      </c>
      <c r="AG147">
        <v>0.6</v>
      </c>
      <c r="AH147" s="22">
        <f t="shared" si="9"/>
        <v>0.83333333333333337</v>
      </c>
      <c r="AI147" s="22">
        <f t="shared" si="10"/>
        <v>0.58333333333333337</v>
      </c>
      <c r="AJ147" s="22">
        <f t="shared" si="11"/>
        <v>1.4166666666666667</v>
      </c>
      <c r="AK147" s="21">
        <f t="shared" si="8"/>
        <v>24</v>
      </c>
      <c r="AM147" s="21">
        <f t="shared" si="12"/>
        <v>146</v>
      </c>
    </row>
    <row r="148" spans="1:40" x14ac:dyDescent="0.25">
      <c r="A148">
        <v>122</v>
      </c>
      <c r="B148">
        <v>16</v>
      </c>
      <c r="C148">
        <v>9</v>
      </c>
      <c r="D148">
        <v>10</v>
      </c>
      <c r="E148">
        <v>1</v>
      </c>
      <c r="F148">
        <v>13</v>
      </c>
      <c r="G148">
        <v>1</v>
      </c>
      <c r="H148">
        <v>57</v>
      </c>
      <c r="I148">
        <v>40</v>
      </c>
      <c r="J148">
        <v>9.1999999999999993</v>
      </c>
      <c r="K148">
        <v>12</v>
      </c>
      <c r="L148">
        <v>0</v>
      </c>
      <c r="M148">
        <v>0</v>
      </c>
      <c r="N148">
        <v>0</v>
      </c>
      <c r="O148">
        <v>56</v>
      </c>
      <c r="P148">
        <v>1.3</v>
      </c>
      <c r="Q148">
        <v>44</v>
      </c>
      <c r="R148">
        <v>53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250.7</v>
      </c>
      <c r="Z148">
        <v>0</v>
      </c>
      <c r="AA148">
        <v>702.9</v>
      </c>
      <c r="AB148">
        <v>0</v>
      </c>
      <c r="AC148">
        <v>1872.5</v>
      </c>
      <c r="AD148">
        <v>15</v>
      </c>
      <c r="AE148">
        <v>121</v>
      </c>
      <c r="AF148">
        <v>0.7</v>
      </c>
      <c r="AG148">
        <v>0.9</v>
      </c>
      <c r="AH148" s="22">
        <f t="shared" si="9"/>
        <v>0.70175438596491224</v>
      </c>
      <c r="AI148" s="22">
        <f t="shared" si="10"/>
        <v>0.9464285714285714</v>
      </c>
      <c r="AJ148" s="22">
        <f t="shared" si="11"/>
        <v>1.6481829573934836</v>
      </c>
      <c r="AK148" s="21">
        <f t="shared" si="8"/>
        <v>113</v>
      </c>
      <c r="AM148" s="21">
        <f t="shared" si="12"/>
        <v>147</v>
      </c>
    </row>
    <row r="149" spans="1:40" x14ac:dyDescent="0.25">
      <c r="A149">
        <v>122</v>
      </c>
      <c r="B149">
        <v>16</v>
      </c>
      <c r="C149">
        <v>10</v>
      </c>
      <c r="D149">
        <v>10</v>
      </c>
      <c r="E149">
        <v>1</v>
      </c>
      <c r="F149">
        <v>13</v>
      </c>
      <c r="G149">
        <v>1</v>
      </c>
      <c r="H149">
        <v>73</v>
      </c>
      <c r="I149">
        <v>40</v>
      </c>
      <c r="J149">
        <v>7.3</v>
      </c>
      <c r="K149">
        <v>27</v>
      </c>
      <c r="L149">
        <v>0</v>
      </c>
      <c r="M149">
        <v>0</v>
      </c>
      <c r="N149">
        <v>0</v>
      </c>
      <c r="O149">
        <v>74</v>
      </c>
      <c r="P149">
        <v>1.8</v>
      </c>
      <c r="Q149">
        <v>60</v>
      </c>
      <c r="R149">
        <v>67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347.4</v>
      </c>
      <c r="Z149">
        <v>0</v>
      </c>
      <c r="AA149">
        <v>628.29999999999995</v>
      </c>
      <c r="AB149">
        <v>0</v>
      </c>
      <c r="AC149">
        <v>2132.3000000000002</v>
      </c>
      <c r="AD149">
        <v>38</v>
      </c>
      <c r="AE149">
        <v>128</v>
      </c>
      <c r="AF149">
        <v>0.5</v>
      </c>
      <c r="AG149">
        <v>0.9</v>
      </c>
      <c r="AH149" s="22">
        <f t="shared" si="9"/>
        <v>0.54794520547945202</v>
      </c>
      <c r="AI149" s="22">
        <f t="shared" si="10"/>
        <v>0.90540540540540537</v>
      </c>
      <c r="AJ149" s="22">
        <f t="shared" si="11"/>
        <v>1.4533506108848573</v>
      </c>
      <c r="AK149" s="21">
        <f t="shared" si="8"/>
        <v>147</v>
      </c>
      <c r="AM149" s="21">
        <f t="shared" si="12"/>
        <v>148</v>
      </c>
    </row>
    <row r="150" spans="1:40" x14ac:dyDescent="0.25">
      <c r="A150">
        <v>122</v>
      </c>
      <c r="B150">
        <v>16</v>
      </c>
      <c r="C150">
        <v>11</v>
      </c>
      <c r="D150">
        <v>10</v>
      </c>
      <c r="E150">
        <v>1</v>
      </c>
      <c r="F150">
        <v>13</v>
      </c>
      <c r="G150">
        <v>1</v>
      </c>
      <c r="H150">
        <v>59</v>
      </c>
      <c r="I150">
        <v>40</v>
      </c>
      <c r="J150">
        <v>9.1</v>
      </c>
      <c r="K150">
        <v>8</v>
      </c>
      <c r="L150">
        <v>0</v>
      </c>
      <c r="M150">
        <v>0</v>
      </c>
      <c r="N150">
        <v>0</v>
      </c>
      <c r="O150">
        <v>60</v>
      </c>
      <c r="P150">
        <v>2.1</v>
      </c>
      <c r="Q150">
        <v>44</v>
      </c>
      <c r="R150">
        <v>54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219</v>
      </c>
      <c r="Z150">
        <v>0</v>
      </c>
      <c r="AA150">
        <v>610.29999999999995</v>
      </c>
      <c r="AB150">
        <v>0</v>
      </c>
      <c r="AC150">
        <v>1928.1</v>
      </c>
      <c r="AD150">
        <v>34</v>
      </c>
      <c r="AE150">
        <v>167</v>
      </c>
      <c r="AF150">
        <v>0.7</v>
      </c>
      <c r="AG150">
        <v>0.9</v>
      </c>
      <c r="AH150" s="22">
        <f t="shared" si="9"/>
        <v>0.67796610169491522</v>
      </c>
      <c r="AI150" s="22">
        <f t="shared" si="10"/>
        <v>0.9</v>
      </c>
      <c r="AJ150" s="22">
        <f t="shared" si="11"/>
        <v>1.5779661016949151</v>
      </c>
      <c r="AK150" s="21">
        <f t="shared" si="8"/>
        <v>119</v>
      </c>
      <c r="AM150" s="21">
        <f t="shared" si="12"/>
        <v>149</v>
      </c>
    </row>
    <row r="151" spans="1:40" x14ac:dyDescent="0.25">
      <c r="A151">
        <v>122</v>
      </c>
      <c r="B151">
        <v>16</v>
      </c>
      <c r="C151">
        <v>12</v>
      </c>
      <c r="D151">
        <v>10</v>
      </c>
      <c r="E151">
        <v>1</v>
      </c>
      <c r="F151">
        <v>13</v>
      </c>
      <c r="G151">
        <v>1</v>
      </c>
      <c r="H151">
        <v>54</v>
      </c>
      <c r="I151">
        <v>40</v>
      </c>
      <c r="J151">
        <v>9.6999999999999993</v>
      </c>
      <c r="K151">
        <v>10</v>
      </c>
      <c r="L151">
        <v>0</v>
      </c>
      <c r="M151">
        <v>0</v>
      </c>
      <c r="N151">
        <v>0</v>
      </c>
      <c r="O151">
        <v>53</v>
      </c>
      <c r="P151">
        <v>2.8</v>
      </c>
      <c r="Q151">
        <v>36</v>
      </c>
      <c r="R151">
        <v>47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239.8</v>
      </c>
      <c r="Z151">
        <v>0</v>
      </c>
      <c r="AA151">
        <v>511.3</v>
      </c>
      <c r="AB151">
        <v>0</v>
      </c>
      <c r="AC151">
        <v>1732.6</v>
      </c>
      <c r="AD151">
        <v>22</v>
      </c>
      <c r="AE151">
        <v>91</v>
      </c>
      <c r="AF151">
        <v>0.7</v>
      </c>
      <c r="AG151">
        <v>0.9</v>
      </c>
      <c r="AH151" s="22">
        <f t="shared" si="9"/>
        <v>0.7407407407407407</v>
      </c>
      <c r="AI151" s="22">
        <f t="shared" si="10"/>
        <v>0.8867924528301887</v>
      </c>
      <c r="AJ151" s="22">
        <f t="shared" si="11"/>
        <v>1.6275331935709294</v>
      </c>
      <c r="AK151" s="21">
        <f t="shared" si="8"/>
        <v>107</v>
      </c>
      <c r="AM151" s="21">
        <f t="shared" si="12"/>
        <v>150</v>
      </c>
    </row>
    <row r="152" spans="1:40" x14ac:dyDescent="0.25">
      <c r="A152">
        <v>122</v>
      </c>
      <c r="B152">
        <v>16</v>
      </c>
      <c r="C152">
        <v>13</v>
      </c>
      <c r="D152">
        <v>10</v>
      </c>
      <c r="E152">
        <v>1</v>
      </c>
      <c r="F152">
        <v>16</v>
      </c>
      <c r="G152">
        <v>1</v>
      </c>
      <c r="H152">
        <v>63</v>
      </c>
      <c r="I152">
        <v>40</v>
      </c>
      <c r="J152">
        <v>10.199999999999999</v>
      </c>
      <c r="K152">
        <v>20</v>
      </c>
      <c r="L152">
        <v>0</v>
      </c>
      <c r="M152">
        <v>0</v>
      </c>
      <c r="N152">
        <v>0</v>
      </c>
      <c r="O152">
        <v>63</v>
      </c>
      <c r="P152">
        <v>2.1</v>
      </c>
      <c r="Q152">
        <v>49</v>
      </c>
      <c r="R152">
        <v>58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183.7</v>
      </c>
      <c r="Z152">
        <v>0</v>
      </c>
      <c r="AA152">
        <v>616.20000000000005</v>
      </c>
      <c r="AB152">
        <v>0</v>
      </c>
      <c r="AC152">
        <v>1837.6</v>
      </c>
      <c r="AD152">
        <v>38</v>
      </c>
      <c r="AE152">
        <v>156</v>
      </c>
      <c r="AF152">
        <v>0.6</v>
      </c>
      <c r="AG152">
        <v>0.9</v>
      </c>
      <c r="AH152" s="22">
        <f t="shared" si="9"/>
        <v>0.63492063492063489</v>
      </c>
      <c r="AI152" s="22">
        <f t="shared" si="10"/>
        <v>0.92063492063492058</v>
      </c>
      <c r="AJ152" s="22">
        <f t="shared" si="11"/>
        <v>1.5555555555555554</v>
      </c>
      <c r="AK152" s="21">
        <f t="shared" si="8"/>
        <v>126</v>
      </c>
      <c r="AM152" s="21">
        <f t="shared" si="12"/>
        <v>151</v>
      </c>
      <c r="AN152" t="s">
        <v>46</v>
      </c>
    </row>
    <row r="153" spans="1:40" x14ac:dyDescent="0.25">
      <c r="A153">
        <v>122</v>
      </c>
      <c r="B153">
        <v>16</v>
      </c>
      <c r="C153">
        <v>14</v>
      </c>
      <c r="D153">
        <v>10</v>
      </c>
      <c r="E153">
        <v>1</v>
      </c>
      <c r="F153">
        <v>16</v>
      </c>
      <c r="G153">
        <v>1</v>
      </c>
      <c r="H153">
        <v>72</v>
      </c>
      <c r="I153">
        <v>40</v>
      </c>
      <c r="J153">
        <v>9.1999999999999993</v>
      </c>
      <c r="K153">
        <v>22</v>
      </c>
      <c r="L153">
        <v>0</v>
      </c>
      <c r="M153">
        <v>0</v>
      </c>
      <c r="N153">
        <v>0</v>
      </c>
      <c r="O153">
        <v>72</v>
      </c>
      <c r="P153">
        <v>2.5</v>
      </c>
      <c r="Q153">
        <v>54</v>
      </c>
      <c r="R153">
        <v>65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246.7</v>
      </c>
      <c r="Z153">
        <v>0</v>
      </c>
      <c r="AA153">
        <v>435.3</v>
      </c>
      <c r="AB153">
        <v>0</v>
      </c>
      <c r="AC153">
        <v>1888.8</v>
      </c>
      <c r="AD153">
        <v>41</v>
      </c>
      <c r="AE153">
        <v>174</v>
      </c>
      <c r="AF153">
        <v>0.6</v>
      </c>
      <c r="AG153">
        <v>0.9</v>
      </c>
      <c r="AH153" s="22">
        <f t="shared" si="9"/>
        <v>0.55555555555555558</v>
      </c>
      <c r="AI153" s="22">
        <f t="shared" si="10"/>
        <v>0.90277777777777779</v>
      </c>
      <c r="AJ153" s="22">
        <f t="shared" si="11"/>
        <v>1.4583333333333335</v>
      </c>
      <c r="AK153" s="21">
        <f t="shared" si="8"/>
        <v>144</v>
      </c>
      <c r="AM153" s="21">
        <f t="shared" si="12"/>
        <v>152</v>
      </c>
    </row>
    <row r="154" spans="1:40" x14ac:dyDescent="0.25">
      <c r="A154">
        <v>122</v>
      </c>
      <c r="B154">
        <v>16</v>
      </c>
      <c r="C154">
        <v>15</v>
      </c>
      <c r="D154">
        <v>10</v>
      </c>
      <c r="E154">
        <v>1</v>
      </c>
      <c r="F154">
        <v>16</v>
      </c>
      <c r="G154">
        <v>1</v>
      </c>
      <c r="H154">
        <v>58</v>
      </c>
      <c r="I154">
        <v>40</v>
      </c>
      <c r="J154">
        <v>11.2</v>
      </c>
      <c r="K154">
        <v>13</v>
      </c>
      <c r="L154">
        <v>0</v>
      </c>
      <c r="M154">
        <v>0</v>
      </c>
      <c r="N154">
        <v>0</v>
      </c>
      <c r="O154">
        <v>58</v>
      </c>
      <c r="P154">
        <v>2.2000000000000002</v>
      </c>
      <c r="Q154">
        <v>40</v>
      </c>
      <c r="R154">
        <v>52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208.5</v>
      </c>
      <c r="Z154">
        <v>0</v>
      </c>
      <c r="AA154">
        <v>461.8</v>
      </c>
      <c r="AB154">
        <v>0</v>
      </c>
      <c r="AC154">
        <v>1697.9</v>
      </c>
      <c r="AD154">
        <v>37</v>
      </c>
      <c r="AE154">
        <v>134</v>
      </c>
      <c r="AF154">
        <v>0.7</v>
      </c>
      <c r="AG154">
        <v>0.9</v>
      </c>
      <c r="AH154" s="22">
        <f t="shared" si="9"/>
        <v>0.68965517241379315</v>
      </c>
      <c r="AI154" s="22">
        <f t="shared" si="10"/>
        <v>0.89655172413793105</v>
      </c>
      <c r="AJ154" s="22">
        <f t="shared" si="11"/>
        <v>1.5862068965517242</v>
      </c>
      <c r="AK154" s="21">
        <f t="shared" si="8"/>
        <v>116</v>
      </c>
      <c r="AM154" s="21">
        <f t="shared" si="12"/>
        <v>153</v>
      </c>
    </row>
    <row r="155" spans="1:40" x14ac:dyDescent="0.25">
      <c r="A155">
        <v>122</v>
      </c>
      <c r="B155">
        <v>16</v>
      </c>
      <c r="C155">
        <v>17</v>
      </c>
      <c r="D155">
        <v>10</v>
      </c>
      <c r="E155">
        <v>1</v>
      </c>
      <c r="F155">
        <v>16</v>
      </c>
      <c r="G155">
        <v>1</v>
      </c>
      <c r="H155">
        <v>81</v>
      </c>
      <c r="I155">
        <v>40</v>
      </c>
      <c r="J155">
        <v>8.1</v>
      </c>
      <c r="K155">
        <v>33</v>
      </c>
      <c r="L155">
        <v>0</v>
      </c>
      <c r="M155">
        <v>0</v>
      </c>
      <c r="N155">
        <v>0</v>
      </c>
      <c r="O155">
        <v>81</v>
      </c>
      <c r="P155">
        <v>2.9</v>
      </c>
      <c r="Q155">
        <v>62</v>
      </c>
      <c r="R155">
        <v>72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320.5</v>
      </c>
      <c r="Z155">
        <v>0</v>
      </c>
      <c r="AA155">
        <v>439.1</v>
      </c>
      <c r="AB155">
        <v>0</v>
      </c>
      <c r="AC155">
        <v>2072.3000000000002</v>
      </c>
      <c r="AD155">
        <v>100</v>
      </c>
      <c r="AE155">
        <v>240</v>
      </c>
      <c r="AF155">
        <v>0.5</v>
      </c>
      <c r="AG155">
        <v>0.9</v>
      </c>
      <c r="AH155" s="22">
        <f t="shared" si="9"/>
        <v>0.49382716049382713</v>
      </c>
      <c r="AI155" s="22">
        <f>R155/O155</f>
        <v>0.88888888888888884</v>
      </c>
      <c r="AJ155" s="22">
        <f>SUM(AH155+AI155)</f>
        <v>1.382716049382716</v>
      </c>
      <c r="AK155" s="21">
        <f t="shared" si="8"/>
        <v>162</v>
      </c>
      <c r="AM155" s="21">
        <f t="shared" si="12"/>
        <v>154</v>
      </c>
    </row>
    <row r="156" spans="1:40" x14ac:dyDescent="0.25">
      <c r="A156">
        <v>122</v>
      </c>
      <c r="B156">
        <v>16</v>
      </c>
      <c r="C156">
        <v>18</v>
      </c>
      <c r="D156">
        <v>10</v>
      </c>
      <c r="E156">
        <v>1</v>
      </c>
      <c r="F156">
        <v>16</v>
      </c>
      <c r="G156">
        <v>1</v>
      </c>
      <c r="H156">
        <v>57</v>
      </c>
      <c r="I156">
        <v>40</v>
      </c>
      <c r="J156">
        <v>11.3</v>
      </c>
      <c r="K156">
        <v>12</v>
      </c>
      <c r="L156">
        <v>0</v>
      </c>
      <c r="M156">
        <v>0</v>
      </c>
      <c r="N156">
        <v>0</v>
      </c>
      <c r="O156">
        <v>58</v>
      </c>
      <c r="P156">
        <v>3.3</v>
      </c>
      <c r="Q156">
        <v>41</v>
      </c>
      <c r="R156">
        <v>50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197.8</v>
      </c>
      <c r="Z156">
        <v>0</v>
      </c>
      <c r="AA156">
        <v>568.29999999999995</v>
      </c>
      <c r="AB156">
        <v>0</v>
      </c>
      <c r="AC156">
        <v>1853.8</v>
      </c>
      <c r="AD156">
        <v>29</v>
      </c>
      <c r="AE156">
        <v>103</v>
      </c>
      <c r="AF156">
        <v>0.7</v>
      </c>
      <c r="AG156">
        <v>0.9</v>
      </c>
      <c r="AH156" s="22">
        <f t="shared" si="9"/>
        <v>0.70175438596491224</v>
      </c>
      <c r="AI156" s="22">
        <f t="shared" ref="AI156:AI180" si="13">R156/O156</f>
        <v>0.86206896551724133</v>
      </c>
      <c r="AJ156" s="22">
        <f t="shared" ref="AJ156:AJ180" si="14">SUM(AH156+AI156)</f>
        <v>1.5638233514821536</v>
      </c>
      <c r="AK156" s="21">
        <f t="shared" si="8"/>
        <v>115</v>
      </c>
      <c r="AM156" s="21">
        <f t="shared" si="12"/>
        <v>155</v>
      </c>
    </row>
    <row r="157" spans="1:40" x14ac:dyDescent="0.25">
      <c r="A157">
        <v>122</v>
      </c>
      <c r="B157">
        <v>16</v>
      </c>
      <c r="C157">
        <v>19</v>
      </c>
      <c r="D157">
        <v>10</v>
      </c>
      <c r="E157">
        <v>1</v>
      </c>
      <c r="F157">
        <v>16</v>
      </c>
      <c r="G157">
        <v>1</v>
      </c>
      <c r="H157">
        <v>70</v>
      </c>
      <c r="I157">
        <v>40</v>
      </c>
      <c r="J157">
        <v>9.5</v>
      </c>
      <c r="K157">
        <v>23</v>
      </c>
      <c r="L157">
        <v>0</v>
      </c>
      <c r="M157">
        <v>0</v>
      </c>
      <c r="N157">
        <v>0</v>
      </c>
      <c r="O157">
        <v>70</v>
      </c>
      <c r="P157">
        <v>2.1</v>
      </c>
      <c r="Q157">
        <v>54</v>
      </c>
      <c r="R157">
        <v>65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363.5</v>
      </c>
      <c r="Z157">
        <v>0</v>
      </c>
      <c r="AA157">
        <v>678.7</v>
      </c>
      <c r="AB157">
        <v>0</v>
      </c>
      <c r="AC157">
        <v>2234.8000000000002</v>
      </c>
      <c r="AD157">
        <v>26</v>
      </c>
      <c r="AE157">
        <v>200</v>
      </c>
      <c r="AF157">
        <v>0.6</v>
      </c>
      <c r="AG157">
        <v>0.9</v>
      </c>
      <c r="AH157" s="22">
        <f t="shared" si="9"/>
        <v>0.5714285714285714</v>
      </c>
      <c r="AI157" s="22">
        <f t="shared" si="13"/>
        <v>0.9285714285714286</v>
      </c>
      <c r="AJ157" s="22">
        <f t="shared" si="14"/>
        <v>1.5</v>
      </c>
      <c r="AK157" s="21">
        <f t="shared" si="8"/>
        <v>140</v>
      </c>
      <c r="AM157" s="21">
        <f t="shared" si="12"/>
        <v>156</v>
      </c>
    </row>
    <row r="158" spans="1:40" x14ac:dyDescent="0.25">
      <c r="A158">
        <v>122</v>
      </c>
      <c r="B158">
        <v>16</v>
      </c>
      <c r="C158">
        <v>20</v>
      </c>
      <c r="D158">
        <v>10</v>
      </c>
      <c r="E158">
        <v>1</v>
      </c>
      <c r="F158">
        <v>16</v>
      </c>
      <c r="G158">
        <v>1</v>
      </c>
      <c r="H158">
        <v>84</v>
      </c>
      <c r="I158">
        <v>40</v>
      </c>
      <c r="J158">
        <v>7.8</v>
      </c>
      <c r="K158">
        <v>31</v>
      </c>
      <c r="L158">
        <v>0</v>
      </c>
      <c r="M158">
        <v>0</v>
      </c>
      <c r="N158">
        <v>0</v>
      </c>
      <c r="O158">
        <v>83</v>
      </c>
      <c r="P158">
        <v>1.4</v>
      </c>
      <c r="Q158">
        <v>62</v>
      </c>
      <c r="R158">
        <v>79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337.4</v>
      </c>
      <c r="Z158">
        <v>0</v>
      </c>
      <c r="AA158">
        <v>661.8</v>
      </c>
      <c r="AB158">
        <v>0</v>
      </c>
      <c r="AC158">
        <v>2239.8000000000002</v>
      </c>
      <c r="AD158">
        <v>82</v>
      </c>
      <c r="AE158">
        <v>232</v>
      </c>
      <c r="AF158">
        <v>0.5</v>
      </c>
      <c r="AG158">
        <v>1</v>
      </c>
      <c r="AH158" s="22">
        <f t="shared" si="9"/>
        <v>0.47619047619047616</v>
      </c>
      <c r="AI158" s="22">
        <f t="shared" si="13"/>
        <v>0.95180722891566261</v>
      </c>
      <c r="AJ158" s="22">
        <f t="shared" si="14"/>
        <v>1.4279977051061388</v>
      </c>
      <c r="AK158" s="21">
        <f t="shared" si="8"/>
        <v>167</v>
      </c>
      <c r="AM158" s="21">
        <f t="shared" si="12"/>
        <v>157</v>
      </c>
    </row>
    <row r="159" spans="1:40" x14ac:dyDescent="0.25">
      <c r="A159">
        <v>122</v>
      </c>
      <c r="B159">
        <v>16</v>
      </c>
      <c r="C159">
        <v>21</v>
      </c>
      <c r="D159">
        <v>10</v>
      </c>
      <c r="E159">
        <v>1</v>
      </c>
      <c r="F159">
        <v>16</v>
      </c>
      <c r="G159">
        <v>1</v>
      </c>
      <c r="H159">
        <v>86</v>
      </c>
      <c r="I159">
        <v>40</v>
      </c>
      <c r="J159">
        <v>7.7</v>
      </c>
      <c r="K159">
        <v>32</v>
      </c>
      <c r="L159">
        <v>0</v>
      </c>
      <c r="M159">
        <v>0</v>
      </c>
      <c r="N159">
        <v>0</v>
      </c>
      <c r="O159">
        <v>86</v>
      </c>
      <c r="P159">
        <v>1.1000000000000001</v>
      </c>
      <c r="Q159">
        <v>68</v>
      </c>
      <c r="R159">
        <v>82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260</v>
      </c>
      <c r="Z159">
        <v>0</v>
      </c>
      <c r="AA159">
        <v>539.20000000000005</v>
      </c>
      <c r="AB159">
        <v>0</v>
      </c>
      <c r="AC159">
        <v>2106</v>
      </c>
      <c r="AD159">
        <v>83</v>
      </c>
      <c r="AE159">
        <v>242</v>
      </c>
      <c r="AF159">
        <v>0.5</v>
      </c>
      <c r="AG159">
        <v>1</v>
      </c>
      <c r="AH159" s="22">
        <f t="shared" si="9"/>
        <v>0.46511627906976744</v>
      </c>
      <c r="AI159" s="22">
        <f t="shared" si="13"/>
        <v>0.95348837209302328</v>
      </c>
      <c r="AJ159" s="22">
        <f t="shared" si="14"/>
        <v>1.4186046511627908</v>
      </c>
      <c r="AK159" s="21">
        <f t="shared" si="8"/>
        <v>172</v>
      </c>
      <c r="AM159" s="21">
        <f t="shared" si="12"/>
        <v>158</v>
      </c>
    </row>
    <row r="160" spans="1:40" x14ac:dyDescent="0.25">
      <c r="A160">
        <v>122</v>
      </c>
      <c r="B160">
        <v>16</v>
      </c>
      <c r="C160">
        <v>24</v>
      </c>
      <c r="D160">
        <v>10</v>
      </c>
      <c r="E160">
        <v>1</v>
      </c>
      <c r="F160">
        <v>16</v>
      </c>
      <c r="G160">
        <v>1</v>
      </c>
      <c r="H160">
        <v>86</v>
      </c>
      <c r="I160">
        <v>40</v>
      </c>
      <c r="J160">
        <v>7.7</v>
      </c>
      <c r="K160">
        <v>31</v>
      </c>
      <c r="L160">
        <v>0</v>
      </c>
      <c r="M160">
        <v>0</v>
      </c>
      <c r="N160">
        <v>0</v>
      </c>
      <c r="O160">
        <v>84</v>
      </c>
      <c r="P160">
        <v>1.5</v>
      </c>
      <c r="Q160">
        <v>66</v>
      </c>
      <c r="R160">
        <v>79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394.9</v>
      </c>
      <c r="Z160">
        <v>0</v>
      </c>
      <c r="AA160">
        <v>549.4</v>
      </c>
      <c r="AB160">
        <v>0</v>
      </c>
      <c r="AC160">
        <v>2393.8000000000002</v>
      </c>
      <c r="AD160">
        <v>83</v>
      </c>
      <c r="AE160">
        <v>259</v>
      </c>
      <c r="AF160">
        <v>0.5</v>
      </c>
      <c r="AG160">
        <v>0.9</v>
      </c>
      <c r="AH160" s="22">
        <f t="shared" si="9"/>
        <v>0.46511627906976744</v>
      </c>
      <c r="AI160" s="22">
        <f t="shared" si="13"/>
        <v>0.94047619047619047</v>
      </c>
      <c r="AJ160" s="22">
        <f t="shared" si="14"/>
        <v>1.4055924695459578</v>
      </c>
      <c r="AK160" s="21">
        <f t="shared" si="8"/>
        <v>170</v>
      </c>
      <c r="AM160" s="21">
        <f t="shared" si="12"/>
        <v>159</v>
      </c>
    </row>
    <row r="161" spans="1:40" x14ac:dyDescent="0.25">
      <c r="A161">
        <v>122</v>
      </c>
      <c r="B161">
        <v>16</v>
      </c>
      <c r="C161">
        <v>25</v>
      </c>
      <c r="D161">
        <v>10</v>
      </c>
      <c r="E161">
        <v>1</v>
      </c>
      <c r="F161">
        <v>16</v>
      </c>
      <c r="G161">
        <v>1</v>
      </c>
      <c r="H161">
        <v>69</v>
      </c>
      <c r="I161">
        <v>40</v>
      </c>
      <c r="J161">
        <v>9.5</v>
      </c>
      <c r="K161">
        <v>18</v>
      </c>
      <c r="L161">
        <v>0</v>
      </c>
      <c r="M161">
        <v>0</v>
      </c>
      <c r="N161">
        <v>0</v>
      </c>
      <c r="O161">
        <v>68</v>
      </c>
      <c r="P161">
        <v>2.4</v>
      </c>
      <c r="Q161">
        <v>54</v>
      </c>
      <c r="R161">
        <v>62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388.9</v>
      </c>
      <c r="Z161">
        <v>0</v>
      </c>
      <c r="AA161">
        <v>578.1</v>
      </c>
      <c r="AB161">
        <v>0</v>
      </c>
      <c r="AC161">
        <v>2246.8000000000002</v>
      </c>
      <c r="AD161">
        <v>30</v>
      </c>
      <c r="AE161">
        <v>123</v>
      </c>
      <c r="AF161">
        <v>0.6</v>
      </c>
      <c r="AG161">
        <v>0.9</v>
      </c>
      <c r="AH161" s="22">
        <f t="shared" si="9"/>
        <v>0.57971014492753625</v>
      </c>
      <c r="AI161" s="22">
        <f t="shared" si="13"/>
        <v>0.91176470588235292</v>
      </c>
      <c r="AJ161" s="22">
        <f t="shared" si="14"/>
        <v>1.4914748508098892</v>
      </c>
      <c r="AK161" s="21">
        <f t="shared" si="8"/>
        <v>137</v>
      </c>
      <c r="AM161" s="21">
        <f t="shared" si="12"/>
        <v>160</v>
      </c>
    </row>
    <row r="162" spans="1:40" x14ac:dyDescent="0.25">
      <c r="A162">
        <v>122</v>
      </c>
      <c r="B162">
        <v>16</v>
      </c>
      <c r="C162">
        <v>27</v>
      </c>
      <c r="D162">
        <v>10</v>
      </c>
      <c r="E162">
        <v>1</v>
      </c>
      <c r="F162">
        <v>19</v>
      </c>
      <c r="G162">
        <v>1</v>
      </c>
      <c r="H162">
        <v>61</v>
      </c>
      <c r="I162">
        <v>40</v>
      </c>
      <c r="J162">
        <v>12.7</v>
      </c>
      <c r="K162">
        <v>12</v>
      </c>
      <c r="L162">
        <v>0</v>
      </c>
      <c r="M162">
        <v>0</v>
      </c>
      <c r="N162">
        <v>0</v>
      </c>
      <c r="O162">
        <v>61</v>
      </c>
      <c r="P162">
        <v>4.0999999999999996</v>
      </c>
      <c r="Q162">
        <v>40</v>
      </c>
      <c r="R162">
        <v>52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341</v>
      </c>
      <c r="Z162">
        <v>0</v>
      </c>
      <c r="AA162">
        <v>430.4</v>
      </c>
      <c r="AB162">
        <v>0</v>
      </c>
      <c r="AC162">
        <v>1959.9</v>
      </c>
      <c r="AD162">
        <v>28</v>
      </c>
      <c r="AE162">
        <v>207</v>
      </c>
      <c r="AF162">
        <v>0.7</v>
      </c>
      <c r="AG162">
        <v>0.9</v>
      </c>
      <c r="AH162" s="22">
        <f t="shared" si="9"/>
        <v>0.65573770491803274</v>
      </c>
      <c r="AI162" s="22">
        <f t="shared" si="13"/>
        <v>0.85245901639344257</v>
      </c>
      <c r="AJ162" s="22">
        <f t="shared" si="14"/>
        <v>1.5081967213114753</v>
      </c>
      <c r="AK162" s="21">
        <f t="shared" si="8"/>
        <v>122</v>
      </c>
      <c r="AM162" s="21">
        <f t="shared" si="12"/>
        <v>161</v>
      </c>
      <c r="AN162" t="s">
        <v>48</v>
      </c>
    </row>
    <row r="163" spans="1:40" x14ac:dyDescent="0.25">
      <c r="A163">
        <v>122</v>
      </c>
      <c r="B163">
        <v>16</v>
      </c>
      <c r="C163">
        <v>28</v>
      </c>
      <c r="D163">
        <v>10</v>
      </c>
      <c r="E163">
        <v>1</v>
      </c>
      <c r="F163">
        <v>19</v>
      </c>
      <c r="G163">
        <v>1</v>
      </c>
      <c r="H163">
        <v>84</v>
      </c>
      <c r="I163">
        <v>39</v>
      </c>
      <c r="J163">
        <v>9</v>
      </c>
      <c r="K163">
        <v>35</v>
      </c>
      <c r="L163">
        <v>0</v>
      </c>
      <c r="M163">
        <v>0</v>
      </c>
      <c r="N163">
        <v>0</v>
      </c>
      <c r="O163">
        <v>83</v>
      </c>
      <c r="P163">
        <v>2.2999999999999998</v>
      </c>
      <c r="Q163">
        <v>57</v>
      </c>
      <c r="R163">
        <v>79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381.7</v>
      </c>
      <c r="Z163">
        <v>0</v>
      </c>
      <c r="AA163">
        <v>589.79999999999995</v>
      </c>
      <c r="AB163">
        <v>0</v>
      </c>
      <c r="AC163">
        <v>2400.1</v>
      </c>
      <c r="AD163">
        <v>30</v>
      </c>
      <c r="AE163">
        <v>272</v>
      </c>
      <c r="AF163">
        <v>0.5</v>
      </c>
      <c r="AG163">
        <v>1</v>
      </c>
      <c r="AH163" s="22">
        <f t="shared" si="9"/>
        <v>0.4642857142857143</v>
      </c>
      <c r="AI163" s="22">
        <f t="shared" si="13"/>
        <v>0.95180722891566261</v>
      </c>
      <c r="AJ163" s="22">
        <f t="shared" si="14"/>
        <v>1.4160929432013769</v>
      </c>
      <c r="AK163" s="21">
        <f t="shared" si="8"/>
        <v>167</v>
      </c>
      <c r="AM163" s="21">
        <f t="shared" si="12"/>
        <v>162</v>
      </c>
    </row>
    <row r="164" spans="1:40" x14ac:dyDescent="0.25">
      <c r="A164">
        <v>122</v>
      </c>
      <c r="B164">
        <v>16</v>
      </c>
      <c r="C164">
        <v>29</v>
      </c>
      <c r="D164">
        <v>10</v>
      </c>
      <c r="E164">
        <v>1</v>
      </c>
      <c r="F164">
        <v>19</v>
      </c>
      <c r="G164">
        <v>1</v>
      </c>
      <c r="H164">
        <v>81</v>
      </c>
      <c r="I164">
        <v>40</v>
      </c>
      <c r="J164">
        <v>9.6</v>
      </c>
      <c r="K164">
        <v>29</v>
      </c>
      <c r="L164">
        <v>0</v>
      </c>
      <c r="M164">
        <v>0</v>
      </c>
      <c r="N164">
        <v>0</v>
      </c>
      <c r="O164">
        <v>82</v>
      </c>
      <c r="P164">
        <v>0.8</v>
      </c>
      <c r="Q164">
        <v>74</v>
      </c>
      <c r="R164">
        <v>80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372.6</v>
      </c>
      <c r="Z164">
        <v>0</v>
      </c>
      <c r="AA164">
        <v>703.9</v>
      </c>
      <c r="AB164">
        <v>0</v>
      </c>
      <c r="AC164">
        <v>2389</v>
      </c>
      <c r="AD164">
        <v>15</v>
      </c>
      <c r="AE164">
        <v>272</v>
      </c>
      <c r="AF164">
        <v>0.5</v>
      </c>
      <c r="AG164">
        <v>1</v>
      </c>
      <c r="AH164" s="22">
        <f t="shared" si="9"/>
        <v>0.49382716049382713</v>
      </c>
      <c r="AI164" s="22">
        <f t="shared" si="13"/>
        <v>0.97560975609756095</v>
      </c>
      <c r="AJ164" s="22">
        <f t="shared" si="14"/>
        <v>1.4694369165913881</v>
      </c>
      <c r="AK164" s="21">
        <f t="shared" si="8"/>
        <v>163</v>
      </c>
      <c r="AM164" s="21">
        <f t="shared" si="12"/>
        <v>163</v>
      </c>
    </row>
    <row r="165" spans="1:40" x14ac:dyDescent="0.25">
      <c r="A165">
        <v>122</v>
      </c>
      <c r="B165">
        <v>16</v>
      </c>
      <c r="C165">
        <v>31</v>
      </c>
      <c r="D165">
        <v>10</v>
      </c>
      <c r="E165">
        <v>1</v>
      </c>
      <c r="F165">
        <v>19</v>
      </c>
      <c r="G165">
        <v>1</v>
      </c>
      <c r="H165">
        <v>49</v>
      </c>
      <c r="I165">
        <v>23</v>
      </c>
      <c r="J165">
        <v>9.6</v>
      </c>
      <c r="K165">
        <v>18</v>
      </c>
      <c r="L165">
        <v>0</v>
      </c>
      <c r="M165">
        <v>0</v>
      </c>
      <c r="N165">
        <v>0</v>
      </c>
      <c r="O165">
        <v>48</v>
      </c>
      <c r="P165">
        <v>3.3</v>
      </c>
      <c r="Q165">
        <v>33</v>
      </c>
      <c r="R165">
        <v>43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489.9</v>
      </c>
      <c r="Z165">
        <v>0</v>
      </c>
      <c r="AA165">
        <v>687.5</v>
      </c>
      <c r="AB165">
        <v>0</v>
      </c>
      <c r="AC165">
        <v>2400.1</v>
      </c>
      <c r="AD165">
        <v>7</v>
      </c>
      <c r="AE165">
        <v>44</v>
      </c>
      <c r="AF165">
        <v>0.5</v>
      </c>
      <c r="AG165">
        <v>0.9</v>
      </c>
      <c r="AH165" s="22">
        <f t="shared" si="9"/>
        <v>0.46938775510204084</v>
      </c>
      <c r="AI165" s="22">
        <f t="shared" si="13"/>
        <v>0.89583333333333337</v>
      </c>
      <c r="AJ165" s="22">
        <f t="shared" si="14"/>
        <v>1.3652210884353742</v>
      </c>
      <c r="AK165" s="21">
        <f t="shared" si="8"/>
        <v>97</v>
      </c>
      <c r="AM165" s="21">
        <f t="shared" si="12"/>
        <v>164</v>
      </c>
    </row>
    <row r="166" spans="1:40" x14ac:dyDescent="0.25">
      <c r="A166">
        <v>122</v>
      </c>
      <c r="B166">
        <v>16</v>
      </c>
      <c r="C166">
        <v>1</v>
      </c>
      <c r="D166">
        <v>11</v>
      </c>
      <c r="E166">
        <v>1</v>
      </c>
      <c r="F166">
        <v>19</v>
      </c>
      <c r="G166">
        <v>1</v>
      </c>
      <c r="H166">
        <v>37</v>
      </c>
      <c r="I166">
        <v>18</v>
      </c>
      <c r="J166">
        <v>10.4</v>
      </c>
      <c r="K166">
        <v>8</v>
      </c>
      <c r="L166">
        <v>0</v>
      </c>
      <c r="M166">
        <v>0</v>
      </c>
      <c r="N166">
        <v>0</v>
      </c>
      <c r="O166">
        <v>37</v>
      </c>
      <c r="P166">
        <v>10.9</v>
      </c>
      <c r="Q166">
        <v>16</v>
      </c>
      <c r="R166">
        <v>29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400</v>
      </c>
      <c r="Z166">
        <v>0</v>
      </c>
      <c r="AA166">
        <v>493.7</v>
      </c>
      <c r="AB166">
        <v>0</v>
      </c>
      <c r="AC166">
        <v>2400.1</v>
      </c>
      <c r="AD166">
        <v>0</v>
      </c>
      <c r="AE166">
        <v>15</v>
      </c>
      <c r="AF166">
        <v>0.5</v>
      </c>
      <c r="AG166">
        <v>0.8</v>
      </c>
      <c r="AH166" s="22">
        <f t="shared" si="9"/>
        <v>0.48648648648648651</v>
      </c>
      <c r="AI166" s="22">
        <f t="shared" si="13"/>
        <v>0.78378378378378377</v>
      </c>
      <c r="AJ166" s="22">
        <f t="shared" si="14"/>
        <v>1.2702702702702702</v>
      </c>
      <c r="AK166" s="21">
        <f t="shared" si="8"/>
        <v>74</v>
      </c>
      <c r="AM166" s="21">
        <f t="shared" si="12"/>
        <v>165</v>
      </c>
    </row>
    <row r="167" spans="1:40" x14ac:dyDescent="0.25">
      <c r="A167">
        <v>122</v>
      </c>
      <c r="B167">
        <v>16</v>
      </c>
      <c r="C167">
        <v>2</v>
      </c>
      <c r="D167">
        <v>11</v>
      </c>
      <c r="E167">
        <v>1</v>
      </c>
      <c r="F167">
        <v>19</v>
      </c>
      <c r="G167">
        <v>1</v>
      </c>
      <c r="H167">
        <v>78</v>
      </c>
      <c r="I167">
        <v>31</v>
      </c>
      <c r="J167">
        <v>7.9</v>
      </c>
      <c r="K167">
        <v>33</v>
      </c>
      <c r="L167">
        <v>0</v>
      </c>
      <c r="M167">
        <v>0</v>
      </c>
      <c r="N167">
        <v>0</v>
      </c>
      <c r="O167">
        <v>79</v>
      </c>
      <c r="P167">
        <v>0.4</v>
      </c>
      <c r="Q167">
        <v>68</v>
      </c>
      <c r="R167">
        <v>77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545.1</v>
      </c>
      <c r="Z167">
        <v>0</v>
      </c>
      <c r="AA167">
        <v>686.5</v>
      </c>
      <c r="AB167">
        <v>0</v>
      </c>
      <c r="AC167">
        <v>2400.1</v>
      </c>
      <c r="AD167">
        <v>24</v>
      </c>
      <c r="AE167">
        <v>334</v>
      </c>
      <c r="AF167">
        <v>0.4</v>
      </c>
      <c r="AG167">
        <v>1</v>
      </c>
      <c r="AH167" s="22">
        <f t="shared" si="9"/>
        <v>0.39743589743589741</v>
      </c>
      <c r="AI167" s="22">
        <f t="shared" si="13"/>
        <v>0.97468354430379744</v>
      </c>
      <c r="AJ167" s="22">
        <f t="shared" si="14"/>
        <v>1.3721194417396949</v>
      </c>
      <c r="AK167" s="21">
        <f t="shared" si="8"/>
        <v>157</v>
      </c>
      <c r="AM167" s="21">
        <f t="shared" si="12"/>
        <v>166</v>
      </c>
    </row>
    <row r="168" spans="1:40" x14ac:dyDescent="0.25">
      <c r="A168">
        <v>122</v>
      </c>
      <c r="B168">
        <v>16</v>
      </c>
      <c r="C168">
        <v>3</v>
      </c>
      <c r="D168">
        <v>11</v>
      </c>
      <c r="E168">
        <v>1</v>
      </c>
      <c r="F168">
        <v>19</v>
      </c>
      <c r="G168">
        <v>1</v>
      </c>
      <c r="H168">
        <v>88</v>
      </c>
      <c r="I168">
        <v>28</v>
      </c>
      <c r="J168">
        <v>6.2</v>
      </c>
      <c r="K168">
        <v>51</v>
      </c>
      <c r="L168">
        <v>0</v>
      </c>
      <c r="M168">
        <v>0</v>
      </c>
      <c r="N168">
        <v>0</v>
      </c>
      <c r="O168">
        <v>88</v>
      </c>
      <c r="P168">
        <v>1.3</v>
      </c>
      <c r="Q168">
        <v>76</v>
      </c>
      <c r="R168">
        <v>85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359.7</v>
      </c>
      <c r="Z168">
        <v>0</v>
      </c>
      <c r="AA168">
        <v>748.3</v>
      </c>
      <c r="AB168">
        <v>0</v>
      </c>
      <c r="AC168">
        <v>2400.1</v>
      </c>
      <c r="AD168">
        <v>14</v>
      </c>
      <c r="AE168">
        <v>237</v>
      </c>
      <c r="AF168">
        <v>0.3</v>
      </c>
      <c r="AG168">
        <v>1</v>
      </c>
      <c r="AH168" s="22">
        <f t="shared" si="9"/>
        <v>0.31818181818181818</v>
      </c>
      <c r="AI168" s="22">
        <f t="shared" si="13"/>
        <v>0.96590909090909094</v>
      </c>
      <c r="AJ168" s="22">
        <f t="shared" si="14"/>
        <v>1.2840909090909092</v>
      </c>
      <c r="AK168" s="21">
        <f t="shared" si="8"/>
        <v>176</v>
      </c>
      <c r="AM168" s="21">
        <f t="shared" si="12"/>
        <v>167</v>
      </c>
    </row>
    <row r="169" spans="1:40" x14ac:dyDescent="0.25">
      <c r="A169">
        <v>122</v>
      </c>
      <c r="B169">
        <v>16</v>
      </c>
      <c r="C169">
        <v>4</v>
      </c>
      <c r="D169">
        <v>11</v>
      </c>
      <c r="E169">
        <v>1</v>
      </c>
      <c r="F169">
        <v>19</v>
      </c>
      <c r="G169">
        <v>1</v>
      </c>
      <c r="H169">
        <v>90</v>
      </c>
      <c r="I169">
        <v>33</v>
      </c>
      <c r="J169">
        <v>7.5</v>
      </c>
      <c r="K169">
        <v>36</v>
      </c>
      <c r="L169">
        <v>0</v>
      </c>
      <c r="M169">
        <v>0</v>
      </c>
      <c r="N169">
        <v>0</v>
      </c>
      <c r="O169">
        <v>88</v>
      </c>
      <c r="P169">
        <v>1.2</v>
      </c>
      <c r="Q169">
        <v>66</v>
      </c>
      <c r="R169">
        <v>85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400.4</v>
      </c>
      <c r="Z169">
        <v>0</v>
      </c>
      <c r="AA169">
        <v>577.9</v>
      </c>
      <c r="AB169">
        <v>0</v>
      </c>
      <c r="AC169">
        <v>2400.1</v>
      </c>
      <c r="AD169">
        <v>28</v>
      </c>
      <c r="AE169">
        <v>314</v>
      </c>
      <c r="AF169">
        <v>0.4</v>
      </c>
      <c r="AG169">
        <v>1</v>
      </c>
      <c r="AH169" s="22">
        <f t="shared" si="9"/>
        <v>0.36666666666666664</v>
      </c>
      <c r="AI169" s="22">
        <f t="shared" si="13"/>
        <v>0.96590909090909094</v>
      </c>
      <c r="AJ169" s="22">
        <f t="shared" si="14"/>
        <v>1.3325757575757575</v>
      </c>
      <c r="AK169" s="21">
        <f t="shared" si="8"/>
        <v>178</v>
      </c>
      <c r="AM169" s="21">
        <f t="shared" si="12"/>
        <v>168</v>
      </c>
    </row>
    <row r="170" spans="1:40" x14ac:dyDescent="0.25">
      <c r="A170">
        <v>122</v>
      </c>
      <c r="B170">
        <v>16</v>
      </c>
      <c r="C170">
        <v>5</v>
      </c>
      <c r="D170">
        <v>11</v>
      </c>
      <c r="E170">
        <v>1</v>
      </c>
      <c r="F170">
        <v>22</v>
      </c>
      <c r="G170">
        <v>1</v>
      </c>
      <c r="H170">
        <v>77</v>
      </c>
      <c r="I170">
        <v>25</v>
      </c>
      <c r="J170">
        <v>7.6</v>
      </c>
      <c r="K170">
        <v>37</v>
      </c>
      <c r="L170">
        <v>0</v>
      </c>
      <c r="M170">
        <v>0</v>
      </c>
      <c r="N170">
        <v>0</v>
      </c>
      <c r="O170">
        <v>78</v>
      </c>
      <c r="P170">
        <v>1.7</v>
      </c>
      <c r="Q170">
        <v>51</v>
      </c>
      <c r="R170">
        <v>76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390</v>
      </c>
      <c r="Z170">
        <v>0</v>
      </c>
      <c r="AA170">
        <v>616.20000000000005</v>
      </c>
      <c r="AB170">
        <v>0</v>
      </c>
      <c r="AC170">
        <v>2400.1</v>
      </c>
      <c r="AD170">
        <v>20</v>
      </c>
      <c r="AE170">
        <v>269</v>
      </c>
      <c r="AF170">
        <v>0.3</v>
      </c>
      <c r="AG170">
        <v>1</v>
      </c>
      <c r="AH170" s="22">
        <f t="shared" si="9"/>
        <v>0.32467532467532467</v>
      </c>
      <c r="AI170" s="22">
        <f t="shared" si="13"/>
        <v>0.97435897435897434</v>
      </c>
      <c r="AJ170" s="22">
        <f t="shared" si="14"/>
        <v>1.2990342990342989</v>
      </c>
      <c r="AK170" s="21">
        <f t="shared" si="8"/>
        <v>155</v>
      </c>
      <c r="AM170" s="21">
        <f t="shared" si="12"/>
        <v>169</v>
      </c>
      <c r="AN170" t="s">
        <v>49</v>
      </c>
    </row>
    <row r="171" spans="1:40" x14ac:dyDescent="0.25">
      <c r="A171">
        <v>122</v>
      </c>
      <c r="B171">
        <v>16</v>
      </c>
      <c r="C171">
        <v>8</v>
      </c>
      <c r="D171">
        <v>11</v>
      </c>
      <c r="E171">
        <v>1</v>
      </c>
      <c r="F171">
        <v>22</v>
      </c>
      <c r="G171">
        <v>1</v>
      </c>
      <c r="H171">
        <v>17</v>
      </c>
      <c r="I171">
        <v>9</v>
      </c>
      <c r="J171">
        <v>15.5</v>
      </c>
      <c r="K171">
        <v>1</v>
      </c>
      <c r="L171">
        <v>0</v>
      </c>
      <c r="M171">
        <v>0</v>
      </c>
      <c r="N171">
        <v>0</v>
      </c>
      <c r="O171">
        <v>18</v>
      </c>
      <c r="P171">
        <v>37.200000000000003</v>
      </c>
      <c r="Q171">
        <v>3</v>
      </c>
      <c r="R171">
        <v>8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354.9</v>
      </c>
      <c r="Z171">
        <v>0</v>
      </c>
      <c r="AA171">
        <v>180.6</v>
      </c>
      <c r="AB171">
        <v>0</v>
      </c>
      <c r="AC171">
        <v>2400.1</v>
      </c>
      <c r="AD171">
        <v>20</v>
      </c>
      <c r="AE171">
        <v>2</v>
      </c>
      <c r="AF171">
        <v>0.5</v>
      </c>
      <c r="AG171">
        <v>0.5</v>
      </c>
      <c r="AH171" s="22">
        <f t="shared" si="9"/>
        <v>0.52941176470588236</v>
      </c>
      <c r="AI171" s="22">
        <f t="shared" si="13"/>
        <v>0.44444444444444442</v>
      </c>
      <c r="AJ171" s="22">
        <f t="shared" si="14"/>
        <v>0.97385620915032678</v>
      </c>
      <c r="AK171" s="21">
        <f t="shared" si="8"/>
        <v>35</v>
      </c>
      <c r="AM171" s="21">
        <f t="shared" si="12"/>
        <v>170</v>
      </c>
    </row>
    <row r="172" spans="1:40" x14ac:dyDescent="0.25">
      <c r="A172">
        <v>122</v>
      </c>
      <c r="B172">
        <v>16</v>
      </c>
      <c r="C172">
        <v>9</v>
      </c>
      <c r="D172">
        <v>11</v>
      </c>
      <c r="E172">
        <v>1</v>
      </c>
      <c r="F172">
        <v>22</v>
      </c>
      <c r="G172">
        <v>1</v>
      </c>
      <c r="H172">
        <v>64</v>
      </c>
      <c r="I172">
        <v>25</v>
      </c>
      <c r="J172">
        <v>9.9</v>
      </c>
      <c r="K172">
        <v>25</v>
      </c>
      <c r="L172">
        <v>0</v>
      </c>
      <c r="M172">
        <v>0</v>
      </c>
      <c r="N172">
        <v>0</v>
      </c>
      <c r="O172">
        <v>64</v>
      </c>
      <c r="P172">
        <v>4.9000000000000004</v>
      </c>
      <c r="Q172">
        <v>43</v>
      </c>
      <c r="R172">
        <v>57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370.1</v>
      </c>
      <c r="Z172">
        <v>0</v>
      </c>
      <c r="AA172">
        <v>514.29999999999995</v>
      </c>
      <c r="AB172">
        <v>0</v>
      </c>
      <c r="AC172">
        <v>2400.1</v>
      </c>
      <c r="AD172">
        <v>22</v>
      </c>
      <c r="AE172">
        <v>177</v>
      </c>
      <c r="AF172">
        <v>0.4</v>
      </c>
      <c r="AG172">
        <v>0.9</v>
      </c>
      <c r="AH172" s="22">
        <f t="shared" si="9"/>
        <v>0.390625</v>
      </c>
      <c r="AI172" s="22">
        <f t="shared" si="13"/>
        <v>0.890625</v>
      </c>
      <c r="AJ172" s="22">
        <f t="shared" si="14"/>
        <v>1.28125</v>
      </c>
      <c r="AK172" s="21">
        <f t="shared" si="8"/>
        <v>128</v>
      </c>
      <c r="AM172" s="21">
        <f t="shared" si="12"/>
        <v>171</v>
      </c>
    </row>
    <row r="173" spans="1:40" x14ac:dyDescent="0.25">
      <c r="A173">
        <v>122</v>
      </c>
      <c r="B173">
        <v>16</v>
      </c>
      <c r="C173">
        <v>10</v>
      </c>
      <c r="D173">
        <v>11</v>
      </c>
      <c r="E173">
        <v>1</v>
      </c>
      <c r="F173">
        <v>22</v>
      </c>
      <c r="G173">
        <v>1</v>
      </c>
      <c r="H173">
        <v>26</v>
      </c>
      <c r="I173">
        <v>13</v>
      </c>
      <c r="J173">
        <v>11.8</v>
      </c>
      <c r="K173">
        <v>9</v>
      </c>
      <c r="L173">
        <v>0</v>
      </c>
      <c r="M173">
        <v>0</v>
      </c>
      <c r="N173">
        <v>0</v>
      </c>
      <c r="O173">
        <v>26</v>
      </c>
      <c r="P173">
        <v>6.4</v>
      </c>
      <c r="Q173">
        <v>16</v>
      </c>
      <c r="R173">
        <v>22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776.7</v>
      </c>
      <c r="Z173">
        <v>0</v>
      </c>
      <c r="AA173">
        <v>148.69999999999999</v>
      </c>
      <c r="AB173">
        <v>0</v>
      </c>
      <c r="AC173">
        <v>2400.1</v>
      </c>
      <c r="AD173">
        <v>23</v>
      </c>
      <c r="AE173">
        <v>22</v>
      </c>
      <c r="AF173">
        <v>0.5</v>
      </c>
      <c r="AG173">
        <v>0.8</v>
      </c>
      <c r="AH173" s="22">
        <f t="shared" si="9"/>
        <v>0.5</v>
      </c>
      <c r="AI173" s="22">
        <f t="shared" si="13"/>
        <v>0.84615384615384615</v>
      </c>
      <c r="AJ173" s="22">
        <f t="shared" si="14"/>
        <v>1.3461538461538463</v>
      </c>
      <c r="AK173" s="21">
        <f t="shared" si="8"/>
        <v>52</v>
      </c>
      <c r="AM173" s="21">
        <f t="shared" si="12"/>
        <v>172</v>
      </c>
    </row>
    <row r="174" spans="1:40" x14ac:dyDescent="0.25">
      <c r="A174">
        <v>122</v>
      </c>
      <c r="B174">
        <v>16</v>
      </c>
      <c r="C174">
        <v>11</v>
      </c>
      <c r="D174">
        <v>11</v>
      </c>
      <c r="E174">
        <v>1</v>
      </c>
      <c r="F174">
        <v>22</v>
      </c>
      <c r="G174">
        <v>1</v>
      </c>
      <c r="H174">
        <v>96</v>
      </c>
      <c r="I174">
        <v>24</v>
      </c>
      <c r="J174">
        <v>6</v>
      </c>
      <c r="K174">
        <v>49</v>
      </c>
      <c r="L174">
        <v>0</v>
      </c>
      <c r="M174">
        <v>0</v>
      </c>
      <c r="N174">
        <v>0</v>
      </c>
      <c r="O174">
        <v>96</v>
      </c>
      <c r="P174">
        <v>1.4</v>
      </c>
      <c r="Q174">
        <v>71</v>
      </c>
      <c r="R174">
        <v>93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436.5</v>
      </c>
      <c r="Z174">
        <v>0</v>
      </c>
      <c r="AA174">
        <v>568.20000000000005</v>
      </c>
      <c r="AB174">
        <v>0</v>
      </c>
      <c r="AC174">
        <v>2400.1</v>
      </c>
      <c r="AD174">
        <v>125</v>
      </c>
      <c r="AE174">
        <v>317</v>
      </c>
      <c r="AF174">
        <v>0.3</v>
      </c>
      <c r="AG174">
        <v>1</v>
      </c>
      <c r="AH174" s="22">
        <f t="shared" si="9"/>
        <v>0.25</v>
      </c>
      <c r="AI174" s="22">
        <f t="shared" si="13"/>
        <v>0.96875</v>
      </c>
      <c r="AJ174" s="22">
        <f t="shared" si="14"/>
        <v>1.21875</v>
      </c>
      <c r="AK174" s="21">
        <f t="shared" ref="AK174:AK180" si="15">SUM(H174+O174)</f>
        <v>192</v>
      </c>
      <c r="AM174" s="21">
        <f t="shared" si="12"/>
        <v>173</v>
      </c>
    </row>
    <row r="175" spans="1:40" x14ac:dyDescent="0.25">
      <c r="A175">
        <v>122</v>
      </c>
      <c r="B175">
        <v>16</v>
      </c>
      <c r="C175">
        <v>14</v>
      </c>
      <c r="D175">
        <v>11</v>
      </c>
      <c r="E175">
        <v>1</v>
      </c>
      <c r="F175">
        <v>22</v>
      </c>
      <c r="G175">
        <v>1</v>
      </c>
      <c r="H175">
        <v>90</v>
      </c>
      <c r="I175">
        <v>18</v>
      </c>
      <c r="J175">
        <v>4.8</v>
      </c>
      <c r="K175">
        <v>59</v>
      </c>
      <c r="L175">
        <v>0</v>
      </c>
      <c r="M175">
        <v>0</v>
      </c>
      <c r="N175">
        <v>0</v>
      </c>
      <c r="O175">
        <v>91</v>
      </c>
      <c r="P175">
        <v>1</v>
      </c>
      <c r="Q175">
        <v>73</v>
      </c>
      <c r="R175">
        <v>89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444.1</v>
      </c>
      <c r="Z175">
        <v>0</v>
      </c>
      <c r="AA175">
        <v>641.6</v>
      </c>
      <c r="AB175">
        <v>0</v>
      </c>
      <c r="AC175">
        <v>2400.1</v>
      </c>
      <c r="AD175">
        <v>35</v>
      </c>
      <c r="AE175">
        <v>298</v>
      </c>
      <c r="AF175">
        <v>0.2</v>
      </c>
      <c r="AG175">
        <v>1</v>
      </c>
      <c r="AH175" s="22">
        <f t="shared" si="9"/>
        <v>0.2</v>
      </c>
      <c r="AI175" s="22">
        <f t="shared" si="13"/>
        <v>0.97802197802197799</v>
      </c>
      <c r="AJ175" s="22">
        <f t="shared" si="14"/>
        <v>1.1780219780219781</v>
      </c>
      <c r="AK175" s="21">
        <f t="shared" si="15"/>
        <v>181</v>
      </c>
      <c r="AM175" s="21">
        <f t="shared" si="12"/>
        <v>174</v>
      </c>
    </row>
    <row r="176" spans="1:40" x14ac:dyDescent="0.25">
      <c r="A176">
        <v>122</v>
      </c>
      <c r="B176">
        <v>16</v>
      </c>
      <c r="C176">
        <v>15</v>
      </c>
      <c r="D176">
        <v>11</v>
      </c>
      <c r="E176">
        <v>1</v>
      </c>
      <c r="F176">
        <v>22</v>
      </c>
      <c r="G176">
        <v>1</v>
      </c>
      <c r="H176">
        <v>75</v>
      </c>
      <c r="I176">
        <v>24</v>
      </c>
      <c r="J176">
        <v>7.8</v>
      </c>
      <c r="K176">
        <v>32</v>
      </c>
      <c r="L176">
        <v>0</v>
      </c>
      <c r="M176">
        <v>0</v>
      </c>
      <c r="N176">
        <v>0</v>
      </c>
      <c r="O176">
        <v>74</v>
      </c>
      <c r="P176">
        <v>2</v>
      </c>
      <c r="Q176">
        <v>60</v>
      </c>
      <c r="R176">
        <v>72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457.8</v>
      </c>
      <c r="Z176">
        <v>0</v>
      </c>
      <c r="AA176">
        <v>539</v>
      </c>
      <c r="AB176">
        <v>0</v>
      </c>
      <c r="AC176">
        <v>2400.1</v>
      </c>
      <c r="AD176">
        <v>6</v>
      </c>
      <c r="AE176">
        <v>170</v>
      </c>
      <c r="AF176">
        <v>0.3</v>
      </c>
      <c r="AG176">
        <v>1</v>
      </c>
      <c r="AH176" s="22">
        <f t="shared" si="9"/>
        <v>0.32</v>
      </c>
      <c r="AI176" s="22">
        <f t="shared" si="13"/>
        <v>0.97297297297297303</v>
      </c>
      <c r="AJ176" s="22">
        <f t="shared" si="14"/>
        <v>1.2929729729729731</v>
      </c>
      <c r="AK176" s="21">
        <f t="shared" si="15"/>
        <v>149</v>
      </c>
      <c r="AM176" s="21">
        <f t="shared" si="12"/>
        <v>175</v>
      </c>
    </row>
    <row r="177" spans="1:40" x14ac:dyDescent="0.25">
      <c r="A177">
        <v>122</v>
      </c>
      <c r="B177">
        <v>16</v>
      </c>
      <c r="C177">
        <v>16</v>
      </c>
      <c r="D177">
        <v>11</v>
      </c>
      <c r="E177">
        <v>1</v>
      </c>
      <c r="F177">
        <v>25</v>
      </c>
      <c r="G177">
        <v>1</v>
      </c>
      <c r="H177">
        <v>60</v>
      </c>
      <c r="I177">
        <v>21</v>
      </c>
      <c r="J177">
        <v>9.4</v>
      </c>
      <c r="K177">
        <v>22</v>
      </c>
      <c r="L177">
        <v>0</v>
      </c>
      <c r="M177">
        <v>0</v>
      </c>
      <c r="N177">
        <v>0</v>
      </c>
      <c r="O177">
        <v>60</v>
      </c>
      <c r="P177">
        <v>2.4</v>
      </c>
      <c r="Q177">
        <v>42</v>
      </c>
      <c r="R177">
        <v>57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430.7</v>
      </c>
      <c r="Z177">
        <v>0</v>
      </c>
      <c r="AA177">
        <v>634.5</v>
      </c>
      <c r="AB177">
        <v>0</v>
      </c>
      <c r="AC177">
        <v>2400.1</v>
      </c>
      <c r="AD177">
        <v>11</v>
      </c>
      <c r="AE177">
        <v>104</v>
      </c>
      <c r="AF177">
        <v>0.4</v>
      </c>
      <c r="AG177">
        <v>1</v>
      </c>
      <c r="AH177" s="22">
        <f t="shared" si="9"/>
        <v>0.35</v>
      </c>
      <c r="AI177" s="22">
        <f t="shared" si="13"/>
        <v>0.95</v>
      </c>
      <c r="AJ177" s="22">
        <f t="shared" si="14"/>
        <v>1.2999999999999998</v>
      </c>
      <c r="AK177" s="21">
        <f t="shared" si="15"/>
        <v>120</v>
      </c>
      <c r="AM177" s="21">
        <f t="shared" si="12"/>
        <v>176</v>
      </c>
      <c r="AN177" t="s">
        <v>51</v>
      </c>
    </row>
    <row r="178" spans="1:40" x14ac:dyDescent="0.25">
      <c r="A178">
        <v>122</v>
      </c>
      <c r="B178">
        <v>16</v>
      </c>
      <c r="C178">
        <v>17</v>
      </c>
      <c r="D178">
        <v>11</v>
      </c>
      <c r="E178">
        <v>1</v>
      </c>
      <c r="F178">
        <v>25</v>
      </c>
      <c r="G178">
        <v>1</v>
      </c>
      <c r="H178">
        <v>6</v>
      </c>
      <c r="I178">
        <v>2</v>
      </c>
      <c r="J178">
        <v>11</v>
      </c>
      <c r="K178">
        <v>0</v>
      </c>
      <c r="L178">
        <v>0</v>
      </c>
      <c r="M178">
        <v>0</v>
      </c>
      <c r="N178">
        <v>0</v>
      </c>
      <c r="O178">
        <v>6</v>
      </c>
      <c r="P178">
        <v>96.7</v>
      </c>
      <c r="Q178">
        <v>0</v>
      </c>
      <c r="R178">
        <v>1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144.1</v>
      </c>
      <c r="Z178">
        <v>0</v>
      </c>
      <c r="AA178">
        <v>63.8</v>
      </c>
      <c r="AB178">
        <v>0</v>
      </c>
      <c r="AC178">
        <v>2400.1</v>
      </c>
      <c r="AD178">
        <v>11</v>
      </c>
      <c r="AE178">
        <v>4</v>
      </c>
      <c r="AF178">
        <v>0.3</v>
      </c>
      <c r="AG178">
        <v>0.2</v>
      </c>
      <c r="AH178" s="22">
        <f t="shared" si="9"/>
        <v>0.33333333333333331</v>
      </c>
      <c r="AI178" s="22">
        <f t="shared" si="13"/>
        <v>0.16666666666666666</v>
      </c>
      <c r="AJ178" s="22">
        <f t="shared" si="14"/>
        <v>0.5</v>
      </c>
      <c r="AK178" s="21">
        <f t="shared" si="15"/>
        <v>12</v>
      </c>
      <c r="AM178" s="21">
        <f t="shared" si="12"/>
        <v>177</v>
      </c>
    </row>
    <row r="179" spans="1:40" x14ac:dyDescent="0.25">
      <c r="A179">
        <v>122</v>
      </c>
      <c r="B179">
        <v>16</v>
      </c>
      <c r="C179">
        <v>18</v>
      </c>
      <c r="D179">
        <v>11</v>
      </c>
      <c r="E179">
        <v>1</v>
      </c>
      <c r="F179">
        <v>25</v>
      </c>
      <c r="G179">
        <v>1</v>
      </c>
      <c r="H179">
        <v>2</v>
      </c>
      <c r="I179">
        <v>0</v>
      </c>
      <c r="J179">
        <v>3.5</v>
      </c>
      <c r="K179">
        <v>0</v>
      </c>
      <c r="L179">
        <v>0</v>
      </c>
      <c r="M179">
        <v>0</v>
      </c>
      <c r="N179">
        <v>0</v>
      </c>
      <c r="O179">
        <v>1</v>
      </c>
      <c r="P179">
        <v>276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5.6</v>
      </c>
      <c r="Z179">
        <v>0</v>
      </c>
      <c r="AA179">
        <v>133.69999999999999</v>
      </c>
      <c r="AB179">
        <v>0</v>
      </c>
      <c r="AC179">
        <v>2400.1</v>
      </c>
      <c r="AD179">
        <v>2</v>
      </c>
      <c r="AE179">
        <v>0</v>
      </c>
      <c r="AF179">
        <v>0</v>
      </c>
      <c r="AG179">
        <v>0</v>
      </c>
      <c r="AH179" s="22">
        <f t="shared" si="9"/>
        <v>0</v>
      </c>
      <c r="AI179" s="22">
        <f t="shared" si="13"/>
        <v>0</v>
      </c>
      <c r="AJ179" s="22">
        <f t="shared" si="14"/>
        <v>0</v>
      </c>
      <c r="AK179" s="21">
        <f t="shared" si="15"/>
        <v>3</v>
      </c>
      <c r="AM179" s="21">
        <f t="shared" si="12"/>
        <v>178</v>
      </c>
    </row>
    <row r="180" spans="1:40" x14ac:dyDescent="0.25">
      <c r="A180">
        <v>122</v>
      </c>
      <c r="B180">
        <v>16</v>
      </c>
      <c r="C180">
        <v>19</v>
      </c>
      <c r="D180">
        <v>11</v>
      </c>
      <c r="E180">
        <v>1</v>
      </c>
      <c r="F180">
        <v>25</v>
      </c>
      <c r="G180">
        <v>1</v>
      </c>
      <c r="H180">
        <v>3</v>
      </c>
      <c r="I180">
        <v>2</v>
      </c>
      <c r="J180">
        <v>17.7</v>
      </c>
      <c r="K180">
        <v>0</v>
      </c>
      <c r="L180">
        <v>0</v>
      </c>
      <c r="M180">
        <v>0</v>
      </c>
      <c r="N180">
        <v>0</v>
      </c>
      <c r="O180">
        <v>3</v>
      </c>
      <c r="P180">
        <v>203</v>
      </c>
      <c r="Q180">
        <v>0</v>
      </c>
      <c r="R180">
        <v>1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11.4</v>
      </c>
      <c r="Z180">
        <v>0</v>
      </c>
      <c r="AA180">
        <v>59.2</v>
      </c>
      <c r="AB180">
        <v>0</v>
      </c>
      <c r="AC180">
        <v>2400.1</v>
      </c>
      <c r="AD180">
        <v>0</v>
      </c>
      <c r="AE180">
        <v>0</v>
      </c>
      <c r="AF180">
        <v>0.7</v>
      </c>
      <c r="AG180">
        <v>0.5</v>
      </c>
      <c r="AH180" s="22">
        <f t="shared" si="9"/>
        <v>0.66666666666666663</v>
      </c>
      <c r="AI180" s="22">
        <f t="shared" si="13"/>
        <v>0.33333333333333331</v>
      </c>
      <c r="AJ180" s="22">
        <f t="shared" si="14"/>
        <v>1</v>
      </c>
      <c r="AK180" s="21">
        <f t="shared" si="15"/>
        <v>6</v>
      </c>
      <c r="AM180" s="21">
        <f t="shared" si="12"/>
        <v>179</v>
      </c>
    </row>
    <row r="181" spans="1:40" x14ac:dyDescent="0.25">
      <c r="A181">
        <v>122</v>
      </c>
      <c r="B181">
        <v>16</v>
      </c>
      <c r="C181">
        <v>22</v>
      </c>
      <c r="D181">
        <v>11</v>
      </c>
      <c r="E181">
        <v>1</v>
      </c>
      <c r="F181">
        <v>25</v>
      </c>
      <c r="G181">
        <v>1</v>
      </c>
      <c r="H181">
        <v>9</v>
      </c>
      <c r="I181">
        <v>7</v>
      </c>
      <c r="J181">
        <v>19.399999999999999</v>
      </c>
      <c r="K181">
        <v>2</v>
      </c>
      <c r="L181">
        <v>0</v>
      </c>
      <c r="M181">
        <v>0</v>
      </c>
      <c r="N181">
        <v>0</v>
      </c>
      <c r="O181">
        <v>8</v>
      </c>
      <c r="P181">
        <v>48.1</v>
      </c>
      <c r="Q181">
        <v>2</v>
      </c>
      <c r="R181">
        <v>4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80.400000000000006</v>
      </c>
      <c r="Z181">
        <v>0</v>
      </c>
      <c r="AA181">
        <v>185.5</v>
      </c>
      <c r="AB181">
        <v>0</v>
      </c>
      <c r="AC181">
        <v>2400.1</v>
      </c>
      <c r="AD181">
        <v>3</v>
      </c>
      <c r="AE181">
        <v>3</v>
      </c>
      <c r="AF181">
        <v>0.8</v>
      </c>
      <c r="AG181">
        <v>0.5</v>
      </c>
      <c r="AH181" s="22">
        <f t="shared" ref="AH181:AH190" si="16">(I181+(L181-N181))/(H181+L181)</f>
        <v>0.77777777777777779</v>
      </c>
      <c r="AI181" s="22">
        <f t="shared" ref="AI181:AI190" si="17">R181/O181</f>
        <v>0.5</v>
      </c>
      <c r="AJ181" s="22">
        <f t="shared" ref="AJ181:AJ190" si="18">SUM(AH181+AI181)</f>
        <v>1.2777777777777777</v>
      </c>
      <c r="AK181" s="21">
        <f t="shared" ref="AK181:AK190" si="19">SUM(H181+O181)</f>
        <v>17</v>
      </c>
      <c r="AL181" s="21"/>
      <c r="AM181" s="21">
        <f t="shared" si="12"/>
        <v>180</v>
      </c>
    </row>
    <row r="182" spans="1:40" x14ac:dyDescent="0.25">
      <c r="A182">
        <v>122</v>
      </c>
      <c r="B182">
        <v>16</v>
      </c>
      <c r="C182">
        <v>23</v>
      </c>
      <c r="D182">
        <v>11</v>
      </c>
      <c r="E182">
        <v>1</v>
      </c>
      <c r="F182">
        <v>25</v>
      </c>
      <c r="G182">
        <v>1</v>
      </c>
      <c r="H182">
        <v>56</v>
      </c>
      <c r="I182">
        <v>23</v>
      </c>
      <c r="J182">
        <v>11.1</v>
      </c>
      <c r="K182">
        <v>27</v>
      </c>
      <c r="L182">
        <v>0</v>
      </c>
      <c r="M182">
        <v>0</v>
      </c>
      <c r="N182">
        <v>0</v>
      </c>
      <c r="O182">
        <v>54</v>
      </c>
      <c r="P182">
        <v>5.9</v>
      </c>
      <c r="Q182">
        <v>40</v>
      </c>
      <c r="R182">
        <v>49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455.7</v>
      </c>
      <c r="Z182">
        <v>0</v>
      </c>
      <c r="AA182">
        <v>520.6</v>
      </c>
      <c r="AB182">
        <v>0</v>
      </c>
      <c r="AC182">
        <v>2400.1</v>
      </c>
      <c r="AD182">
        <v>9</v>
      </c>
      <c r="AE182">
        <v>270</v>
      </c>
      <c r="AF182">
        <v>0.4</v>
      </c>
      <c r="AG182">
        <v>0.9</v>
      </c>
      <c r="AH182" s="22">
        <f t="shared" si="16"/>
        <v>0.4107142857142857</v>
      </c>
      <c r="AI182" s="22">
        <f t="shared" si="17"/>
        <v>0.90740740740740744</v>
      </c>
      <c r="AJ182" s="22">
        <f t="shared" si="18"/>
        <v>1.318121693121693</v>
      </c>
      <c r="AK182" s="21">
        <f t="shared" si="19"/>
        <v>110</v>
      </c>
      <c r="AL182" s="21"/>
      <c r="AM182" s="21">
        <f t="shared" si="12"/>
        <v>181</v>
      </c>
    </row>
    <row r="183" spans="1:40" x14ac:dyDescent="0.25">
      <c r="A183">
        <v>122</v>
      </c>
      <c r="B183">
        <v>16</v>
      </c>
      <c r="C183">
        <v>24</v>
      </c>
      <c r="D183">
        <v>11</v>
      </c>
      <c r="E183">
        <v>1</v>
      </c>
      <c r="F183">
        <v>25</v>
      </c>
      <c r="G183">
        <v>1</v>
      </c>
      <c r="H183">
        <v>74</v>
      </c>
      <c r="I183">
        <v>26</v>
      </c>
      <c r="J183">
        <v>9.3000000000000007</v>
      </c>
      <c r="K183">
        <v>41</v>
      </c>
      <c r="L183">
        <v>0</v>
      </c>
      <c r="M183">
        <v>0</v>
      </c>
      <c r="N183">
        <v>0</v>
      </c>
      <c r="O183">
        <v>74</v>
      </c>
      <c r="P183">
        <v>2.6</v>
      </c>
      <c r="Q183">
        <v>56</v>
      </c>
      <c r="R183">
        <v>69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424.6</v>
      </c>
      <c r="Z183">
        <v>0</v>
      </c>
      <c r="AA183">
        <v>646.4</v>
      </c>
      <c r="AB183">
        <v>0</v>
      </c>
      <c r="AC183">
        <v>2400.1</v>
      </c>
      <c r="AD183">
        <v>7</v>
      </c>
      <c r="AE183">
        <v>344</v>
      </c>
      <c r="AF183">
        <v>0.4</v>
      </c>
      <c r="AG183">
        <v>0.9</v>
      </c>
      <c r="AH183" s="22">
        <f t="shared" si="16"/>
        <v>0.35135135135135137</v>
      </c>
      <c r="AI183" s="22">
        <f t="shared" si="17"/>
        <v>0.93243243243243246</v>
      </c>
      <c r="AJ183" s="22">
        <f t="shared" si="18"/>
        <v>1.2837837837837838</v>
      </c>
      <c r="AK183" s="21">
        <f t="shared" si="19"/>
        <v>148</v>
      </c>
      <c r="AL183" s="21"/>
      <c r="AM183" s="21">
        <f t="shared" si="12"/>
        <v>182</v>
      </c>
    </row>
    <row r="184" spans="1:40" x14ac:dyDescent="0.25">
      <c r="A184">
        <v>122</v>
      </c>
      <c r="B184">
        <v>16</v>
      </c>
      <c r="C184">
        <v>25</v>
      </c>
      <c r="D184">
        <v>11</v>
      </c>
      <c r="E184">
        <v>1</v>
      </c>
      <c r="F184">
        <v>25</v>
      </c>
      <c r="G184">
        <v>1</v>
      </c>
      <c r="H184">
        <v>89</v>
      </c>
      <c r="I184">
        <v>29</v>
      </c>
      <c r="J184">
        <v>8.5</v>
      </c>
      <c r="K184">
        <v>43</v>
      </c>
      <c r="L184">
        <v>0</v>
      </c>
      <c r="M184">
        <v>0</v>
      </c>
      <c r="N184">
        <v>0</v>
      </c>
      <c r="O184">
        <v>89</v>
      </c>
      <c r="P184">
        <v>0.6</v>
      </c>
      <c r="Q184">
        <v>78</v>
      </c>
      <c r="R184">
        <v>88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430.5</v>
      </c>
      <c r="Z184">
        <v>0</v>
      </c>
      <c r="AA184">
        <v>525.6</v>
      </c>
      <c r="AB184">
        <v>0</v>
      </c>
      <c r="AC184">
        <v>2400.1</v>
      </c>
      <c r="AD184">
        <v>17</v>
      </c>
      <c r="AE184">
        <v>425</v>
      </c>
      <c r="AF184">
        <v>0.3</v>
      </c>
      <c r="AG184">
        <v>1</v>
      </c>
      <c r="AH184" s="22">
        <f t="shared" si="16"/>
        <v>0.3258426966292135</v>
      </c>
      <c r="AI184" s="22">
        <f t="shared" si="17"/>
        <v>0.9887640449438202</v>
      </c>
      <c r="AJ184" s="22">
        <f t="shared" si="18"/>
        <v>1.3146067415730336</v>
      </c>
      <c r="AK184" s="21">
        <f t="shared" si="19"/>
        <v>178</v>
      </c>
      <c r="AL184" s="21"/>
      <c r="AM184" s="21">
        <f t="shared" si="12"/>
        <v>183</v>
      </c>
    </row>
    <row r="185" spans="1:40" x14ac:dyDescent="0.25">
      <c r="A185">
        <v>122</v>
      </c>
      <c r="B185">
        <v>16</v>
      </c>
      <c r="C185">
        <v>27</v>
      </c>
      <c r="D185">
        <v>11</v>
      </c>
      <c r="E185">
        <v>1</v>
      </c>
      <c r="F185">
        <v>25</v>
      </c>
      <c r="G185">
        <v>1</v>
      </c>
      <c r="H185">
        <v>86</v>
      </c>
      <c r="I185">
        <v>25</v>
      </c>
      <c r="J185">
        <v>7.6</v>
      </c>
      <c r="K185">
        <v>46</v>
      </c>
      <c r="L185">
        <v>0</v>
      </c>
      <c r="M185">
        <v>0</v>
      </c>
      <c r="N185">
        <v>0</v>
      </c>
      <c r="O185">
        <v>85</v>
      </c>
      <c r="P185">
        <v>2.5</v>
      </c>
      <c r="Q185">
        <v>73</v>
      </c>
      <c r="R185">
        <v>79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409.9</v>
      </c>
      <c r="Z185">
        <v>0</v>
      </c>
      <c r="AA185">
        <v>555.4</v>
      </c>
      <c r="AB185">
        <v>0</v>
      </c>
      <c r="AC185">
        <v>2400.1</v>
      </c>
      <c r="AD185">
        <v>5</v>
      </c>
      <c r="AE185">
        <v>385</v>
      </c>
      <c r="AF185">
        <v>0.3</v>
      </c>
      <c r="AG185">
        <v>0.9</v>
      </c>
      <c r="AH185" s="22">
        <f t="shared" si="16"/>
        <v>0.29069767441860467</v>
      </c>
      <c r="AI185" s="22">
        <f t="shared" si="17"/>
        <v>0.92941176470588238</v>
      </c>
      <c r="AJ185" s="22">
        <f t="shared" si="18"/>
        <v>1.2201094391244871</v>
      </c>
      <c r="AK185" s="21">
        <f t="shared" si="19"/>
        <v>171</v>
      </c>
      <c r="AL185" s="21"/>
      <c r="AM185" s="21">
        <f t="shared" si="12"/>
        <v>184</v>
      </c>
    </row>
    <row r="186" spans="1:40" x14ac:dyDescent="0.25">
      <c r="A186">
        <v>122</v>
      </c>
      <c r="B186">
        <v>16</v>
      </c>
      <c r="C186">
        <v>28</v>
      </c>
      <c r="D186">
        <v>11</v>
      </c>
      <c r="E186">
        <v>1</v>
      </c>
      <c r="F186">
        <v>25</v>
      </c>
      <c r="G186">
        <v>1</v>
      </c>
      <c r="H186">
        <v>80</v>
      </c>
      <c r="I186">
        <v>21</v>
      </c>
      <c r="J186">
        <v>7.1</v>
      </c>
      <c r="K186">
        <v>43</v>
      </c>
      <c r="L186">
        <v>0</v>
      </c>
      <c r="M186">
        <v>0</v>
      </c>
      <c r="N186">
        <v>0</v>
      </c>
      <c r="O186">
        <v>80</v>
      </c>
      <c r="P186">
        <v>2.8</v>
      </c>
      <c r="Q186">
        <v>63</v>
      </c>
      <c r="R186">
        <v>74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485</v>
      </c>
      <c r="Z186">
        <v>0</v>
      </c>
      <c r="AA186">
        <v>486.3</v>
      </c>
      <c r="AB186">
        <v>0</v>
      </c>
      <c r="AC186">
        <v>2400.1</v>
      </c>
      <c r="AD186">
        <v>19</v>
      </c>
      <c r="AE186">
        <v>239</v>
      </c>
      <c r="AF186">
        <v>0.3</v>
      </c>
      <c r="AG186">
        <v>0.9</v>
      </c>
      <c r="AH186" s="22">
        <f t="shared" si="16"/>
        <v>0.26250000000000001</v>
      </c>
      <c r="AI186" s="22">
        <f t="shared" si="17"/>
        <v>0.92500000000000004</v>
      </c>
      <c r="AJ186" s="22">
        <f t="shared" si="18"/>
        <v>1.1875</v>
      </c>
      <c r="AK186" s="21">
        <f t="shared" si="19"/>
        <v>160</v>
      </c>
      <c r="AL186" s="21"/>
      <c r="AM186" s="21">
        <f t="shared" si="12"/>
        <v>185</v>
      </c>
    </row>
    <row r="187" spans="1:40" x14ac:dyDescent="0.25">
      <c r="A187">
        <v>122</v>
      </c>
      <c r="B187">
        <v>16</v>
      </c>
      <c r="C187">
        <v>29</v>
      </c>
      <c r="D187">
        <v>11</v>
      </c>
      <c r="E187">
        <v>1</v>
      </c>
      <c r="F187">
        <v>25</v>
      </c>
      <c r="G187">
        <v>1</v>
      </c>
      <c r="H187">
        <v>6</v>
      </c>
      <c r="I187">
        <v>5</v>
      </c>
      <c r="J187">
        <v>21.2</v>
      </c>
      <c r="K187">
        <v>0</v>
      </c>
      <c r="L187">
        <v>0</v>
      </c>
      <c r="M187">
        <v>0</v>
      </c>
      <c r="N187">
        <v>0</v>
      </c>
      <c r="O187">
        <v>7</v>
      </c>
      <c r="P187">
        <v>95.6</v>
      </c>
      <c r="Q187">
        <v>0</v>
      </c>
      <c r="R187">
        <v>2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194.4</v>
      </c>
      <c r="Z187">
        <v>0</v>
      </c>
      <c r="AA187">
        <v>122.5</v>
      </c>
      <c r="AB187">
        <v>0</v>
      </c>
      <c r="AC187">
        <v>2400.1</v>
      </c>
      <c r="AD187">
        <v>0</v>
      </c>
      <c r="AE187">
        <v>0</v>
      </c>
      <c r="AF187">
        <v>0.8</v>
      </c>
      <c r="AG187">
        <v>0.3</v>
      </c>
      <c r="AH187" s="22"/>
      <c r="AI187" s="22"/>
      <c r="AJ187" s="22"/>
      <c r="AK187" s="21"/>
      <c r="AL187" s="21"/>
      <c r="AM187" s="21">
        <f t="shared" si="12"/>
        <v>186</v>
      </c>
    </row>
    <row r="188" spans="1:40" x14ac:dyDescent="0.25">
      <c r="A188">
        <v>122</v>
      </c>
      <c r="B188">
        <v>16</v>
      </c>
      <c r="C188">
        <v>30</v>
      </c>
      <c r="D188">
        <v>11</v>
      </c>
      <c r="E188">
        <v>1</v>
      </c>
      <c r="F188">
        <v>25</v>
      </c>
      <c r="G188">
        <v>1</v>
      </c>
      <c r="H188">
        <v>81</v>
      </c>
      <c r="I188">
        <v>31</v>
      </c>
      <c r="J188">
        <v>10</v>
      </c>
      <c r="K188">
        <v>39</v>
      </c>
      <c r="L188">
        <v>0</v>
      </c>
      <c r="M188">
        <v>0</v>
      </c>
      <c r="N188">
        <v>0</v>
      </c>
      <c r="O188">
        <v>80</v>
      </c>
      <c r="P188">
        <v>3.4</v>
      </c>
      <c r="Q188">
        <v>64</v>
      </c>
      <c r="R188">
        <v>72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365.9</v>
      </c>
      <c r="Z188">
        <v>0</v>
      </c>
      <c r="AA188">
        <v>598.20000000000005</v>
      </c>
      <c r="AB188">
        <v>0</v>
      </c>
      <c r="AC188">
        <v>2400.1</v>
      </c>
      <c r="AD188">
        <v>4</v>
      </c>
      <c r="AE188">
        <v>330</v>
      </c>
      <c r="AF188">
        <v>0.4</v>
      </c>
      <c r="AG188">
        <v>0.9</v>
      </c>
      <c r="AH188" s="22">
        <f t="shared" si="16"/>
        <v>0.38271604938271603</v>
      </c>
      <c r="AI188" s="22">
        <f t="shared" si="17"/>
        <v>0.9</v>
      </c>
      <c r="AJ188" s="22">
        <f t="shared" si="18"/>
        <v>1.2827160493827161</v>
      </c>
      <c r="AK188" s="21">
        <f t="shared" si="19"/>
        <v>161</v>
      </c>
      <c r="AL188" s="21"/>
      <c r="AM188" s="21">
        <f t="shared" si="12"/>
        <v>187</v>
      </c>
    </row>
    <row r="189" spans="1:40" x14ac:dyDescent="0.25">
      <c r="A189">
        <v>122</v>
      </c>
      <c r="B189">
        <v>16</v>
      </c>
      <c r="C189">
        <v>1</v>
      </c>
      <c r="D189">
        <v>12</v>
      </c>
      <c r="E189">
        <v>1</v>
      </c>
      <c r="F189">
        <v>25</v>
      </c>
      <c r="G189">
        <v>1</v>
      </c>
      <c r="H189">
        <v>66</v>
      </c>
      <c r="I189">
        <v>29</v>
      </c>
      <c r="J189">
        <v>11.3</v>
      </c>
      <c r="K189">
        <v>24</v>
      </c>
      <c r="L189">
        <v>0</v>
      </c>
      <c r="M189">
        <v>0</v>
      </c>
      <c r="N189">
        <v>0</v>
      </c>
      <c r="O189">
        <v>64</v>
      </c>
      <c r="P189">
        <v>2.1</v>
      </c>
      <c r="Q189">
        <v>50</v>
      </c>
      <c r="R189">
        <v>61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399.5</v>
      </c>
      <c r="Z189">
        <v>0</v>
      </c>
      <c r="AA189">
        <v>608.4</v>
      </c>
      <c r="AB189">
        <v>0</v>
      </c>
      <c r="AC189">
        <v>2400.1</v>
      </c>
      <c r="AD189">
        <v>9</v>
      </c>
      <c r="AE189">
        <v>172</v>
      </c>
      <c r="AF189">
        <v>0.4</v>
      </c>
      <c r="AG189">
        <v>1</v>
      </c>
      <c r="AH189" s="22">
        <f t="shared" si="16"/>
        <v>0.43939393939393939</v>
      </c>
      <c r="AI189" s="22">
        <f t="shared" si="17"/>
        <v>0.953125</v>
      </c>
      <c r="AJ189" s="22">
        <f t="shared" si="18"/>
        <v>1.3925189393939394</v>
      </c>
      <c r="AK189" s="21">
        <f t="shared" si="19"/>
        <v>130</v>
      </c>
      <c r="AL189" s="21"/>
      <c r="AM189" s="21">
        <f t="shared" si="12"/>
        <v>188</v>
      </c>
    </row>
    <row r="190" spans="1:40" x14ac:dyDescent="0.25">
      <c r="A190">
        <v>122</v>
      </c>
      <c r="B190">
        <v>16</v>
      </c>
      <c r="C190">
        <v>2</v>
      </c>
      <c r="D190">
        <v>12</v>
      </c>
      <c r="E190">
        <v>1</v>
      </c>
      <c r="F190">
        <v>25</v>
      </c>
      <c r="G190">
        <v>1</v>
      </c>
      <c r="H190">
        <v>60</v>
      </c>
      <c r="I190">
        <v>16</v>
      </c>
      <c r="J190">
        <v>7.4</v>
      </c>
      <c r="K190">
        <v>30</v>
      </c>
      <c r="L190">
        <v>0</v>
      </c>
      <c r="M190">
        <v>0</v>
      </c>
      <c r="N190">
        <v>0</v>
      </c>
      <c r="O190">
        <v>61</v>
      </c>
      <c r="P190">
        <v>3</v>
      </c>
      <c r="Q190">
        <v>46</v>
      </c>
      <c r="R190">
        <v>57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239.3</v>
      </c>
      <c r="Z190">
        <v>0</v>
      </c>
      <c r="AA190">
        <v>683.7</v>
      </c>
      <c r="AB190">
        <v>0</v>
      </c>
      <c r="AC190">
        <v>2400.1</v>
      </c>
      <c r="AD190">
        <v>25</v>
      </c>
      <c r="AE190">
        <v>106</v>
      </c>
      <c r="AF190">
        <v>0.3</v>
      </c>
      <c r="AG190">
        <v>0.9</v>
      </c>
      <c r="AH190" s="22">
        <f t="shared" si="16"/>
        <v>0.26666666666666666</v>
      </c>
      <c r="AI190" s="22">
        <f t="shared" si="17"/>
        <v>0.93442622950819676</v>
      </c>
      <c r="AJ190" s="22">
        <f t="shared" si="18"/>
        <v>1.2010928961748635</v>
      </c>
      <c r="AK190" s="21">
        <f t="shared" si="19"/>
        <v>121</v>
      </c>
      <c r="AL190" s="21"/>
      <c r="AM190" s="21">
        <f t="shared" si="12"/>
        <v>189</v>
      </c>
    </row>
    <row r="191" spans="1:40" x14ac:dyDescent="0.25">
      <c r="A191">
        <v>122</v>
      </c>
      <c r="B191">
        <v>16</v>
      </c>
      <c r="C191">
        <v>5</v>
      </c>
      <c r="D191">
        <v>12</v>
      </c>
      <c r="E191">
        <v>1</v>
      </c>
      <c r="F191">
        <v>28</v>
      </c>
      <c r="G191">
        <v>1</v>
      </c>
      <c r="H191">
        <v>69</v>
      </c>
      <c r="I191">
        <v>21</v>
      </c>
      <c r="J191">
        <v>9.4</v>
      </c>
      <c r="K191">
        <v>38</v>
      </c>
      <c r="L191">
        <v>0</v>
      </c>
      <c r="M191">
        <v>0</v>
      </c>
      <c r="N191">
        <v>0</v>
      </c>
      <c r="O191">
        <v>69</v>
      </c>
      <c r="P191">
        <v>3.7</v>
      </c>
      <c r="Q191">
        <v>45</v>
      </c>
      <c r="R191">
        <v>63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353.9</v>
      </c>
      <c r="Z191">
        <v>0</v>
      </c>
      <c r="AA191">
        <v>479.3</v>
      </c>
      <c r="AB191">
        <v>0</v>
      </c>
      <c r="AC191">
        <v>2400.1</v>
      </c>
      <c r="AD191">
        <v>23</v>
      </c>
      <c r="AE191">
        <v>198</v>
      </c>
      <c r="AF191">
        <v>0.3</v>
      </c>
      <c r="AG191">
        <v>0.9</v>
      </c>
      <c r="AH191" s="22">
        <f t="shared" ref="AH191:AH197" si="20">(I191+(L191-N191))/(H191+L191)</f>
        <v>0.30434782608695654</v>
      </c>
      <c r="AI191" s="22">
        <f t="shared" ref="AI191:AI197" si="21">R191/O191</f>
        <v>0.91304347826086951</v>
      </c>
      <c r="AJ191" s="22">
        <f t="shared" ref="AJ191:AJ197" si="22">SUM(AH191+AI191)</f>
        <v>1.2173913043478262</v>
      </c>
      <c r="AK191" s="21">
        <f t="shared" ref="AK191:AK197" si="23">SUM(H191+O191)</f>
        <v>138</v>
      </c>
      <c r="AL191" s="21"/>
      <c r="AM191" s="21">
        <f t="shared" si="12"/>
        <v>190</v>
      </c>
      <c r="AN191" t="s">
        <v>55</v>
      </c>
    </row>
    <row r="192" spans="1:40" x14ac:dyDescent="0.25">
      <c r="A192">
        <v>122</v>
      </c>
      <c r="B192">
        <v>16</v>
      </c>
      <c r="C192">
        <v>6</v>
      </c>
      <c r="D192">
        <v>12</v>
      </c>
      <c r="E192">
        <v>1</v>
      </c>
      <c r="F192">
        <v>28</v>
      </c>
      <c r="G192">
        <v>1</v>
      </c>
      <c r="H192">
        <v>68</v>
      </c>
      <c r="I192">
        <v>27</v>
      </c>
      <c r="J192">
        <v>12</v>
      </c>
      <c r="K192">
        <v>24</v>
      </c>
      <c r="L192">
        <v>0</v>
      </c>
      <c r="M192">
        <v>0</v>
      </c>
      <c r="N192">
        <v>0</v>
      </c>
      <c r="O192">
        <v>67</v>
      </c>
      <c r="P192">
        <v>1.1000000000000001</v>
      </c>
      <c r="Q192">
        <v>54</v>
      </c>
      <c r="R192">
        <v>66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372.8</v>
      </c>
      <c r="Z192">
        <v>0</v>
      </c>
      <c r="AA192">
        <v>615.70000000000005</v>
      </c>
      <c r="AB192">
        <v>0</v>
      </c>
      <c r="AC192">
        <v>2400.1</v>
      </c>
      <c r="AD192">
        <v>18</v>
      </c>
      <c r="AE192">
        <v>189</v>
      </c>
      <c r="AF192">
        <v>0.4</v>
      </c>
      <c r="AG192">
        <v>1</v>
      </c>
      <c r="AH192" s="22">
        <f t="shared" si="20"/>
        <v>0.39705882352941174</v>
      </c>
      <c r="AI192" s="22">
        <f t="shared" si="21"/>
        <v>0.9850746268656716</v>
      </c>
      <c r="AJ192" s="22">
        <f t="shared" si="22"/>
        <v>1.3821334503950833</v>
      </c>
      <c r="AK192" s="21">
        <f t="shared" si="23"/>
        <v>135</v>
      </c>
      <c r="AL192" s="21"/>
      <c r="AM192" s="21">
        <f t="shared" si="12"/>
        <v>191</v>
      </c>
    </row>
    <row r="193" spans="1:40" x14ac:dyDescent="0.25">
      <c r="A193">
        <v>122</v>
      </c>
      <c r="B193">
        <v>16</v>
      </c>
      <c r="C193">
        <v>7</v>
      </c>
      <c r="D193">
        <v>12</v>
      </c>
      <c r="E193">
        <v>1</v>
      </c>
      <c r="F193">
        <v>28</v>
      </c>
      <c r="G193">
        <v>1</v>
      </c>
      <c r="H193">
        <v>55</v>
      </c>
      <c r="I193">
        <v>17</v>
      </c>
      <c r="J193">
        <v>10.1</v>
      </c>
      <c r="K193">
        <v>20</v>
      </c>
      <c r="L193">
        <v>0</v>
      </c>
      <c r="M193">
        <v>0</v>
      </c>
      <c r="N193">
        <v>0</v>
      </c>
      <c r="O193">
        <v>56</v>
      </c>
      <c r="P193">
        <v>10.7</v>
      </c>
      <c r="Q193">
        <v>32</v>
      </c>
      <c r="R193">
        <v>50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229.2</v>
      </c>
      <c r="Z193">
        <v>0</v>
      </c>
      <c r="AA193">
        <v>314.60000000000002</v>
      </c>
      <c r="AB193">
        <v>0</v>
      </c>
      <c r="AC193">
        <v>2400.1</v>
      </c>
      <c r="AD193">
        <v>5</v>
      </c>
      <c r="AE193">
        <v>145</v>
      </c>
      <c r="AF193">
        <v>0.3</v>
      </c>
      <c r="AG193">
        <v>0.9</v>
      </c>
      <c r="AH193" s="22">
        <f t="shared" si="20"/>
        <v>0.30909090909090908</v>
      </c>
      <c r="AI193" s="22">
        <f t="shared" si="21"/>
        <v>0.8928571428571429</v>
      </c>
      <c r="AJ193" s="22">
        <f t="shared" si="22"/>
        <v>1.2019480519480519</v>
      </c>
      <c r="AK193" s="21">
        <f t="shared" si="23"/>
        <v>111</v>
      </c>
      <c r="AL193" s="21"/>
      <c r="AM193" s="21">
        <f t="shared" si="12"/>
        <v>192</v>
      </c>
    </row>
    <row r="194" spans="1:40" x14ac:dyDescent="0.25">
      <c r="A194">
        <v>122</v>
      </c>
      <c r="B194">
        <v>16</v>
      </c>
      <c r="C194">
        <v>8</v>
      </c>
      <c r="D194">
        <v>12</v>
      </c>
      <c r="E194">
        <v>1</v>
      </c>
      <c r="F194">
        <v>28</v>
      </c>
      <c r="G194">
        <v>1</v>
      </c>
      <c r="H194">
        <v>6</v>
      </c>
      <c r="I194">
        <v>3</v>
      </c>
      <c r="J194">
        <v>21.7</v>
      </c>
      <c r="K194">
        <v>0</v>
      </c>
      <c r="L194">
        <v>0</v>
      </c>
      <c r="M194">
        <v>0</v>
      </c>
      <c r="N194">
        <v>0</v>
      </c>
      <c r="O194">
        <v>7</v>
      </c>
      <c r="P194">
        <v>61.9</v>
      </c>
      <c r="Q194">
        <v>1</v>
      </c>
      <c r="R194">
        <v>4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650.70000000000005</v>
      </c>
      <c r="Z194">
        <v>0</v>
      </c>
      <c r="AA194">
        <v>525.29999999999995</v>
      </c>
      <c r="AB194">
        <v>0</v>
      </c>
      <c r="AC194">
        <v>2400.1</v>
      </c>
      <c r="AD194">
        <v>7</v>
      </c>
      <c r="AE194">
        <v>3</v>
      </c>
      <c r="AF194">
        <v>0.5</v>
      </c>
      <c r="AG194">
        <v>0.7</v>
      </c>
      <c r="AH194" s="22"/>
      <c r="AI194" s="22"/>
      <c r="AJ194" s="22"/>
      <c r="AK194" s="21"/>
      <c r="AL194" s="21"/>
      <c r="AM194" s="21">
        <f t="shared" si="12"/>
        <v>193</v>
      </c>
    </row>
    <row r="195" spans="1:40" x14ac:dyDescent="0.25">
      <c r="A195">
        <v>122</v>
      </c>
      <c r="B195">
        <v>16</v>
      </c>
      <c r="C195">
        <v>9</v>
      </c>
      <c r="D195">
        <v>12</v>
      </c>
      <c r="E195">
        <v>1</v>
      </c>
      <c r="F195">
        <v>28</v>
      </c>
      <c r="G195">
        <v>1</v>
      </c>
      <c r="H195">
        <v>37</v>
      </c>
      <c r="I195">
        <v>23</v>
      </c>
      <c r="J195">
        <v>17.899999999999999</v>
      </c>
      <c r="K195">
        <v>7</v>
      </c>
      <c r="L195">
        <v>0</v>
      </c>
      <c r="M195">
        <v>0</v>
      </c>
      <c r="N195">
        <v>0</v>
      </c>
      <c r="O195">
        <v>36</v>
      </c>
      <c r="P195">
        <v>15.6</v>
      </c>
      <c r="Q195">
        <v>18</v>
      </c>
      <c r="R195">
        <v>31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161.69999999999999</v>
      </c>
      <c r="Z195">
        <v>0</v>
      </c>
      <c r="AA195">
        <v>431.3</v>
      </c>
      <c r="AB195">
        <v>0</v>
      </c>
      <c r="AC195">
        <v>2400.1</v>
      </c>
      <c r="AD195">
        <v>1</v>
      </c>
      <c r="AE195">
        <v>66</v>
      </c>
      <c r="AF195">
        <v>0.6</v>
      </c>
      <c r="AG195">
        <v>0.9</v>
      </c>
      <c r="AH195" s="22">
        <f t="shared" si="20"/>
        <v>0.6216216216216216</v>
      </c>
      <c r="AI195" s="22">
        <f t="shared" si="21"/>
        <v>0.86111111111111116</v>
      </c>
      <c r="AJ195" s="22">
        <f t="shared" si="22"/>
        <v>1.4827327327327327</v>
      </c>
      <c r="AK195" s="21">
        <f t="shared" si="23"/>
        <v>73</v>
      </c>
      <c r="AL195" s="21"/>
      <c r="AM195" s="21">
        <f t="shared" si="12"/>
        <v>194</v>
      </c>
    </row>
    <row r="196" spans="1:40" x14ac:dyDescent="0.25">
      <c r="A196">
        <v>122</v>
      </c>
      <c r="B196">
        <v>16</v>
      </c>
      <c r="C196">
        <v>11</v>
      </c>
      <c r="D196">
        <v>12</v>
      </c>
      <c r="E196">
        <v>1</v>
      </c>
      <c r="F196">
        <v>28</v>
      </c>
      <c r="G196">
        <v>1</v>
      </c>
      <c r="H196">
        <v>71</v>
      </c>
      <c r="I196">
        <v>26</v>
      </c>
      <c r="J196">
        <v>11</v>
      </c>
      <c r="K196">
        <v>27</v>
      </c>
      <c r="L196">
        <v>0</v>
      </c>
      <c r="M196">
        <v>0</v>
      </c>
      <c r="N196">
        <v>0</v>
      </c>
      <c r="O196">
        <v>70</v>
      </c>
      <c r="P196">
        <v>4.2</v>
      </c>
      <c r="Q196">
        <v>46</v>
      </c>
      <c r="R196">
        <v>66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365.1</v>
      </c>
      <c r="Z196">
        <v>0</v>
      </c>
      <c r="AA196">
        <v>439.3</v>
      </c>
      <c r="AB196">
        <v>0</v>
      </c>
      <c r="AC196">
        <v>2400.1</v>
      </c>
      <c r="AD196">
        <v>12</v>
      </c>
      <c r="AE196">
        <v>237</v>
      </c>
      <c r="AF196">
        <v>0.4</v>
      </c>
      <c r="AG196">
        <v>0.9</v>
      </c>
      <c r="AH196" s="22">
        <f t="shared" si="20"/>
        <v>0.36619718309859156</v>
      </c>
      <c r="AI196" s="22">
        <f t="shared" si="21"/>
        <v>0.94285714285714284</v>
      </c>
      <c r="AJ196" s="22">
        <f t="shared" si="22"/>
        <v>1.3090543259557343</v>
      </c>
      <c r="AK196" s="21">
        <f t="shared" si="23"/>
        <v>141</v>
      </c>
      <c r="AL196" s="21"/>
      <c r="AM196" s="21">
        <f t="shared" si="12"/>
        <v>195</v>
      </c>
    </row>
    <row r="197" spans="1:40" x14ac:dyDescent="0.25">
      <c r="A197">
        <v>122</v>
      </c>
      <c r="B197">
        <v>16</v>
      </c>
      <c r="C197">
        <v>12</v>
      </c>
      <c r="D197">
        <v>12</v>
      </c>
      <c r="E197">
        <v>1</v>
      </c>
      <c r="F197">
        <v>28</v>
      </c>
      <c r="G197">
        <v>1</v>
      </c>
      <c r="H197">
        <v>76</v>
      </c>
      <c r="I197">
        <v>25</v>
      </c>
      <c r="J197">
        <v>9.6999999999999993</v>
      </c>
      <c r="K197">
        <v>37</v>
      </c>
      <c r="L197">
        <v>0</v>
      </c>
      <c r="M197">
        <v>0</v>
      </c>
      <c r="N197">
        <v>0</v>
      </c>
      <c r="O197">
        <v>77</v>
      </c>
      <c r="P197">
        <v>2.4</v>
      </c>
      <c r="Q197">
        <v>51</v>
      </c>
      <c r="R197">
        <v>74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366</v>
      </c>
      <c r="Z197">
        <v>0</v>
      </c>
      <c r="AA197">
        <v>537.79999999999995</v>
      </c>
      <c r="AB197">
        <v>0</v>
      </c>
      <c r="AC197">
        <v>2400.1</v>
      </c>
      <c r="AD197">
        <v>21</v>
      </c>
      <c r="AE197">
        <v>202</v>
      </c>
      <c r="AF197">
        <v>0.3</v>
      </c>
      <c r="AG197">
        <v>1</v>
      </c>
      <c r="AH197" s="22">
        <f t="shared" si="20"/>
        <v>0.32894736842105265</v>
      </c>
      <c r="AI197" s="22">
        <f t="shared" si="21"/>
        <v>0.96103896103896103</v>
      </c>
      <c r="AJ197" s="22">
        <f t="shared" si="22"/>
        <v>1.2899863294600138</v>
      </c>
      <c r="AK197" s="21">
        <f t="shared" si="23"/>
        <v>153</v>
      </c>
      <c r="AL197" s="21"/>
      <c r="AM197" s="21">
        <f t="shared" si="12"/>
        <v>196</v>
      </c>
    </row>
    <row r="198" spans="1:40" x14ac:dyDescent="0.25">
      <c r="A198">
        <v>122</v>
      </c>
      <c r="B198">
        <v>16</v>
      </c>
      <c r="C198">
        <v>13</v>
      </c>
      <c r="D198">
        <v>12</v>
      </c>
      <c r="E198">
        <v>1</v>
      </c>
      <c r="F198">
        <v>28</v>
      </c>
      <c r="G198">
        <v>1</v>
      </c>
      <c r="H198">
        <v>53</v>
      </c>
      <c r="I198">
        <v>24</v>
      </c>
      <c r="J198">
        <v>13.6</v>
      </c>
      <c r="K198">
        <v>20</v>
      </c>
      <c r="L198">
        <v>0</v>
      </c>
      <c r="M198">
        <v>0</v>
      </c>
      <c r="N198">
        <v>0</v>
      </c>
      <c r="O198">
        <v>54</v>
      </c>
      <c r="P198">
        <v>4.8</v>
      </c>
      <c r="Q198">
        <v>33</v>
      </c>
      <c r="R198">
        <v>50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283.8</v>
      </c>
      <c r="Z198">
        <v>0</v>
      </c>
      <c r="AA198">
        <v>517.4</v>
      </c>
      <c r="AB198">
        <v>0</v>
      </c>
      <c r="AC198">
        <v>2400.1</v>
      </c>
      <c r="AD198">
        <v>2</v>
      </c>
      <c r="AE198">
        <v>120</v>
      </c>
      <c r="AF198">
        <v>0.5</v>
      </c>
      <c r="AG198">
        <v>0.9</v>
      </c>
      <c r="AH198" s="22">
        <f t="shared" ref="AH198" si="24">(I198+(L198-N198))/(H198+L198)</f>
        <v>0.45283018867924529</v>
      </c>
      <c r="AI198" s="22">
        <f t="shared" ref="AI198" si="25">R198/O198</f>
        <v>0.92592592592592593</v>
      </c>
      <c r="AJ198" s="22">
        <f t="shared" ref="AJ198" si="26">SUM(AH198+AI198)</f>
        <v>1.3787561146051712</v>
      </c>
      <c r="AK198" s="21">
        <f t="shared" ref="AK198" si="27">SUM(H198+O198)</f>
        <v>107</v>
      </c>
      <c r="AL198" s="21"/>
      <c r="AM198" s="21">
        <f t="shared" si="12"/>
        <v>197</v>
      </c>
    </row>
    <row r="199" spans="1:40" x14ac:dyDescent="0.25">
      <c r="A199">
        <v>122</v>
      </c>
      <c r="B199">
        <v>16</v>
      </c>
      <c r="C199">
        <v>15</v>
      </c>
      <c r="D199">
        <v>12</v>
      </c>
      <c r="E199">
        <v>1</v>
      </c>
      <c r="F199">
        <v>28</v>
      </c>
      <c r="G199">
        <v>1</v>
      </c>
      <c r="H199">
        <v>62</v>
      </c>
      <c r="I199">
        <v>33</v>
      </c>
      <c r="J199">
        <v>15.5</v>
      </c>
      <c r="K199">
        <v>14</v>
      </c>
      <c r="L199">
        <v>0</v>
      </c>
      <c r="M199">
        <v>0</v>
      </c>
      <c r="N199">
        <v>0</v>
      </c>
      <c r="O199">
        <v>60</v>
      </c>
      <c r="P199">
        <v>2.5</v>
      </c>
      <c r="Q199">
        <v>45</v>
      </c>
      <c r="R199">
        <v>57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394.2</v>
      </c>
      <c r="Z199">
        <v>0</v>
      </c>
      <c r="AA199">
        <v>498.3</v>
      </c>
      <c r="AB199">
        <v>0</v>
      </c>
      <c r="AC199">
        <v>2400.1</v>
      </c>
      <c r="AD199">
        <v>2</v>
      </c>
      <c r="AE199">
        <v>99</v>
      </c>
      <c r="AF199">
        <v>0.5</v>
      </c>
      <c r="AG199">
        <v>1</v>
      </c>
      <c r="AH199" s="22">
        <f t="shared" ref="AH199:AH200" si="28">(I199+(L199-N199))/(H199+L199)</f>
        <v>0.532258064516129</v>
      </c>
      <c r="AI199" s="22">
        <f t="shared" ref="AI199:AI200" si="29">R199/O199</f>
        <v>0.95</v>
      </c>
      <c r="AJ199" s="22">
        <f t="shared" ref="AJ199:AJ200" si="30">SUM(AH199+AI199)</f>
        <v>1.482258064516129</v>
      </c>
      <c r="AK199" s="21">
        <f t="shared" ref="AK199:AK200" si="31">SUM(H199+O199)</f>
        <v>122</v>
      </c>
      <c r="AL199" s="21"/>
      <c r="AM199" s="21">
        <f t="shared" si="12"/>
        <v>198</v>
      </c>
    </row>
    <row r="200" spans="1:40" x14ac:dyDescent="0.25">
      <c r="A200">
        <v>122</v>
      </c>
      <c r="B200">
        <v>16</v>
      </c>
      <c r="C200">
        <v>19</v>
      </c>
      <c r="D200">
        <v>12</v>
      </c>
      <c r="E200">
        <v>1</v>
      </c>
      <c r="F200">
        <v>28</v>
      </c>
      <c r="G200">
        <v>1</v>
      </c>
      <c r="H200">
        <v>72</v>
      </c>
      <c r="I200">
        <v>24</v>
      </c>
      <c r="J200">
        <v>11.9</v>
      </c>
      <c r="K200">
        <v>21</v>
      </c>
      <c r="L200">
        <v>0</v>
      </c>
      <c r="M200">
        <v>0</v>
      </c>
      <c r="N200">
        <v>0</v>
      </c>
      <c r="O200">
        <v>72</v>
      </c>
      <c r="P200">
        <v>5.3</v>
      </c>
      <c r="Q200">
        <v>32</v>
      </c>
      <c r="R200">
        <v>67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310.39999999999998</v>
      </c>
      <c r="Z200">
        <v>0</v>
      </c>
      <c r="AA200">
        <v>405.8</v>
      </c>
      <c r="AB200">
        <v>0</v>
      </c>
      <c r="AC200">
        <v>2400.1</v>
      </c>
      <c r="AD200">
        <v>17</v>
      </c>
      <c r="AE200">
        <v>192</v>
      </c>
      <c r="AF200">
        <v>0.3</v>
      </c>
      <c r="AG200">
        <v>0.9</v>
      </c>
      <c r="AH200" s="22">
        <f t="shared" si="28"/>
        <v>0.33333333333333331</v>
      </c>
      <c r="AI200" s="22">
        <f t="shared" si="29"/>
        <v>0.93055555555555558</v>
      </c>
      <c r="AJ200" s="22">
        <f t="shared" si="30"/>
        <v>1.2638888888888888</v>
      </c>
      <c r="AK200" s="21">
        <f t="shared" si="31"/>
        <v>144</v>
      </c>
      <c r="AL200" s="21"/>
      <c r="AM200" s="21">
        <f t="shared" ref="AM200:AM263" si="32">SUM(AM199+1)</f>
        <v>199</v>
      </c>
    </row>
    <row r="201" spans="1:40" x14ac:dyDescent="0.25">
      <c r="A201">
        <v>122</v>
      </c>
      <c r="B201">
        <v>17</v>
      </c>
      <c r="C201">
        <v>10</v>
      </c>
      <c r="D201">
        <v>1</v>
      </c>
      <c r="E201">
        <v>1</v>
      </c>
      <c r="F201">
        <v>31</v>
      </c>
      <c r="G201">
        <v>1</v>
      </c>
      <c r="H201">
        <v>22</v>
      </c>
      <c r="I201">
        <v>9</v>
      </c>
      <c r="J201">
        <v>15</v>
      </c>
      <c r="K201">
        <v>3</v>
      </c>
      <c r="L201">
        <v>0</v>
      </c>
      <c r="M201">
        <v>0</v>
      </c>
      <c r="N201">
        <v>0</v>
      </c>
      <c r="O201">
        <v>22</v>
      </c>
      <c r="P201">
        <v>41.1</v>
      </c>
      <c r="Q201">
        <v>4</v>
      </c>
      <c r="R201">
        <v>13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88.2</v>
      </c>
      <c r="Z201">
        <v>0</v>
      </c>
      <c r="AA201">
        <v>243.4</v>
      </c>
      <c r="AB201">
        <v>0</v>
      </c>
      <c r="AC201">
        <v>2400.1</v>
      </c>
      <c r="AD201">
        <v>6</v>
      </c>
      <c r="AE201">
        <v>17</v>
      </c>
      <c r="AF201">
        <v>0.4</v>
      </c>
      <c r="AG201">
        <v>0.6</v>
      </c>
      <c r="AH201" s="22">
        <f t="shared" ref="AH201:AH207" si="33">(I201+(L201-N201))/(H201+L201)</f>
        <v>0.40909090909090912</v>
      </c>
      <c r="AI201" s="22">
        <f t="shared" ref="AI201:AI207" si="34">R201/O201</f>
        <v>0.59090909090909094</v>
      </c>
      <c r="AJ201" s="22">
        <f t="shared" ref="AJ201:AJ207" si="35">SUM(AH201+AI201)</f>
        <v>1</v>
      </c>
      <c r="AK201" s="21">
        <f t="shared" ref="AK201:AK207" si="36">SUM(H201+O201)</f>
        <v>44</v>
      </c>
      <c r="AL201" s="21"/>
      <c r="AM201" s="21">
        <f t="shared" si="32"/>
        <v>200</v>
      </c>
      <c r="AN201" t="s">
        <v>60</v>
      </c>
    </row>
    <row r="202" spans="1:40" x14ac:dyDescent="0.25">
      <c r="A202">
        <v>122</v>
      </c>
      <c r="B202">
        <v>17</v>
      </c>
      <c r="C202">
        <v>11</v>
      </c>
      <c r="D202">
        <v>1</v>
      </c>
      <c r="E202">
        <v>1</v>
      </c>
      <c r="F202">
        <v>31</v>
      </c>
      <c r="G202">
        <v>1</v>
      </c>
      <c r="H202">
        <v>31</v>
      </c>
      <c r="I202">
        <v>12</v>
      </c>
      <c r="J202">
        <v>13.2</v>
      </c>
      <c r="K202">
        <v>7</v>
      </c>
      <c r="L202">
        <v>0</v>
      </c>
      <c r="M202">
        <v>0</v>
      </c>
      <c r="N202">
        <v>0</v>
      </c>
      <c r="O202">
        <v>32</v>
      </c>
      <c r="P202">
        <v>13.1</v>
      </c>
      <c r="Q202">
        <v>10</v>
      </c>
      <c r="R202">
        <v>26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383.2</v>
      </c>
      <c r="Z202">
        <v>0</v>
      </c>
      <c r="AA202">
        <v>361</v>
      </c>
      <c r="AB202">
        <v>0</v>
      </c>
      <c r="AC202">
        <v>2400.1</v>
      </c>
      <c r="AD202">
        <v>2</v>
      </c>
      <c r="AE202">
        <v>49</v>
      </c>
      <c r="AF202">
        <v>0.4</v>
      </c>
      <c r="AG202">
        <v>0.8</v>
      </c>
      <c r="AH202" s="22">
        <f t="shared" si="33"/>
        <v>0.38709677419354838</v>
      </c>
      <c r="AI202" s="22">
        <f t="shared" si="34"/>
        <v>0.8125</v>
      </c>
      <c r="AJ202" s="22">
        <f t="shared" si="35"/>
        <v>1.1995967741935485</v>
      </c>
      <c r="AK202" s="21">
        <f t="shared" si="36"/>
        <v>63</v>
      </c>
      <c r="AL202" s="21"/>
      <c r="AM202" s="21">
        <f t="shared" si="32"/>
        <v>201</v>
      </c>
    </row>
    <row r="203" spans="1:40" x14ac:dyDescent="0.25">
      <c r="A203">
        <v>122</v>
      </c>
      <c r="B203">
        <v>17</v>
      </c>
      <c r="C203">
        <v>12</v>
      </c>
      <c r="D203">
        <v>1</v>
      </c>
      <c r="E203">
        <v>1</v>
      </c>
      <c r="F203">
        <v>31</v>
      </c>
      <c r="G203">
        <v>1</v>
      </c>
      <c r="H203">
        <v>40</v>
      </c>
      <c r="I203">
        <v>20</v>
      </c>
      <c r="J203">
        <v>16.399999999999999</v>
      </c>
      <c r="K203">
        <v>10</v>
      </c>
      <c r="L203">
        <v>0</v>
      </c>
      <c r="M203">
        <v>0</v>
      </c>
      <c r="N203">
        <v>0</v>
      </c>
      <c r="O203">
        <v>39</v>
      </c>
      <c r="P203">
        <v>7.6</v>
      </c>
      <c r="Q203">
        <v>13</v>
      </c>
      <c r="R203">
        <v>36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342.9</v>
      </c>
      <c r="Z203">
        <v>0</v>
      </c>
      <c r="AA203">
        <v>341.2</v>
      </c>
      <c r="AB203">
        <v>0</v>
      </c>
      <c r="AC203">
        <v>2400.1</v>
      </c>
      <c r="AD203">
        <v>0</v>
      </c>
      <c r="AE203">
        <v>65</v>
      </c>
      <c r="AF203">
        <v>0.5</v>
      </c>
      <c r="AG203">
        <v>0.9</v>
      </c>
      <c r="AH203" s="22">
        <f t="shared" si="33"/>
        <v>0.5</v>
      </c>
      <c r="AI203" s="22">
        <f t="shared" si="34"/>
        <v>0.92307692307692313</v>
      </c>
      <c r="AJ203" s="22">
        <f t="shared" si="35"/>
        <v>1.4230769230769231</v>
      </c>
      <c r="AK203" s="21">
        <f t="shared" si="36"/>
        <v>79</v>
      </c>
      <c r="AL203" s="21"/>
      <c r="AM203" s="21">
        <f t="shared" si="32"/>
        <v>202</v>
      </c>
    </row>
    <row r="204" spans="1:40" x14ac:dyDescent="0.25">
      <c r="A204">
        <v>122</v>
      </c>
      <c r="B204">
        <v>17</v>
      </c>
      <c r="C204">
        <v>14</v>
      </c>
      <c r="D204">
        <v>1</v>
      </c>
      <c r="E204">
        <v>1</v>
      </c>
      <c r="F204">
        <v>31</v>
      </c>
      <c r="G204">
        <v>1</v>
      </c>
      <c r="H204">
        <v>62</v>
      </c>
      <c r="I204">
        <v>23</v>
      </c>
      <c r="J204">
        <v>12.2</v>
      </c>
      <c r="K204">
        <v>21</v>
      </c>
      <c r="L204">
        <v>0</v>
      </c>
      <c r="M204">
        <v>0</v>
      </c>
      <c r="N204">
        <v>0</v>
      </c>
      <c r="O204">
        <v>62</v>
      </c>
      <c r="P204">
        <v>4.7</v>
      </c>
      <c r="Q204">
        <v>41</v>
      </c>
      <c r="R204">
        <v>59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335.1</v>
      </c>
      <c r="Z204">
        <v>0</v>
      </c>
      <c r="AA204">
        <v>465</v>
      </c>
      <c r="AB204">
        <v>0</v>
      </c>
      <c r="AC204">
        <v>2400.1</v>
      </c>
      <c r="AD204">
        <v>3</v>
      </c>
      <c r="AE204">
        <v>158</v>
      </c>
      <c r="AF204">
        <v>0.4</v>
      </c>
      <c r="AG204">
        <v>1</v>
      </c>
      <c r="AH204" s="22">
        <f t="shared" si="33"/>
        <v>0.37096774193548387</v>
      </c>
      <c r="AI204" s="22">
        <f t="shared" si="34"/>
        <v>0.95161290322580649</v>
      </c>
      <c r="AJ204" s="22">
        <f t="shared" si="35"/>
        <v>1.3225806451612905</v>
      </c>
      <c r="AK204" s="21">
        <f t="shared" si="36"/>
        <v>124</v>
      </c>
      <c r="AL204" s="21"/>
      <c r="AM204" s="21">
        <f t="shared" si="32"/>
        <v>203</v>
      </c>
    </row>
    <row r="205" spans="1:40" x14ac:dyDescent="0.25">
      <c r="A205">
        <v>122</v>
      </c>
      <c r="B205">
        <v>17</v>
      </c>
      <c r="C205">
        <v>16</v>
      </c>
      <c r="D205">
        <v>1</v>
      </c>
      <c r="E205">
        <v>1</v>
      </c>
      <c r="F205">
        <v>31</v>
      </c>
      <c r="G205">
        <v>1</v>
      </c>
      <c r="H205">
        <v>44</v>
      </c>
      <c r="I205">
        <v>18</v>
      </c>
      <c r="J205">
        <v>13.9</v>
      </c>
      <c r="K205">
        <v>14</v>
      </c>
      <c r="L205">
        <v>0</v>
      </c>
      <c r="M205">
        <v>0</v>
      </c>
      <c r="N205">
        <v>0</v>
      </c>
      <c r="O205">
        <v>45</v>
      </c>
      <c r="P205">
        <v>5.4</v>
      </c>
      <c r="Q205">
        <v>27</v>
      </c>
      <c r="R205">
        <v>42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267.39999999999998</v>
      </c>
      <c r="Z205">
        <v>0</v>
      </c>
      <c r="AA205">
        <v>580.29999999999995</v>
      </c>
      <c r="AB205">
        <v>0</v>
      </c>
      <c r="AC205">
        <v>2400.1</v>
      </c>
      <c r="AD205">
        <v>2</v>
      </c>
      <c r="AE205">
        <v>28</v>
      </c>
      <c r="AF205">
        <v>0.4</v>
      </c>
      <c r="AG205">
        <v>0.9</v>
      </c>
      <c r="AH205" s="22">
        <f t="shared" si="33"/>
        <v>0.40909090909090912</v>
      </c>
      <c r="AI205" s="22">
        <f t="shared" si="34"/>
        <v>0.93333333333333335</v>
      </c>
      <c r="AJ205" s="22">
        <f t="shared" si="35"/>
        <v>1.3424242424242425</v>
      </c>
      <c r="AK205" s="21">
        <f t="shared" si="36"/>
        <v>89</v>
      </c>
      <c r="AL205" s="21"/>
      <c r="AM205" s="21">
        <f t="shared" si="32"/>
        <v>204</v>
      </c>
    </row>
    <row r="206" spans="1:40" x14ac:dyDescent="0.25">
      <c r="A206">
        <v>122</v>
      </c>
      <c r="B206">
        <v>17</v>
      </c>
      <c r="C206">
        <v>17</v>
      </c>
      <c r="D206">
        <v>1</v>
      </c>
      <c r="E206">
        <v>1</v>
      </c>
      <c r="F206">
        <v>31</v>
      </c>
      <c r="G206">
        <v>1</v>
      </c>
      <c r="H206">
        <v>43</v>
      </c>
      <c r="I206">
        <v>18</v>
      </c>
      <c r="J206">
        <v>13.8</v>
      </c>
      <c r="K206">
        <v>13</v>
      </c>
      <c r="L206">
        <v>0</v>
      </c>
      <c r="M206">
        <v>0</v>
      </c>
      <c r="N206">
        <v>0</v>
      </c>
      <c r="O206">
        <v>42</v>
      </c>
      <c r="P206">
        <v>4.2</v>
      </c>
      <c r="Q206">
        <v>25</v>
      </c>
      <c r="R206">
        <v>40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349.5</v>
      </c>
      <c r="Z206">
        <v>0</v>
      </c>
      <c r="AA206">
        <v>555.70000000000005</v>
      </c>
      <c r="AB206">
        <v>0</v>
      </c>
      <c r="AC206">
        <v>2400.1</v>
      </c>
      <c r="AD206">
        <v>2</v>
      </c>
      <c r="AE206">
        <v>52</v>
      </c>
      <c r="AF206">
        <v>0.4</v>
      </c>
      <c r="AG206">
        <v>1</v>
      </c>
      <c r="AH206" s="22">
        <f t="shared" si="33"/>
        <v>0.41860465116279072</v>
      </c>
      <c r="AI206" s="22">
        <f t="shared" si="34"/>
        <v>0.95238095238095233</v>
      </c>
      <c r="AJ206" s="22">
        <f t="shared" si="35"/>
        <v>1.3709856035437431</v>
      </c>
      <c r="AK206" s="21">
        <f t="shared" si="36"/>
        <v>85</v>
      </c>
      <c r="AL206" s="21"/>
      <c r="AM206" s="21">
        <f t="shared" si="32"/>
        <v>205</v>
      </c>
    </row>
    <row r="207" spans="1:40" x14ac:dyDescent="0.25">
      <c r="A207">
        <v>122</v>
      </c>
      <c r="B207">
        <v>17</v>
      </c>
      <c r="C207">
        <v>18</v>
      </c>
      <c r="D207">
        <v>1</v>
      </c>
      <c r="E207">
        <v>1</v>
      </c>
      <c r="F207">
        <v>31</v>
      </c>
      <c r="G207">
        <v>1</v>
      </c>
      <c r="H207">
        <v>37</v>
      </c>
      <c r="I207">
        <v>12</v>
      </c>
      <c r="J207">
        <v>13.2</v>
      </c>
      <c r="K207">
        <v>11</v>
      </c>
      <c r="L207">
        <v>0</v>
      </c>
      <c r="M207">
        <v>0</v>
      </c>
      <c r="N207">
        <v>0</v>
      </c>
      <c r="O207">
        <v>38</v>
      </c>
      <c r="P207">
        <v>5.9</v>
      </c>
      <c r="Q207">
        <v>15</v>
      </c>
      <c r="R207">
        <v>35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357.8</v>
      </c>
      <c r="Z207">
        <v>0</v>
      </c>
      <c r="AA207">
        <v>446.8</v>
      </c>
      <c r="AB207">
        <v>0</v>
      </c>
      <c r="AC207">
        <v>2400.1</v>
      </c>
      <c r="AD207">
        <v>4</v>
      </c>
      <c r="AE207">
        <v>28</v>
      </c>
      <c r="AF207">
        <v>0.3</v>
      </c>
      <c r="AG207">
        <v>0.9</v>
      </c>
      <c r="AH207" s="22">
        <f t="shared" si="33"/>
        <v>0.32432432432432434</v>
      </c>
      <c r="AI207" s="22">
        <f t="shared" si="34"/>
        <v>0.92105263157894735</v>
      </c>
      <c r="AJ207" s="22">
        <f t="shared" si="35"/>
        <v>1.2453769559032717</v>
      </c>
      <c r="AK207" s="21">
        <f t="shared" si="36"/>
        <v>75</v>
      </c>
      <c r="AL207" s="21"/>
      <c r="AM207" s="21">
        <f t="shared" si="32"/>
        <v>206</v>
      </c>
    </row>
    <row r="208" spans="1:40" x14ac:dyDescent="0.25">
      <c r="A208">
        <v>122</v>
      </c>
      <c r="B208">
        <v>17</v>
      </c>
      <c r="C208">
        <v>19</v>
      </c>
      <c r="D208">
        <v>1</v>
      </c>
      <c r="E208">
        <v>1</v>
      </c>
      <c r="F208">
        <v>33</v>
      </c>
      <c r="G208">
        <v>1</v>
      </c>
      <c r="H208">
        <v>44</v>
      </c>
      <c r="I208">
        <v>19</v>
      </c>
      <c r="J208">
        <v>14.7</v>
      </c>
      <c r="K208">
        <v>16</v>
      </c>
      <c r="L208">
        <v>0</v>
      </c>
      <c r="M208">
        <v>0</v>
      </c>
      <c r="N208">
        <v>0</v>
      </c>
      <c r="O208">
        <v>45</v>
      </c>
      <c r="P208">
        <v>5.3</v>
      </c>
      <c r="Q208">
        <v>22</v>
      </c>
      <c r="R208">
        <v>42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476.9</v>
      </c>
      <c r="Z208">
        <v>0</v>
      </c>
      <c r="AA208">
        <v>417.7</v>
      </c>
      <c r="AB208">
        <v>0</v>
      </c>
      <c r="AC208">
        <v>2400.1</v>
      </c>
      <c r="AD208">
        <v>7</v>
      </c>
      <c r="AE208">
        <v>31</v>
      </c>
      <c r="AF208">
        <v>0.4</v>
      </c>
      <c r="AG208">
        <v>0.9</v>
      </c>
      <c r="AH208" s="22">
        <f t="shared" ref="AH208:AH214" si="37">(I208+(L208-N208))/(H208+L208)</f>
        <v>0.43181818181818182</v>
      </c>
      <c r="AI208" s="22">
        <f t="shared" ref="AI208:AI214" si="38">R208/O208</f>
        <v>0.93333333333333335</v>
      </c>
      <c r="AJ208" s="22">
        <f t="shared" ref="AJ208:AJ214" si="39">SUM(AH208+AI208)</f>
        <v>1.3651515151515152</v>
      </c>
      <c r="AK208" s="21">
        <f t="shared" ref="AK208:AK214" si="40">SUM(H208+O208)</f>
        <v>89</v>
      </c>
      <c r="AL208" s="21"/>
      <c r="AM208" s="21">
        <f t="shared" si="32"/>
        <v>207</v>
      </c>
      <c r="AN208" t="s">
        <v>61</v>
      </c>
    </row>
    <row r="209" spans="1:40" x14ac:dyDescent="0.25">
      <c r="A209">
        <v>122</v>
      </c>
      <c r="B209">
        <v>17</v>
      </c>
      <c r="C209">
        <v>21</v>
      </c>
      <c r="D209">
        <v>1</v>
      </c>
      <c r="E209">
        <v>1</v>
      </c>
      <c r="F209">
        <v>33</v>
      </c>
      <c r="G209">
        <v>1</v>
      </c>
      <c r="H209">
        <v>55</v>
      </c>
      <c r="I209">
        <v>21</v>
      </c>
      <c r="J209">
        <v>13.6</v>
      </c>
      <c r="K209">
        <v>21</v>
      </c>
      <c r="L209">
        <v>0</v>
      </c>
      <c r="M209">
        <v>0</v>
      </c>
      <c r="N209">
        <v>0</v>
      </c>
      <c r="O209">
        <v>56</v>
      </c>
      <c r="P209">
        <v>4.2</v>
      </c>
      <c r="Q209">
        <v>34</v>
      </c>
      <c r="R209">
        <v>54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379.4</v>
      </c>
      <c r="Z209">
        <v>0</v>
      </c>
      <c r="AA209">
        <v>477.8</v>
      </c>
      <c r="AB209">
        <v>0</v>
      </c>
      <c r="AC209">
        <v>2400.1</v>
      </c>
      <c r="AD209">
        <v>2</v>
      </c>
      <c r="AE209">
        <v>77</v>
      </c>
      <c r="AF209">
        <v>0.4</v>
      </c>
      <c r="AG209">
        <v>1</v>
      </c>
      <c r="AH209" s="22">
        <f t="shared" si="37"/>
        <v>0.38181818181818183</v>
      </c>
      <c r="AI209" s="22">
        <f t="shared" si="38"/>
        <v>0.9642857142857143</v>
      </c>
      <c r="AJ209" s="22">
        <f t="shared" si="39"/>
        <v>1.3461038961038962</v>
      </c>
      <c r="AK209" s="21">
        <f t="shared" si="40"/>
        <v>111</v>
      </c>
      <c r="AL209" s="21"/>
      <c r="AM209" s="21">
        <f t="shared" si="32"/>
        <v>208</v>
      </c>
    </row>
    <row r="210" spans="1:40" x14ac:dyDescent="0.25">
      <c r="A210">
        <v>122</v>
      </c>
      <c r="B210">
        <v>17</v>
      </c>
      <c r="C210">
        <v>23</v>
      </c>
      <c r="D210">
        <v>1</v>
      </c>
      <c r="E210">
        <v>1</v>
      </c>
      <c r="F210">
        <v>33</v>
      </c>
      <c r="G210">
        <v>1</v>
      </c>
      <c r="H210">
        <v>62</v>
      </c>
      <c r="I210">
        <v>22</v>
      </c>
      <c r="J210">
        <v>12.8</v>
      </c>
      <c r="K210">
        <v>22</v>
      </c>
      <c r="L210">
        <v>0</v>
      </c>
      <c r="M210">
        <v>0</v>
      </c>
      <c r="N210">
        <v>0</v>
      </c>
      <c r="O210">
        <v>62</v>
      </c>
      <c r="P210">
        <v>2.1</v>
      </c>
      <c r="Q210">
        <v>42</v>
      </c>
      <c r="R210">
        <v>61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379.2</v>
      </c>
      <c r="Z210">
        <v>0</v>
      </c>
      <c r="AA210">
        <v>536.4</v>
      </c>
      <c r="AB210">
        <v>0</v>
      </c>
      <c r="AC210">
        <v>2400.1</v>
      </c>
      <c r="AD210">
        <v>8</v>
      </c>
      <c r="AE210">
        <v>152</v>
      </c>
      <c r="AF210">
        <v>0.4</v>
      </c>
      <c r="AG210">
        <v>1</v>
      </c>
      <c r="AH210" s="22">
        <f t="shared" si="37"/>
        <v>0.35483870967741937</v>
      </c>
      <c r="AI210" s="22">
        <f t="shared" si="38"/>
        <v>0.9838709677419355</v>
      </c>
      <c r="AJ210" s="22">
        <f t="shared" si="39"/>
        <v>1.338709677419355</v>
      </c>
      <c r="AK210" s="21">
        <f t="shared" si="40"/>
        <v>124</v>
      </c>
      <c r="AL210" s="21"/>
      <c r="AM210" s="21">
        <f t="shared" si="32"/>
        <v>209</v>
      </c>
    </row>
    <row r="211" spans="1:40" x14ac:dyDescent="0.25">
      <c r="A211">
        <v>122</v>
      </c>
      <c r="B211">
        <v>17</v>
      </c>
      <c r="C211">
        <v>24</v>
      </c>
      <c r="D211">
        <v>1</v>
      </c>
      <c r="E211">
        <v>1</v>
      </c>
      <c r="F211">
        <v>33</v>
      </c>
      <c r="G211">
        <v>1</v>
      </c>
      <c r="H211">
        <v>50</v>
      </c>
      <c r="I211">
        <v>17</v>
      </c>
      <c r="J211">
        <v>12.4</v>
      </c>
      <c r="K211">
        <v>12</v>
      </c>
      <c r="L211">
        <v>0</v>
      </c>
      <c r="M211">
        <v>0</v>
      </c>
      <c r="N211">
        <v>0</v>
      </c>
      <c r="O211">
        <v>49</v>
      </c>
      <c r="P211">
        <v>4</v>
      </c>
      <c r="Q211">
        <v>32</v>
      </c>
      <c r="R211">
        <v>47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442.3</v>
      </c>
      <c r="Z211">
        <v>0</v>
      </c>
      <c r="AA211">
        <v>503.9</v>
      </c>
      <c r="AB211">
        <v>0</v>
      </c>
      <c r="AC211">
        <v>2400.1</v>
      </c>
      <c r="AD211">
        <v>3</v>
      </c>
      <c r="AE211">
        <v>79</v>
      </c>
      <c r="AF211">
        <v>0.3</v>
      </c>
      <c r="AG211">
        <v>1</v>
      </c>
      <c r="AH211" s="22">
        <f t="shared" si="37"/>
        <v>0.34</v>
      </c>
      <c r="AI211" s="22">
        <f t="shared" si="38"/>
        <v>0.95918367346938771</v>
      </c>
      <c r="AJ211" s="22">
        <f t="shared" si="39"/>
        <v>1.2991836734693878</v>
      </c>
      <c r="AK211" s="21">
        <f t="shared" si="40"/>
        <v>99</v>
      </c>
      <c r="AL211" s="21"/>
      <c r="AM211" s="21">
        <f t="shared" si="32"/>
        <v>210</v>
      </c>
    </row>
    <row r="212" spans="1:40" x14ac:dyDescent="0.25">
      <c r="A212">
        <v>122</v>
      </c>
      <c r="B212">
        <v>17</v>
      </c>
      <c r="C212">
        <v>25</v>
      </c>
      <c r="D212">
        <v>1</v>
      </c>
      <c r="E212">
        <v>1</v>
      </c>
      <c r="F212">
        <v>33</v>
      </c>
      <c r="G212">
        <v>1</v>
      </c>
      <c r="H212">
        <v>52</v>
      </c>
      <c r="I212">
        <v>19</v>
      </c>
      <c r="J212">
        <v>13.4</v>
      </c>
      <c r="K212">
        <v>13</v>
      </c>
      <c r="L212">
        <v>0</v>
      </c>
      <c r="M212">
        <v>0</v>
      </c>
      <c r="N212">
        <v>0</v>
      </c>
      <c r="O212">
        <v>52</v>
      </c>
      <c r="P212">
        <v>7</v>
      </c>
      <c r="Q212">
        <v>28</v>
      </c>
      <c r="R212">
        <v>47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334</v>
      </c>
      <c r="Z212">
        <v>0</v>
      </c>
      <c r="AA212">
        <v>342.6</v>
      </c>
      <c r="AB212">
        <v>0</v>
      </c>
      <c r="AC212">
        <v>2400.1</v>
      </c>
      <c r="AD212">
        <v>4</v>
      </c>
      <c r="AE212">
        <v>101</v>
      </c>
      <c r="AF212">
        <v>0.4</v>
      </c>
      <c r="AG212">
        <v>0.9</v>
      </c>
      <c r="AH212" s="22">
        <f t="shared" si="37"/>
        <v>0.36538461538461536</v>
      </c>
      <c r="AI212" s="22">
        <f t="shared" si="38"/>
        <v>0.90384615384615385</v>
      </c>
      <c r="AJ212" s="22">
        <f t="shared" si="39"/>
        <v>1.2692307692307692</v>
      </c>
      <c r="AK212" s="21">
        <f t="shared" si="40"/>
        <v>104</v>
      </c>
      <c r="AL212" s="21"/>
      <c r="AM212" s="21">
        <f t="shared" si="32"/>
        <v>211</v>
      </c>
    </row>
    <row r="213" spans="1:40" x14ac:dyDescent="0.25">
      <c r="A213">
        <v>122</v>
      </c>
      <c r="B213">
        <v>17</v>
      </c>
      <c r="C213">
        <v>26</v>
      </c>
      <c r="D213">
        <v>1</v>
      </c>
      <c r="E213">
        <v>1</v>
      </c>
      <c r="F213">
        <v>33</v>
      </c>
      <c r="G213">
        <v>1</v>
      </c>
      <c r="H213">
        <v>50</v>
      </c>
      <c r="I213">
        <v>14</v>
      </c>
      <c r="J213">
        <v>11.7</v>
      </c>
      <c r="K213">
        <v>10</v>
      </c>
      <c r="L213">
        <v>0</v>
      </c>
      <c r="M213">
        <v>0</v>
      </c>
      <c r="N213">
        <v>0</v>
      </c>
      <c r="O213">
        <v>50</v>
      </c>
      <c r="P213">
        <v>4.3</v>
      </c>
      <c r="Q213">
        <v>36</v>
      </c>
      <c r="R213">
        <v>48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188.1</v>
      </c>
      <c r="Z213">
        <v>0</v>
      </c>
      <c r="AA213">
        <v>545.1</v>
      </c>
      <c r="AB213">
        <v>0</v>
      </c>
      <c r="AC213">
        <v>2400.1</v>
      </c>
      <c r="AD213">
        <v>3</v>
      </c>
      <c r="AE213">
        <v>71</v>
      </c>
      <c r="AF213">
        <v>0.3</v>
      </c>
      <c r="AG213">
        <v>1</v>
      </c>
      <c r="AH213" s="22">
        <f t="shared" si="37"/>
        <v>0.28000000000000003</v>
      </c>
      <c r="AI213" s="22">
        <f t="shared" si="38"/>
        <v>0.96</v>
      </c>
      <c r="AJ213" s="22">
        <f t="shared" si="39"/>
        <v>1.24</v>
      </c>
      <c r="AK213" s="21">
        <f t="shared" si="40"/>
        <v>100</v>
      </c>
      <c r="AL213" s="21"/>
      <c r="AM213" s="21">
        <f t="shared" si="32"/>
        <v>212</v>
      </c>
    </row>
    <row r="214" spans="1:40" x14ac:dyDescent="0.25">
      <c r="A214">
        <v>122</v>
      </c>
      <c r="B214">
        <v>17</v>
      </c>
      <c r="C214">
        <v>27</v>
      </c>
      <c r="D214">
        <v>1</v>
      </c>
      <c r="E214">
        <v>1</v>
      </c>
      <c r="F214">
        <v>33</v>
      </c>
      <c r="G214">
        <v>1</v>
      </c>
      <c r="H214">
        <v>57</v>
      </c>
      <c r="I214">
        <v>17</v>
      </c>
      <c r="J214">
        <v>11.2</v>
      </c>
      <c r="K214">
        <v>26</v>
      </c>
      <c r="L214">
        <v>0</v>
      </c>
      <c r="M214">
        <v>0</v>
      </c>
      <c r="N214">
        <v>0</v>
      </c>
      <c r="O214">
        <v>56</v>
      </c>
      <c r="P214">
        <v>3.1</v>
      </c>
      <c r="Q214">
        <v>42</v>
      </c>
      <c r="R214">
        <v>53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358</v>
      </c>
      <c r="Z214">
        <v>0</v>
      </c>
      <c r="AA214">
        <v>445</v>
      </c>
      <c r="AB214">
        <v>0</v>
      </c>
      <c r="AC214">
        <v>2400.1</v>
      </c>
      <c r="AD214">
        <v>7</v>
      </c>
      <c r="AE214">
        <v>69</v>
      </c>
      <c r="AF214">
        <v>0.3</v>
      </c>
      <c r="AG214">
        <v>0.9</v>
      </c>
      <c r="AH214" s="22">
        <f t="shared" si="37"/>
        <v>0.2982456140350877</v>
      </c>
      <c r="AI214" s="22">
        <f t="shared" si="38"/>
        <v>0.9464285714285714</v>
      </c>
      <c r="AJ214" s="22">
        <f t="shared" si="39"/>
        <v>1.2446741854636592</v>
      </c>
      <c r="AK214" s="21">
        <f t="shared" si="40"/>
        <v>113</v>
      </c>
      <c r="AL214" s="21"/>
      <c r="AM214" s="21">
        <f t="shared" si="32"/>
        <v>213</v>
      </c>
    </row>
    <row r="215" spans="1:40" x14ac:dyDescent="0.25">
      <c r="A215">
        <v>122</v>
      </c>
      <c r="B215">
        <v>17</v>
      </c>
      <c r="C215">
        <v>31</v>
      </c>
      <c r="D215">
        <v>1</v>
      </c>
      <c r="E215">
        <v>1</v>
      </c>
      <c r="F215">
        <v>33</v>
      </c>
      <c r="G215">
        <v>1</v>
      </c>
      <c r="H215">
        <v>65</v>
      </c>
      <c r="I215">
        <v>17</v>
      </c>
      <c r="J215">
        <v>9.8000000000000007</v>
      </c>
      <c r="K215">
        <v>27</v>
      </c>
      <c r="L215">
        <v>0</v>
      </c>
      <c r="M215">
        <v>0</v>
      </c>
      <c r="N215">
        <v>0</v>
      </c>
      <c r="O215">
        <v>65</v>
      </c>
      <c r="P215">
        <v>4.5</v>
      </c>
      <c r="Q215">
        <v>43</v>
      </c>
      <c r="R215">
        <v>61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245.3</v>
      </c>
      <c r="Z215">
        <v>0</v>
      </c>
      <c r="AA215">
        <v>594.20000000000005</v>
      </c>
      <c r="AB215">
        <v>0</v>
      </c>
      <c r="AC215">
        <v>2400.1</v>
      </c>
      <c r="AD215">
        <v>8</v>
      </c>
      <c r="AE215">
        <v>120</v>
      </c>
      <c r="AF215">
        <v>0.3</v>
      </c>
      <c r="AG215">
        <v>0.9</v>
      </c>
      <c r="AH215" s="22">
        <f t="shared" ref="AH215:AH216" si="41">(I215+(L215-N215))/(H215+L215)</f>
        <v>0.26153846153846155</v>
      </c>
      <c r="AI215" s="22">
        <f t="shared" ref="AI215:AI216" si="42">R215/O215</f>
        <v>0.93846153846153846</v>
      </c>
      <c r="AJ215" s="22">
        <f t="shared" ref="AJ215:AJ216" si="43">SUM(AH215+AI215)</f>
        <v>1.2</v>
      </c>
      <c r="AK215" s="21">
        <f t="shared" ref="AK215:AK216" si="44">SUM(H215+O215)</f>
        <v>130</v>
      </c>
      <c r="AL215" s="21"/>
      <c r="AM215" s="21">
        <f t="shared" si="32"/>
        <v>214</v>
      </c>
    </row>
    <row r="216" spans="1:40" x14ac:dyDescent="0.25">
      <c r="A216">
        <v>122</v>
      </c>
      <c r="B216">
        <v>17</v>
      </c>
      <c r="C216">
        <v>1</v>
      </c>
      <c r="D216">
        <v>2</v>
      </c>
      <c r="E216">
        <v>1</v>
      </c>
      <c r="F216">
        <v>33</v>
      </c>
      <c r="G216">
        <v>1</v>
      </c>
      <c r="H216">
        <v>53</v>
      </c>
      <c r="I216">
        <v>23</v>
      </c>
      <c r="J216">
        <v>15.6</v>
      </c>
      <c r="K216">
        <v>15</v>
      </c>
      <c r="L216">
        <v>0</v>
      </c>
      <c r="M216">
        <v>0</v>
      </c>
      <c r="N216">
        <v>0</v>
      </c>
      <c r="O216">
        <v>54</v>
      </c>
      <c r="P216">
        <v>6.5</v>
      </c>
      <c r="Q216">
        <v>25</v>
      </c>
      <c r="R216">
        <v>51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307.60000000000002</v>
      </c>
      <c r="Z216">
        <v>0</v>
      </c>
      <c r="AA216">
        <v>365.1</v>
      </c>
      <c r="AB216">
        <v>0</v>
      </c>
      <c r="AC216">
        <v>2400.1</v>
      </c>
      <c r="AD216">
        <v>4</v>
      </c>
      <c r="AE216">
        <v>54</v>
      </c>
      <c r="AF216">
        <v>0.4</v>
      </c>
      <c r="AG216">
        <v>0.9</v>
      </c>
      <c r="AH216" s="22">
        <f t="shared" si="41"/>
        <v>0.43396226415094341</v>
      </c>
      <c r="AI216" s="22">
        <f t="shared" si="42"/>
        <v>0.94444444444444442</v>
      </c>
      <c r="AJ216" s="22">
        <f t="shared" si="43"/>
        <v>1.3784067085953877</v>
      </c>
      <c r="AK216" s="21">
        <f t="shared" si="44"/>
        <v>107</v>
      </c>
      <c r="AL216" s="21"/>
      <c r="AM216" s="21">
        <f t="shared" si="32"/>
        <v>215</v>
      </c>
    </row>
    <row r="217" spans="1:40" x14ac:dyDescent="0.25">
      <c r="A217">
        <v>122</v>
      </c>
      <c r="B217">
        <v>17</v>
      </c>
      <c r="C217">
        <v>3</v>
      </c>
      <c r="D217">
        <v>2</v>
      </c>
      <c r="E217">
        <v>1</v>
      </c>
      <c r="F217">
        <v>33</v>
      </c>
      <c r="G217">
        <v>1</v>
      </c>
      <c r="H217">
        <v>64</v>
      </c>
      <c r="I217">
        <v>27</v>
      </c>
      <c r="J217">
        <v>14.5</v>
      </c>
      <c r="K217">
        <v>25</v>
      </c>
      <c r="L217">
        <v>0</v>
      </c>
      <c r="M217">
        <v>0</v>
      </c>
      <c r="N217">
        <v>0</v>
      </c>
      <c r="O217">
        <v>63</v>
      </c>
      <c r="P217">
        <v>5</v>
      </c>
      <c r="Q217">
        <v>40</v>
      </c>
      <c r="R217">
        <v>57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250.7</v>
      </c>
      <c r="Z217">
        <v>0</v>
      </c>
      <c r="AA217">
        <v>399.1</v>
      </c>
      <c r="AB217">
        <v>0</v>
      </c>
      <c r="AC217">
        <v>2400.1</v>
      </c>
      <c r="AD217">
        <v>9</v>
      </c>
      <c r="AE217">
        <v>69</v>
      </c>
      <c r="AF217">
        <v>0.4</v>
      </c>
      <c r="AG217">
        <v>0.9</v>
      </c>
      <c r="AH217" s="22">
        <f t="shared" ref="AH217:AH219" si="45">(I217+(L217-N217))/(H217+L217)</f>
        <v>0.421875</v>
      </c>
      <c r="AI217" s="22">
        <f t="shared" ref="AI217:AI219" si="46">R217/O217</f>
        <v>0.90476190476190477</v>
      </c>
      <c r="AJ217" s="22">
        <f t="shared" ref="AJ217:AJ219" si="47">SUM(AH217+AI217)</f>
        <v>1.3266369047619047</v>
      </c>
      <c r="AK217" s="21">
        <f t="shared" ref="AK217:AK219" si="48">SUM(H217+O217)</f>
        <v>127</v>
      </c>
      <c r="AL217" s="21"/>
      <c r="AM217" s="21">
        <f t="shared" si="32"/>
        <v>216</v>
      </c>
    </row>
    <row r="218" spans="1:40" x14ac:dyDescent="0.25">
      <c r="A218">
        <v>122</v>
      </c>
      <c r="B218">
        <v>17</v>
      </c>
      <c r="C218">
        <v>4</v>
      </c>
      <c r="D218">
        <v>2</v>
      </c>
      <c r="E218">
        <v>1</v>
      </c>
      <c r="F218">
        <v>33</v>
      </c>
      <c r="G218">
        <v>1</v>
      </c>
      <c r="H218">
        <v>46</v>
      </c>
      <c r="I218">
        <v>18</v>
      </c>
      <c r="J218">
        <v>14</v>
      </c>
      <c r="K218">
        <v>16</v>
      </c>
      <c r="L218">
        <v>0</v>
      </c>
      <c r="M218">
        <v>0</v>
      </c>
      <c r="N218">
        <v>0</v>
      </c>
      <c r="O218">
        <v>46</v>
      </c>
      <c r="P218">
        <v>4.9000000000000004</v>
      </c>
      <c r="Q218">
        <v>26</v>
      </c>
      <c r="R218">
        <v>42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389.5</v>
      </c>
      <c r="Z218">
        <v>0</v>
      </c>
      <c r="AA218">
        <v>561.29999999999995</v>
      </c>
      <c r="AB218">
        <v>0</v>
      </c>
      <c r="AC218">
        <v>2400.1</v>
      </c>
      <c r="AD218">
        <v>2</v>
      </c>
      <c r="AE218">
        <v>48</v>
      </c>
      <c r="AF218">
        <v>0.4</v>
      </c>
      <c r="AG218">
        <v>0.9</v>
      </c>
      <c r="AH218" s="22">
        <f t="shared" si="45"/>
        <v>0.39130434782608697</v>
      </c>
      <c r="AI218" s="22">
        <f t="shared" si="46"/>
        <v>0.91304347826086951</v>
      </c>
      <c r="AJ218" s="22">
        <f t="shared" si="47"/>
        <v>1.3043478260869565</v>
      </c>
      <c r="AK218" s="21">
        <f t="shared" si="48"/>
        <v>92</v>
      </c>
      <c r="AL218" s="21"/>
      <c r="AM218" s="21">
        <f t="shared" si="32"/>
        <v>217</v>
      </c>
    </row>
    <row r="219" spans="1:40" x14ac:dyDescent="0.25">
      <c r="A219">
        <v>122</v>
      </c>
      <c r="B219">
        <v>17</v>
      </c>
      <c r="C219">
        <v>6</v>
      </c>
      <c r="D219">
        <v>2</v>
      </c>
      <c r="E219">
        <v>1</v>
      </c>
      <c r="F219">
        <v>33</v>
      </c>
      <c r="G219">
        <v>1</v>
      </c>
      <c r="H219">
        <v>34</v>
      </c>
      <c r="I219">
        <v>16</v>
      </c>
      <c r="J219">
        <v>17.2</v>
      </c>
      <c r="K219">
        <v>7</v>
      </c>
      <c r="L219">
        <v>0</v>
      </c>
      <c r="M219">
        <v>0</v>
      </c>
      <c r="N219">
        <v>0</v>
      </c>
      <c r="O219">
        <v>35</v>
      </c>
      <c r="P219">
        <v>16.600000000000001</v>
      </c>
      <c r="Q219">
        <v>15</v>
      </c>
      <c r="R219">
        <v>26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283.89999999999998</v>
      </c>
      <c r="Z219">
        <v>0</v>
      </c>
      <c r="AA219">
        <v>592.4</v>
      </c>
      <c r="AB219">
        <v>0</v>
      </c>
      <c r="AC219">
        <v>2400.1</v>
      </c>
      <c r="AD219">
        <v>0</v>
      </c>
      <c r="AE219">
        <v>16</v>
      </c>
      <c r="AF219">
        <v>0.5</v>
      </c>
      <c r="AG219">
        <v>0.8</v>
      </c>
      <c r="AH219" s="22">
        <f t="shared" si="45"/>
        <v>0.47058823529411764</v>
      </c>
      <c r="AI219" s="22">
        <f t="shared" si="46"/>
        <v>0.74285714285714288</v>
      </c>
      <c r="AJ219" s="22">
        <f t="shared" si="47"/>
        <v>1.2134453781512606</v>
      </c>
      <c r="AK219" s="21">
        <f t="shared" si="48"/>
        <v>69</v>
      </c>
      <c r="AL219" s="21"/>
      <c r="AM219" s="21">
        <f t="shared" si="32"/>
        <v>218</v>
      </c>
    </row>
    <row r="220" spans="1:40" x14ac:dyDescent="0.25">
      <c r="A220">
        <v>122</v>
      </c>
      <c r="B220">
        <v>17</v>
      </c>
      <c r="C220">
        <v>7</v>
      </c>
      <c r="D220">
        <v>2</v>
      </c>
      <c r="E220">
        <v>1</v>
      </c>
      <c r="F220">
        <v>33</v>
      </c>
      <c r="G220">
        <v>1</v>
      </c>
      <c r="H220">
        <v>42</v>
      </c>
      <c r="I220">
        <v>14</v>
      </c>
      <c r="J220">
        <v>12.8</v>
      </c>
      <c r="K220">
        <v>16</v>
      </c>
      <c r="L220">
        <v>0</v>
      </c>
      <c r="M220">
        <v>0</v>
      </c>
      <c r="N220">
        <v>0</v>
      </c>
      <c r="O220">
        <v>43</v>
      </c>
      <c r="P220">
        <v>9.6999999999999993</v>
      </c>
      <c r="Q220">
        <v>24</v>
      </c>
      <c r="R220">
        <v>37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363.9</v>
      </c>
      <c r="Z220">
        <v>0</v>
      </c>
      <c r="AA220">
        <v>480.5</v>
      </c>
      <c r="AB220">
        <v>0</v>
      </c>
      <c r="AC220">
        <v>2400.1</v>
      </c>
      <c r="AD220">
        <v>1</v>
      </c>
      <c r="AE220">
        <v>33</v>
      </c>
      <c r="AF220">
        <v>0.3</v>
      </c>
      <c r="AG220">
        <v>0.9</v>
      </c>
      <c r="AH220" s="22">
        <f t="shared" ref="AH220:AH221" si="49">(I220+(L220-N220))/(H220+L220)</f>
        <v>0.33333333333333331</v>
      </c>
      <c r="AI220" s="22">
        <f t="shared" ref="AI220:AI221" si="50">R220/O220</f>
        <v>0.86046511627906974</v>
      </c>
      <c r="AJ220" s="22">
        <f t="shared" ref="AJ220:AJ221" si="51">SUM(AH220+AI220)</f>
        <v>1.193798449612403</v>
      </c>
      <c r="AK220" s="21">
        <f t="shared" ref="AK220:AK221" si="52">SUM(H220+O220)</f>
        <v>85</v>
      </c>
      <c r="AL220" s="21"/>
      <c r="AM220" s="21">
        <f t="shared" si="32"/>
        <v>219</v>
      </c>
    </row>
    <row r="221" spans="1:40" x14ac:dyDescent="0.25">
      <c r="A221">
        <v>122</v>
      </c>
      <c r="B221">
        <v>17</v>
      </c>
      <c r="C221">
        <v>8</v>
      </c>
      <c r="D221">
        <v>2</v>
      </c>
      <c r="E221">
        <v>1</v>
      </c>
      <c r="F221">
        <v>33</v>
      </c>
      <c r="G221">
        <v>1</v>
      </c>
      <c r="H221">
        <v>51</v>
      </c>
      <c r="I221">
        <v>22</v>
      </c>
      <c r="J221">
        <v>14.9</v>
      </c>
      <c r="K221">
        <v>20</v>
      </c>
      <c r="L221">
        <v>0</v>
      </c>
      <c r="M221">
        <v>0</v>
      </c>
      <c r="N221">
        <v>0</v>
      </c>
      <c r="O221">
        <v>52</v>
      </c>
      <c r="P221">
        <v>5.3</v>
      </c>
      <c r="Q221">
        <v>32</v>
      </c>
      <c r="R221">
        <v>47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480.2</v>
      </c>
      <c r="Z221">
        <v>0</v>
      </c>
      <c r="AA221">
        <v>465</v>
      </c>
      <c r="AB221">
        <v>0</v>
      </c>
      <c r="AC221">
        <v>2400.1</v>
      </c>
      <c r="AD221">
        <v>3</v>
      </c>
      <c r="AE221">
        <v>64</v>
      </c>
      <c r="AF221">
        <v>0.4</v>
      </c>
      <c r="AG221">
        <v>0.9</v>
      </c>
      <c r="AH221" s="22">
        <f t="shared" si="49"/>
        <v>0.43137254901960786</v>
      </c>
      <c r="AI221" s="22">
        <f t="shared" si="50"/>
        <v>0.90384615384615385</v>
      </c>
      <c r="AJ221" s="22">
        <f t="shared" si="51"/>
        <v>1.3352187028657618</v>
      </c>
      <c r="AK221" s="21">
        <f t="shared" si="52"/>
        <v>103</v>
      </c>
      <c r="AL221" s="21"/>
      <c r="AM221" s="21">
        <f t="shared" si="32"/>
        <v>220</v>
      </c>
    </row>
    <row r="222" spans="1:40" x14ac:dyDescent="0.25">
      <c r="A222">
        <v>122</v>
      </c>
      <c r="B222">
        <v>17</v>
      </c>
      <c r="C222">
        <v>9</v>
      </c>
      <c r="D222">
        <v>2</v>
      </c>
      <c r="E222">
        <v>1</v>
      </c>
      <c r="F222">
        <v>36</v>
      </c>
      <c r="G222">
        <v>1</v>
      </c>
      <c r="H222">
        <v>59</v>
      </c>
      <c r="I222">
        <v>21</v>
      </c>
      <c r="J222">
        <v>13.6</v>
      </c>
      <c r="K222">
        <v>26</v>
      </c>
      <c r="L222">
        <v>0</v>
      </c>
      <c r="M222">
        <v>0</v>
      </c>
      <c r="N222">
        <v>0</v>
      </c>
      <c r="O222">
        <v>58</v>
      </c>
      <c r="P222">
        <v>1.2</v>
      </c>
      <c r="Q222">
        <v>46</v>
      </c>
      <c r="R222">
        <v>58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443.3</v>
      </c>
      <c r="Z222">
        <v>0</v>
      </c>
      <c r="AA222">
        <v>567.1</v>
      </c>
      <c r="AB222">
        <v>0</v>
      </c>
      <c r="AC222">
        <v>2400.1</v>
      </c>
      <c r="AD222">
        <v>4</v>
      </c>
      <c r="AE222">
        <v>105</v>
      </c>
      <c r="AF222">
        <v>0.4</v>
      </c>
      <c r="AG222">
        <v>1</v>
      </c>
      <c r="AH222" s="22">
        <f t="shared" ref="AH222:AH228" si="53">(I222+(L222-N222))/(H222+L222)</f>
        <v>0.3559322033898305</v>
      </c>
      <c r="AI222" s="22">
        <f t="shared" ref="AI222:AI228" si="54">R222/O222</f>
        <v>1</v>
      </c>
      <c r="AJ222" s="22">
        <f t="shared" ref="AJ222:AJ228" si="55">SUM(AH222+AI222)</f>
        <v>1.3559322033898304</v>
      </c>
      <c r="AK222" s="21">
        <f t="shared" ref="AK222:AK228" si="56">SUM(H222+O222)</f>
        <v>117</v>
      </c>
      <c r="AL222" s="21"/>
      <c r="AM222" s="21">
        <f t="shared" si="32"/>
        <v>221</v>
      </c>
      <c r="AN222" t="s">
        <v>66</v>
      </c>
    </row>
    <row r="223" spans="1:40" x14ac:dyDescent="0.25">
      <c r="A223">
        <v>122</v>
      </c>
      <c r="B223">
        <v>17</v>
      </c>
      <c r="C223">
        <v>10</v>
      </c>
      <c r="D223">
        <v>2</v>
      </c>
      <c r="E223">
        <v>1</v>
      </c>
      <c r="F223">
        <v>36</v>
      </c>
      <c r="G223">
        <v>1</v>
      </c>
      <c r="H223">
        <v>40</v>
      </c>
      <c r="I223">
        <v>7</v>
      </c>
      <c r="J223">
        <v>8.5</v>
      </c>
      <c r="K223">
        <v>11</v>
      </c>
      <c r="L223">
        <v>0</v>
      </c>
      <c r="M223">
        <v>0</v>
      </c>
      <c r="N223">
        <v>0</v>
      </c>
      <c r="O223">
        <v>41</v>
      </c>
      <c r="P223">
        <v>9.1</v>
      </c>
      <c r="Q223">
        <v>25</v>
      </c>
      <c r="R223">
        <v>36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239.4</v>
      </c>
      <c r="Z223">
        <v>0</v>
      </c>
      <c r="AA223">
        <v>413.9</v>
      </c>
      <c r="AB223">
        <v>0</v>
      </c>
      <c r="AC223">
        <v>2400.1</v>
      </c>
      <c r="AD223">
        <v>5</v>
      </c>
      <c r="AE223">
        <v>64</v>
      </c>
      <c r="AF223">
        <v>0.2</v>
      </c>
      <c r="AG223">
        <v>0.9</v>
      </c>
      <c r="AH223" s="22">
        <f t="shared" si="53"/>
        <v>0.17499999999999999</v>
      </c>
      <c r="AI223" s="22">
        <f t="shared" si="54"/>
        <v>0.87804878048780488</v>
      </c>
      <c r="AJ223" s="22">
        <f t="shared" si="55"/>
        <v>1.0530487804878048</v>
      </c>
      <c r="AK223" s="21">
        <f t="shared" si="56"/>
        <v>81</v>
      </c>
      <c r="AL223" s="21"/>
      <c r="AM223" s="21">
        <f t="shared" si="32"/>
        <v>222</v>
      </c>
    </row>
    <row r="224" spans="1:40" x14ac:dyDescent="0.25">
      <c r="A224">
        <v>122</v>
      </c>
      <c r="B224">
        <v>17</v>
      </c>
      <c r="C224">
        <v>11</v>
      </c>
      <c r="D224">
        <v>2</v>
      </c>
      <c r="E224">
        <v>1</v>
      </c>
      <c r="F224">
        <v>36</v>
      </c>
      <c r="G224">
        <v>1</v>
      </c>
      <c r="H224">
        <v>42</v>
      </c>
      <c r="I224">
        <v>9</v>
      </c>
      <c r="J224">
        <v>10</v>
      </c>
      <c r="K224">
        <v>14</v>
      </c>
      <c r="L224">
        <v>0</v>
      </c>
      <c r="M224">
        <v>0</v>
      </c>
      <c r="N224">
        <v>0</v>
      </c>
      <c r="O224">
        <v>41</v>
      </c>
      <c r="P224">
        <v>2.5</v>
      </c>
      <c r="Q224">
        <v>30</v>
      </c>
      <c r="R224">
        <v>40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533.1</v>
      </c>
      <c r="Z224">
        <v>0</v>
      </c>
      <c r="AA224">
        <v>620.1</v>
      </c>
      <c r="AB224">
        <v>0</v>
      </c>
      <c r="AC224">
        <v>2400.1</v>
      </c>
      <c r="AD224">
        <v>4</v>
      </c>
      <c r="AE224">
        <v>52</v>
      </c>
      <c r="AF224">
        <v>0.2</v>
      </c>
      <c r="AG224">
        <v>1</v>
      </c>
      <c r="AH224" s="22">
        <f t="shared" si="53"/>
        <v>0.21428571428571427</v>
      </c>
      <c r="AI224" s="22">
        <f t="shared" si="54"/>
        <v>0.97560975609756095</v>
      </c>
      <c r="AJ224" s="22">
        <f t="shared" si="55"/>
        <v>1.1898954703832751</v>
      </c>
      <c r="AK224" s="21">
        <f t="shared" si="56"/>
        <v>83</v>
      </c>
      <c r="AL224" s="21"/>
      <c r="AM224" s="21">
        <f t="shared" si="32"/>
        <v>223</v>
      </c>
    </row>
    <row r="225" spans="1:40" x14ac:dyDescent="0.25">
      <c r="A225">
        <v>122</v>
      </c>
      <c r="B225">
        <v>17</v>
      </c>
      <c r="C225">
        <v>12</v>
      </c>
      <c r="D225">
        <v>2</v>
      </c>
      <c r="E225">
        <v>1</v>
      </c>
      <c r="F225">
        <v>36</v>
      </c>
      <c r="G225">
        <v>1</v>
      </c>
      <c r="H225">
        <v>49</v>
      </c>
      <c r="I225">
        <v>12</v>
      </c>
      <c r="J225">
        <v>9.5</v>
      </c>
      <c r="K225">
        <v>26</v>
      </c>
      <c r="L225">
        <v>0</v>
      </c>
      <c r="M225">
        <v>0</v>
      </c>
      <c r="N225">
        <v>0</v>
      </c>
      <c r="O225">
        <v>50</v>
      </c>
      <c r="P225">
        <v>1.1000000000000001</v>
      </c>
      <c r="Q225">
        <v>32</v>
      </c>
      <c r="R225">
        <v>50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486.9</v>
      </c>
      <c r="Z225">
        <v>0</v>
      </c>
      <c r="AA225">
        <v>780.5</v>
      </c>
      <c r="AB225">
        <v>0</v>
      </c>
      <c r="AC225">
        <v>2400.1</v>
      </c>
      <c r="AD225">
        <v>4</v>
      </c>
      <c r="AE225">
        <v>52</v>
      </c>
      <c r="AF225">
        <v>0.2</v>
      </c>
      <c r="AG225">
        <v>1</v>
      </c>
      <c r="AH225" s="22">
        <f t="shared" si="53"/>
        <v>0.24489795918367346</v>
      </c>
      <c r="AI225" s="22">
        <f t="shared" si="54"/>
        <v>1</v>
      </c>
      <c r="AJ225" s="22">
        <f t="shared" si="55"/>
        <v>1.2448979591836735</v>
      </c>
      <c r="AK225" s="21">
        <f t="shared" si="56"/>
        <v>99</v>
      </c>
      <c r="AL225" s="21"/>
      <c r="AM225" s="21">
        <f t="shared" si="32"/>
        <v>224</v>
      </c>
    </row>
    <row r="226" spans="1:40" x14ac:dyDescent="0.25">
      <c r="A226">
        <v>122</v>
      </c>
      <c r="B226">
        <v>17</v>
      </c>
      <c r="C226">
        <v>13</v>
      </c>
      <c r="D226">
        <v>2</v>
      </c>
      <c r="E226">
        <v>1</v>
      </c>
      <c r="F226">
        <v>36</v>
      </c>
      <c r="G226">
        <v>1</v>
      </c>
      <c r="H226">
        <v>56</v>
      </c>
      <c r="I226">
        <v>15</v>
      </c>
      <c r="J226">
        <v>10.7</v>
      </c>
      <c r="K226">
        <v>24</v>
      </c>
      <c r="L226">
        <v>0</v>
      </c>
      <c r="M226">
        <v>0</v>
      </c>
      <c r="N226">
        <v>0</v>
      </c>
      <c r="O226">
        <v>56</v>
      </c>
      <c r="P226">
        <v>1.3</v>
      </c>
      <c r="Q226">
        <v>43</v>
      </c>
      <c r="R226">
        <v>55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515.9</v>
      </c>
      <c r="Z226">
        <v>0</v>
      </c>
      <c r="AA226">
        <v>685.9</v>
      </c>
      <c r="AB226">
        <v>0</v>
      </c>
      <c r="AC226">
        <v>2400.1</v>
      </c>
      <c r="AD226">
        <v>10</v>
      </c>
      <c r="AE226">
        <v>149</v>
      </c>
      <c r="AF226">
        <v>0.3</v>
      </c>
      <c r="AG226">
        <v>1</v>
      </c>
      <c r="AH226" s="22">
        <f t="shared" si="53"/>
        <v>0.26785714285714285</v>
      </c>
      <c r="AI226" s="22">
        <f t="shared" si="54"/>
        <v>0.9821428571428571</v>
      </c>
      <c r="AJ226" s="22">
        <f t="shared" si="55"/>
        <v>1.25</v>
      </c>
      <c r="AK226" s="21">
        <f t="shared" si="56"/>
        <v>112</v>
      </c>
      <c r="AL226" s="21"/>
      <c r="AM226" s="21">
        <f t="shared" si="32"/>
        <v>225</v>
      </c>
    </row>
    <row r="227" spans="1:40" x14ac:dyDescent="0.25">
      <c r="A227">
        <v>122</v>
      </c>
      <c r="B227">
        <v>17</v>
      </c>
      <c r="C227">
        <v>14</v>
      </c>
      <c r="D227">
        <v>2</v>
      </c>
      <c r="E227">
        <v>1</v>
      </c>
      <c r="F227">
        <v>36</v>
      </c>
      <c r="G227">
        <v>1</v>
      </c>
      <c r="H227">
        <v>62</v>
      </c>
      <c r="I227">
        <v>9</v>
      </c>
      <c r="J227">
        <v>6.5</v>
      </c>
      <c r="K227">
        <v>29</v>
      </c>
      <c r="L227">
        <v>0</v>
      </c>
      <c r="M227">
        <v>0</v>
      </c>
      <c r="N227">
        <v>0</v>
      </c>
      <c r="O227">
        <v>62</v>
      </c>
      <c r="P227">
        <v>1.6</v>
      </c>
      <c r="Q227">
        <v>41</v>
      </c>
      <c r="R227">
        <v>61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539.20000000000005</v>
      </c>
      <c r="Z227">
        <v>0</v>
      </c>
      <c r="AA227">
        <v>660.2</v>
      </c>
      <c r="AB227">
        <v>0</v>
      </c>
      <c r="AC227">
        <v>2400.1</v>
      </c>
      <c r="AD227">
        <v>4</v>
      </c>
      <c r="AE227">
        <v>164</v>
      </c>
      <c r="AF227">
        <v>0.1</v>
      </c>
      <c r="AG227">
        <v>1</v>
      </c>
      <c r="AH227" s="22">
        <f t="shared" si="53"/>
        <v>0.14516129032258066</v>
      </c>
      <c r="AI227" s="22">
        <f t="shared" si="54"/>
        <v>0.9838709677419355</v>
      </c>
      <c r="AJ227" s="22">
        <f t="shared" si="55"/>
        <v>1.1290322580645162</v>
      </c>
      <c r="AK227" s="21">
        <f t="shared" si="56"/>
        <v>124</v>
      </c>
      <c r="AL227" s="21"/>
      <c r="AM227" s="21">
        <f t="shared" si="32"/>
        <v>226</v>
      </c>
    </row>
    <row r="228" spans="1:40" x14ac:dyDescent="0.25">
      <c r="A228">
        <v>122</v>
      </c>
      <c r="B228">
        <v>17</v>
      </c>
      <c r="C228">
        <v>15</v>
      </c>
      <c r="D228">
        <v>2</v>
      </c>
      <c r="E228">
        <v>1</v>
      </c>
      <c r="F228">
        <v>36</v>
      </c>
      <c r="G228">
        <v>1</v>
      </c>
      <c r="H228">
        <v>38</v>
      </c>
      <c r="I228">
        <v>9</v>
      </c>
      <c r="J228">
        <v>9.6</v>
      </c>
      <c r="K228">
        <v>19</v>
      </c>
      <c r="L228">
        <v>0</v>
      </c>
      <c r="M228">
        <v>0</v>
      </c>
      <c r="N228">
        <v>0</v>
      </c>
      <c r="O228">
        <v>38</v>
      </c>
      <c r="P228">
        <v>5</v>
      </c>
      <c r="Q228">
        <v>27</v>
      </c>
      <c r="R228">
        <v>36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264.8</v>
      </c>
      <c r="Z228">
        <v>0</v>
      </c>
      <c r="AA228">
        <v>734.2</v>
      </c>
      <c r="AB228">
        <v>0</v>
      </c>
      <c r="AC228">
        <v>2400.1</v>
      </c>
      <c r="AD228">
        <v>3</v>
      </c>
      <c r="AE228">
        <v>19</v>
      </c>
      <c r="AF228">
        <v>0.2</v>
      </c>
      <c r="AG228">
        <v>0.9</v>
      </c>
      <c r="AH228" s="22">
        <f t="shared" si="53"/>
        <v>0.23684210526315788</v>
      </c>
      <c r="AI228" s="22">
        <f t="shared" si="54"/>
        <v>0.94736842105263153</v>
      </c>
      <c r="AJ228" s="22">
        <f t="shared" si="55"/>
        <v>1.1842105263157894</v>
      </c>
      <c r="AK228" s="21">
        <f t="shared" si="56"/>
        <v>76</v>
      </c>
      <c r="AL228" s="21"/>
      <c r="AM228" s="21">
        <f t="shared" si="32"/>
        <v>227</v>
      </c>
    </row>
    <row r="229" spans="1:40" x14ac:dyDescent="0.25">
      <c r="A229">
        <v>122</v>
      </c>
      <c r="B229">
        <v>17</v>
      </c>
      <c r="C229">
        <v>19</v>
      </c>
      <c r="D229">
        <v>2</v>
      </c>
      <c r="E229">
        <v>1</v>
      </c>
      <c r="F229">
        <v>39</v>
      </c>
      <c r="G229">
        <v>1</v>
      </c>
      <c r="H229">
        <v>39</v>
      </c>
      <c r="I229">
        <v>9</v>
      </c>
      <c r="J229">
        <v>10.7</v>
      </c>
      <c r="K229">
        <v>15</v>
      </c>
      <c r="L229">
        <v>0</v>
      </c>
      <c r="M229">
        <v>0</v>
      </c>
      <c r="N229">
        <v>0</v>
      </c>
      <c r="O229">
        <v>38</v>
      </c>
      <c r="P229">
        <v>2.2000000000000002</v>
      </c>
      <c r="Q229">
        <v>28</v>
      </c>
      <c r="R229">
        <v>37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389.4</v>
      </c>
      <c r="Z229">
        <v>0</v>
      </c>
      <c r="AA229">
        <v>635.79999999999995</v>
      </c>
      <c r="AB229">
        <v>0</v>
      </c>
      <c r="AC229">
        <v>2400.1</v>
      </c>
      <c r="AD229">
        <v>0</v>
      </c>
      <c r="AE229">
        <v>51</v>
      </c>
      <c r="AF229">
        <v>0.2</v>
      </c>
      <c r="AG229">
        <v>1</v>
      </c>
      <c r="AH229" s="22">
        <f t="shared" ref="AH229:AH242" si="57">(I229+(L229-N229))/(H229+L229)</f>
        <v>0.23076923076923078</v>
      </c>
      <c r="AI229" s="22">
        <f t="shared" ref="AI229:AI242" si="58">R229/O229</f>
        <v>0.97368421052631582</v>
      </c>
      <c r="AJ229" s="22">
        <f t="shared" ref="AJ229:AJ242" si="59">SUM(AH229+AI229)</f>
        <v>1.2044534412955465</v>
      </c>
      <c r="AK229" s="21">
        <f t="shared" ref="AK229:AK242" si="60">SUM(H229+O229)</f>
        <v>77</v>
      </c>
      <c r="AL229" s="21"/>
      <c r="AM229" s="21">
        <f t="shared" si="32"/>
        <v>228</v>
      </c>
      <c r="AN229" t="s">
        <v>70</v>
      </c>
    </row>
    <row r="230" spans="1:40" x14ac:dyDescent="0.25">
      <c r="A230">
        <v>122</v>
      </c>
      <c r="B230">
        <v>17</v>
      </c>
      <c r="C230">
        <v>20</v>
      </c>
      <c r="D230">
        <v>2</v>
      </c>
      <c r="E230">
        <v>1</v>
      </c>
      <c r="F230">
        <v>39</v>
      </c>
      <c r="G230">
        <v>1</v>
      </c>
      <c r="H230">
        <v>40</v>
      </c>
      <c r="I230">
        <v>8</v>
      </c>
      <c r="J230">
        <v>9</v>
      </c>
      <c r="K230">
        <v>17</v>
      </c>
      <c r="L230">
        <v>0</v>
      </c>
      <c r="M230">
        <v>0</v>
      </c>
      <c r="N230">
        <v>0</v>
      </c>
      <c r="O230">
        <v>40</v>
      </c>
      <c r="P230">
        <v>3.3</v>
      </c>
      <c r="Q230">
        <v>24</v>
      </c>
      <c r="R230">
        <v>39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418.4</v>
      </c>
      <c r="Z230">
        <v>0</v>
      </c>
      <c r="AA230">
        <v>785.5</v>
      </c>
      <c r="AB230">
        <v>0</v>
      </c>
      <c r="AC230">
        <v>2400.1</v>
      </c>
      <c r="AD230">
        <v>7</v>
      </c>
      <c r="AE230">
        <v>28</v>
      </c>
      <c r="AF230">
        <v>0.2</v>
      </c>
      <c r="AG230">
        <v>1</v>
      </c>
      <c r="AH230" s="22">
        <f t="shared" si="57"/>
        <v>0.2</v>
      </c>
      <c r="AI230" s="22">
        <f t="shared" si="58"/>
        <v>0.97499999999999998</v>
      </c>
      <c r="AJ230" s="22">
        <f t="shared" si="59"/>
        <v>1.175</v>
      </c>
      <c r="AK230" s="21">
        <f t="shared" si="60"/>
        <v>80</v>
      </c>
      <c r="AL230" s="21"/>
      <c r="AM230" s="21">
        <f t="shared" si="32"/>
        <v>229</v>
      </c>
    </row>
    <row r="231" spans="1:40" x14ac:dyDescent="0.25">
      <c r="A231">
        <v>122</v>
      </c>
      <c r="B231">
        <v>17</v>
      </c>
      <c r="C231">
        <v>21</v>
      </c>
      <c r="D231">
        <v>2</v>
      </c>
      <c r="E231">
        <v>1</v>
      </c>
      <c r="F231">
        <v>39</v>
      </c>
      <c r="G231">
        <v>1</v>
      </c>
      <c r="H231">
        <v>46</v>
      </c>
      <c r="I231">
        <v>13</v>
      </c>
      <c r="J231">
        <v>11.9</v>
      </c>
      <c r="K231">
        <v>19</v>
      </c>
      <c r="L231">
        <v>0</v>
      </c>
      <c r="M231">
        <v>0</v>
      </c>
      <c r="N231">
        <v>0</v>
      </c>
      <c r="O231">
        <v>46</v>
      </c>
      <c r="P231">
        <v>1.5</v>
      </c>
      <c r="Q231">
        <v>24</v>
      </c>
      <c r="R231">
        <v>45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336.4</v>
      </c>
      <c r="Z231">
        <v>0</v>
      </c>
      <c r="AA231">
        <v>753.9</v>
      </c>
      <c r="AB231">
        <v>0</v>
      </c>
      <c r="AC231">
        <v>2400.1</v>
      </c>
      <c r="AD231">
        <v>9</v>
      </c>
      <c r="AE231">
        <v>19</v>
      </c>
      <c r="AF231">
        <v>0.3</v>
      </c>
      <c r="AG231">
        <v>1</v>
      </c>
      <c r="AH231" s="22">
        <f t="shared" si="57"/>
        <v>0.28260869565217389</v>
      </c>
      <c r="AI231" s="22">
        <f t="shared" si="58"/>
        <v>0.97826086956521741</v>
      </c>
      <c r="AJ231" s="22">
        <f t="shared" si="59"/>
        <v>1.2608695652173914</v>
      </c>
      <c r="AK231" s="21">
        <f t="shared" si="60"/>
        <v>92</v>
      </c>
      <c r="AL231" s="21"/>
      <c r="AM231" s="21">
        <f t="shared" si="32"/>
        <v>230</v>
      </c>
    </row>
    <row r="232" spans="1:40" x14ac:dyDescent="0.25">
      <c r="A232">
        <v>122</v>
      </c>
      <c r="B232">
        <v>17</v>
      </c>
      <c r="C232">
        <v>22</v>
      </c>
      <c r="D232">
        <v>2</v>
      </c>
      <c r="E232">
        <v>1</v>
      </c>
      <c r="F232">
        <v>39</v>
      </c>
      <c r="G232">
        <v>1</v>
      </c>
      <c r="H232">
        <v>32</v>
      </c>
      <c r="I232">
        <v>8</v>
      </c>
      <c r="J232">
        <v>11.4</v>
      </c>
      <c r="K232">
        <v>8</v>
      </c>
      <c r="L232">
        <v>0</v>
      </c>
      <c r="M232">
        <v>0</v>
      </c>
      <c r="N232">
        <v>0</v>
      </c>
      <c r="O232">
        <v>32</v>
      </c>
      <c r="P232">
        <v>3.3</v>
      </c>
      <c r="Q232">
        <v>20</v>
      </c>
      <c r="R232">
        <v>31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444.2</v>
      </c>
      <c r="Z232">
        <v>0</v>
      </c>
      <c r="AA232">
        <v>725.8</v>
      </c>
      <c r="AB232">
        <v>0</v>
      </c>
      <c r="AC232">
        <v>2400.1</v>
      </c>
      <c r="AD232">
        <v>5</v>
      </c>
      <c r="AE232">
        <v>9</v>
      </c>
      <c r="AF232">
        <v>0.3</v>
      </c>
      <c r="AG232">
        <v>1</v>
      </c>
      <c r="AH232" s="22">
        <f t="shared" si="57"/>
        <v>0.25</v>
      </c>
      <c r="AI232" s="22">
        <f t="shared" si="58"/>
        <v>0.96875</v>
      </c>
      <c r="AJ232" s="22">
        <f t="shared" si="59"/>
        <v>1.21875</v>
      </c>
      <c r="AK232" s="21">
        <f t="shared" si="60"/>
        <v>64</v>
      </c>
      <c r="AL232" s="21"/>
      <c r="AM232" s="21">
        <f t="shared" si="32"/>
        <v>231</v>
      </c>
    </row>
    <row r="233" spans="1:40" x14ac:dyDescent="0.25">
      <c r="A233">
        <v>122</v>
      </c>
      <c r="B233">
        <v>17</v>
      </c>
      <c r="C233">
        <v>23</v>
      </c>
      <c r="D233">
        <v>2</v>
      </c>
      <c r="E233">
        <v>1</v>
      </c>
      <c r="F233">
        <v>39</v>
      </c>
      <c r="G233">
        <v>1</v>
      </c>
      <c r="H233">
        <v>20</v>
      </c>
      <c r="I233">
        <v>6</v>
      </c>
      <c r="J233">
        <v>12.3</v>
      </c>
      <c r="K233">
        <v>7</v>
      </c>
      <c r="L233">
        <v>0</v>
      </c>
      <c r="M233">
        <v>0</v>
      </c>
      <c r="N233">
        <v>0</v>
      </c>
      <c r="O233">
        <v>21</v>
      </c>
      <c r="P233">
        <v>9.9</v>
      </c>
      <c r="Q233">
        <v>8</v>
      </c>
      <c r="R233">
        <v>18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273.7</v>
      </c>
      <c r="Z233">
        <v>0</v>
      </c>
      <c r="AA233">
        <v>829.1</v>
      </c>
      <c r="AB233">
        <v>0</v>
      </c>
      <c r="AC233">
        <v>2400.1</v>
      </c>
      <c r="AD233">
        <v>1</v>
      </c>
      <c r="AE233">
        <v>2</v>
      </c>
      <c r="AF233">
        <v>0.3</v>
      </c>
      <c r="AG233">
        <v>0.9</v>
      </c>
      <c r="AH233" s="22">
        <f t="shared" si="57"/>
        <v>0.3</v>
      </c>
      <c r="AI233" s="22">
        <f t="shared" si="58"/>
        <v>0.8571428571428571</v>
      </c>
      <c r="AJ233" s="22">
        <f t="shared" si="59"/>
        <v>1.157142857142857</v>
      </c>
      <c r="AK233" s="21">
        <f t="shared" si="60"/>
        <v>41</v>
      </c>
      <c r="AL233" s="21"/>
      <c r="AM233" s="21">
        <f t="shared" si="32"/>
        <v>232</v>
      </c>
    </row>
    <row r="234" spans="1:40" x14ac:dyDescent="0.25">
      <c r="A234">
        <v>122</v>
      </c>
      <c r="B234">
        <v>17</v>
      </c>
      <c r="C234">
        <v>24</v>
      </c>
      <c r="D234">
        <v>2</v>
      </c>
      <c r="E234">
        <v>1</v>
      </c>
      <c r="F234">
        <v>39</v>
      </c>
      <c r="G234">
        <v>1</v>
      </c>
      <c r="H234">
        <v>17</v>
      </c>
      <c r="I234">
        <v>7</v>
      </c>
      <c r="J234">
        <v>17.899999999999999</v>
      </c>
      <c r="K234">
        <v>5</v>
      </c>
      <c r="L234">
        <v>0</v>
      </c>
      <c r="M234">
        <v>0</v>
      </c>
      <c r="N234">
        <v>0</v>
      </c>
      <c r="O234">
        <v>16</v>
      </c>
      <c r="P234">
        <v>5.4</v>
      </c>
      <c r="Q234">
        <v>6</v>
      </c>
      <c r="R234">
        <v>16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279.3</v>
      </c>
      <c r="Z234">
        <v>0</v>
      </c>
      <c r="AA234">
        <v>632.6</v>
      </c>
      <c r="AB234">
        <v>0</v>
      </c>
      <c r="AC234">
        <v>2400.1</v>
      </c>
      <c r="AD234">
        <v>2</v>
      </c>
      <c r="AE234">
        <v>4</v>
      </c>
      <c r="AF234">
        <v>0.4</v>
      </c>
      <c r="AG234">
        <v>1</v>
      </c>
      <c r="AH234" s="22">
        <f t="shared" si="57"/>
        <v>0.41176470588235292</v>
      </c>
      <c r="AI234" s="22">
        <f t="shared" si="58"/>
        <v>1</v>
      </c>
      <c r="AJ234" s="22">
        <f t="shared" si="59"/>
        <v>1.4117647058823528</v>
      </c>
      <c r="AK234" s="21">
        <f t="shared" si="60"/>
        <v>33</v>
      </c>
      <c r="AL234" s="21"/>
      <c r="AM234" s="21">
        <f t="shared" si="32"/>
        <v>233</v>
      </c>
    </row>
    <row r="235" spans="1:40" x14ac:dyDescent="0.25">
      <c r="A235">
        <v>122</v>
      </c>
      <c r="B235">
        <v>17</v>
      </c>
      <c r="C235">
        <v>28</v>
      </c>
      <c r="D235">
        <v>2</v>
      </c>
      <c r="E235">
        <v>1</v>
      </c>
      <c r="F235">
        <v>39</v>
      </c>
      <c r="G235">
        <v>1</v>
      </c>
      <c r="H235">
        <v>16</v>
      </c>
      <c r="I235">
        <v>6</v>
      </c>
      <c r="J235">
        <v>16.899999999999999</v>
      </c>
      <c r="K235">
        <v>1</v>
      </c>
      <c r="L235">
        <v>0</v>
      </c>
      <c r="M235">
        <v>0</v>
      </c>
      <c r="N235">
        <v>0</v>
      </c>
      <c r="O235">
        <v>18</v>
      </c>
      <c r="P235">
        <v>7.3</v>
      </c>
      <c r="Q235">
        <v>8</v>
      </c>
      <c r="R235">
        <v>16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266.8</v>
      </c>
      <c r="Z235">
        <v>0</v>
      </c>
      <c r="AA235">
        <v>726.6</v>
      </c>
      <c r="AB235">
        <v>0</v>
      </c>
      <c r="AC235">
        <v>2400.1</v>
      </c>
      <c r="AD235">
        <v>1</v>
      </c>
      <c r="AE235">
        <v>21</v>
      </c>
      <c r="AF235">
        <v>0.4</v>
      </c>
      <c r="AG235">
        <v>0.9</v>
      </c>
      <c r="AH235" s="22">
        <f t="shared" si="57"/>
        <v>0.375</v>
      </c>
      <c r="AI235" s="22">
        <f t="shared" si="58"/>
        <v>0.88888888888888884</v>
      </c>
      <c r="AJ235" s="22">
        <f t="shared" si="59"/>
        <v>1.2638888888888888</v>
      </c>
      <c r="AK235" s="21">
        <f t="shared" si="60"/>
        <v>34</v>
      </c>
      <c r="AL235" s="21"/>
      <c r="AM235" s="21">
        <f t="shared" si="32"/>
        <v>234</v>
      </c>
    </row>
    <row r="236" spans="1:40" x14ac:dyDescent="0.25">
      <c r="A236">
        <v>122</v>
      </c>
      <c r="B236">
        <v>17</v>
      </c>
      <c r="C236">
        <v>2</v>
      </c>
      <c r="D236">
        <v>3</v>
      </c>
      <c r="E236">
        <v>1</v>
      </c>
      <c r="F236">
        <v>39</v>
      </c>
      <c r="G236">
        <v>1</v>
      </c>
      <c r="H236">
        <v>34</v>
      </c>
      <c r="I236">
        <v>10</v>
      </c>
      <c r="J236">
        <v>12.7</v>
      </c>
      <c r="K236">
        <v>12</v>
      </c>
      <c r="L236">
        <v>0</v>
      </c>
      <c r="M236">
        <v>0</v>
      </c>
      <c r="N236">
        <v>0</v>
      </c>
      <c r="O236">
        <v>35</v>
      </c>
      <c r="P236">
        <v>7.1</v>
      </c>
      <c r="Q236">
        <v>21</v>
      </c>
      <c r="R236">
        <v>31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182.5</v>
      </c>
      <c r="Z236">
        <v>0</v>
      </c>
      <c r="AA236">
        <v>666.4</v>
      </c>
      <c r="AB236">
        <v>0</v>
      </c>
      <c r="AC236">
        <v>2400.1</v>
      </c>
      <c r="AD236">
        <v>1</v>
      </c>
      <c r="AE236">
        <v>55</v>
      </c>
      <c r="AF236">
        <v>0.3</v>
      </c>
      <c r="AG236">
        <v>0.9</v>
      </c>
      <c r="AH236" s="22">
        <f t="shared" si="57"/>
        <v>0.29411764705882354</v>
      </c>
      <c r="AI236" s="22">
        <f t="shared" si="58"/>
        <v>0.88571428571428568</v>
      </c>
      <c r="AJ236" s="22">
        <f t="shared" si="59"/>
        <v>1.1798319327731093</v>
      </c>
      <c r="AK236" s="21">
        <f t="shared" si="60"/>
        <v>69</v>
      </c>
      <c r="AL236" s="21"/>
      <c r="AM236" s="21">
        <f t="shared" si="32"/>
        <v>235</v>
      </c>
    </row>
    <row r="237" spans="1:40" x14ac:dyDescent="0.25">
      <c r="A237">
        <v>122</v>
      </c>
      <c r="B237">
        <v>17</v>
      </c>
      <c r="C237">
        <v>3</v>
      </c>
      <c r="D237">
        <v>3</v>
      </c>
      <c r="E237">
        <v>1</v>
      </c>
      <c r="F237">
        <v>39</v>
      </c>
      <c r="G237">
        <v>1</v>
      </c>
      <c r="H237">
        <v>38</v>
      </c>
      <c r="I237">
        <v>11</v>
      </c>
      <c r="J237">
        <v>14.7</v>
      </c>
      <c r="K237">
        <v>9</v>
      </c>
      <c r="L237">
        <v>0</v>
      </c>
      <c r="M237">
        <v>0</v>
      </c>
      <c r="N237">
        <v>0</v>
      </c>
      <c r="O237">
        <v>38</v>
      </c>
      <c r="P237">
        <v>4.4000000000000004</v>
      </c>
      <c r="Q237">
        <v>25</v>
      </c>
      <c r="R237">
        <v>36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240.8</v>
      </c>
      <c r="Z237">
        <v>0</v>
      </c>
      <c r="AA237">
        <v>904.3</v>
      </c>
      <c r="AB237">
        <v>0</v>
      </c>
      <c r="AC237">
        <v>2400.1</v>
      </c>
      <c r="AD237">
        <v>1</v>
      </c>
      <c r="AE237">
        <v>55</v>
      </c>
      <c r="AF237">
        <v>0.3</v>
      </c>
      <c r="AG237">
        <v>0.9</v>
      </c>
      <c r="AH237" s="22">
        <f t="shared" si="57"/>
        <v>0.28947368421052633</v>
      </c>
      <c r="AI237" s="22">
        <f t="shared" si="58"/>
        <v>0.94736842105263153</v>
      </c>
      <c r="AJ237" s="22">
        <f t="shared" si="59"/>
        <v>1.236842105263158</v>
      </c>
      <c r="AK237" s="21">
        <f t="shared" si="60"/>
        <v>76</v>
      </c>
      <c r="AL237" s="21"/>
      <c r="AM237" s="21">
        <f t="shared" si="32"/>
        <v>236</v>
      </c>
    </row>
    <row r="238" spans="1:40" x14ac:dyDescent="0.25">
      <c r="A238">
        <v>122</v>
      </c>
      <c r="B238">
        <v>17</v>
      </c>
      <c r="C238">
        <v>4</v>
      </c>
      <c r="D238">
        <v>3</v>
      </c>
      <c r="E238">
        <v>1</v>
      </c>
      <c r="F238">
        <v>39</v>
      </c>
      <c r="G238">
        <v>1</v>
      </c>
      <c r="H238">
        <v>30</v>
      </c>
      <c r="I238">
        <v>7</v>
      </c>
      <c r="J238">
        <v>11.1</v>
      </c>
      <c r="K238">
        <v>11</v>
      </c>
      <c r="L238">
        <v>0</v>
      </c>
      <c r="M238">
        <v>0</v>
      </c>
      <c r="N238">
        <v>0</v>
      </c>
      <c r="O238">
        <v>29</v>
      </c>
      <c r="P238">
        <v>3.3</v>
      </c>
      <c r="Q238">
        <v>12</v>
      </c>
      <c r="R238">
        <v>28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327</v>
      </c>
      <c r="Z238">
        <v>0</v>
      </c>
      <c r="AA238">
        <v>611.1</v>
      </c>
      <c r="AB238">
        <v>0</v>
      </c>
      <c r="AC238">
        <v>2400.1</v>
      </c>
      <c r="AD238">
        <v>3</v>
      </c>
      <c r="AE238">
        <v>29</v>
      </c>
      <c r="AF238">
        <v>0.2</v>
      </c>
      <c r="AG238">
        <v>1</v>
      </c>
      <c r="AH238" s="22">
        <f t="shared" si="57"/>
        <v>0.23333333333333334</v>
      </c>
      <c r="AI238" s="22">
        <f t="shared" si="58"/>
        <v>0.96551724137931039</v>
      </c>
      <c r="AJ238" s="22">
        <f t="shared" si="59"/>
        <v>1.1988505747126437</v>
      </c>
      <c r="AK238" s="21">
        <f t="shared" si="60"/>
        <v>59</v>
      </c>
      <c r="AL238" s="21"/>
      <c r="AM238" s="21">
        <f t="shared" si="32"/>
        <v>237</v>
      </c>
    </row>
    <row r="239" spans="1:40" x14ac:dyDescent="0.25">
      <c r="A239">
        <v>122</v>
      </c>
      <c r="B239">
        <v>17</v>
      </c>
      <c r="C239">
        <v>6</v>
      </c>
      <c r="D239">
        <v>3</v>
      </c>
      <c r="E239">
        <v>1</v>
      </c>
      <c r="F239">
        <v>39</v>
      </c>
      <c r="G239">
        <v>1</v>
      </c>
      <c r="H239">
        <v>14</v>
      </c>
      <c r="I239">
        <v>8</v>
      </c>
      <c r="J239">
        <v>24.4</v>
      </c>
      <c r="K239">
        <v>4</v>
      </c>
      <c r="L239">
        <v>0</v>
      </c>
      <c r="M239">
        <v>0</v>
      </c>
      <c r="N239">
        <v>0</v>
      </c>
      <c r="O239">
        <v>15</v>
      </c>
      <c r="P239">
        <v>10.7</v>
      </c>
      <c r="Q239">
        <v>7</v>
      </c>
      <c r="R239">
        <v>12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182.2</v>
      </c>
      <c r="Z239">
        <v>0</v>
      </c>
      <c r="AA239">
        <v>812.5</v>
      </c>
      <c r="AB239">
        <v>0</v>
      </c>
      <c r="AC239">
        <v>2400.1</v>
      </c>
      <c r="AD239">
        <v>0</v>
      </c>
      <c r="AE239">
        <v>6</v>
      </c>
      <c r="AF239">
        <v>0.6</v>
      </c>
      <c r="AG239">
        <v>0.9</v>
      </c>
      <c r="AH239" s="22">
        <f t="shared" si="57"/>
        <v>0.5714285714285714</v>
      </c>
      <c r="AI239" s="22">
        <f t="shared" si="58"/>
        <v>0.8</v>
      </c>
      <c r="AJ239" s="22">
        <f t="shared" si="59"/>
        <v>1.3714285714285714</v>
      </c>
      <c r="AK239" s="21">
        <f t="shared" si="60"/>
        <v>29</v>
      </c>
      <c r="AL239" s="21"/>
      <c r="AM239" s="21">
        <f t="shared" si="32"/>
        <v>238</v>
      </c>
    </row>
    <row r="240" spans="1:40" x14ac:dyDescent="0.25">
      <c r="A240">
        <v>122</v>
      </c>
      <c r="B240">
        <v>17</v>
      </c>
      <c r="C240">
        <v>7</v>
      </c>
      <c r="D240">
        <v>3</v>
      </c>
      <c r="E240">
        <v>1</v>
      </c>
      <c r="F240">
        <v>39</v>
      </c>
      <c r="G240">
        <v>1</v>
      </c>
      <c r="H240">
        <v>19</v>
      </c>
      <c r="I240">
        <v>7</v>
      </c>
      <c r="J240">
        <v>16.399999999999999</v>
      </c>
      <c r="K240">
        <v>6</v>
      </c>
      <c r="L240">
        <v>0</v>
      </c>
      <c r="M240">
        <v>0</v>
      </c>
      <c r="N240">
        <v>0</v>
      </c>
      <c r="O240">
        <v>20</v>
      </c>
      <c r="P240">
        <v>9.6</v>
      </c>
      <c r="Q240">
        <v>11</v>
      </c>
      <c r="R240">
        <v>18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421.5</v>
      </c>
      <c r="Z240">
        <v>0</v>
      </c>
      <c r="AA240">
        <v>558.4</v>
      </c>
      <c r="AB240">
        <v>0</v>
      </c>
      <c r="AC240">
        <v>2400.1</v>
      </c>
      <c r="AD240">
        <v>0</v>
      </c>
      <c r="AE240">
        <v>7</v>
      </c>
      <c r="AF240">
        <v>0.4</v>
      </c>
      <c r="AG240">
        <v>0.9</v>
      </c>
      <c r="AH240" s="22">
        <f t="shared" si="57"/>
        <v>0.36842105263157893</v>
      </c>
      <c r="AI240" s="22">
        <f t="shared" si="58"/>
        <v>0.9</v>
      </c>
      <c r="AJ240" s="22">
        <f t="shared" si="59"/>
        <v>1.2684210526315789</v>
      </c>
      <c r="AK240" s="21">
        <f t="shared" si="60"/>
        <v>39</v>
      </c>
      <c r="AL240" s="21"/>
      <c r="AM240" s="21">
        <f t="shared" si="32"/>
        <v>239</v>
      </c>
    </row>
    <row r="241" spans="1:39" x14ac:dyDescent="0.25">
      <c r="A241">
        <v>122</v>
      </c>
      <c r="B241">
        <v>17</v>
      </c>
      <c r="C241">
        <v>8</v>
      </c>
      <c r="D241">
        <v>3</v>
      </c>
      <c r="E241">
        <v>1</v>
      </c>
      <c r="F241">
        <v>39</v>
      </c>
      <c r="G241">
        <v>1</v>
      </c>
      <c r="H241">
        <v>22</v>
      </c>
      <c r="I241">
        <v>10</v>
      </c>
      <c r="J241">
        <v>18.5</v>
      </c>
      <c r="K241">
        <v>8</v>
      </c>
      <c r="L241">
        <v>0</v>
      </c>
      <c r="M241">
        <v>0</v>
      </c>
      <c r="N241">
        <v>0</v>
      </c>
      <c r="O241">
        <v>20</v>
      </c>
      <c r="P241">
        <v>9</v>
      </c>
      <c r="Q241">
        <v>7</v>
      </c>
      <c r="R241">
        <v>18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244.6</v>
      </c>
      <c r="Z241">
        <v>0</v>
      </c>
      <c r="AA241">
        <v>913.7</v>
      </c>
      <c r="AB241">
        <v>0</v>
      </c>
      <c r="AC241">
        <v>2400.1</v>
      </c>
      <c r="AD241">
        <v>1</v>
      </c>
      <c r="AE241">
        <v>4</v>
      </c>
      <c r="AF241">
        <v>0.5</v>
      </c>
      <c r="AG241">
        <v>0.9</v>
      </c>
      <c r="AH241" s="22">
        <f t="shared" si="57"/>
        <v>0.45454545454545453</v>
      </c>
      <c r="AI241" s="22">
        <f t="shared" si="58"/>
        <v>0.9</v>
      </c>
      <c r="AJ241" s="22">
        <f t="shared" si="59"/>
        <v>1.3545454545454545</v>
      </c>
      <c r="AK241" s="21">
        <f t="shared" si="60"/>
        <v>42</v>
      </c>
      <c r="AL241" s="21"/>
      <c r="AM241" s="21">
        <f t="shared" si="32"/>
        <v>240</v>
      </c>
    </row>
    <row r="242" spans="1:39" x14ac:dyDescent="0.25">
      <c r="A242">
        <v>122</v>
      </c>
      <c r="B242">
        <v>17</v>
      </c>
      <c r="C242">
        <v>9</v>
      </c>
      <c r="D242">
        <v>3</v>
      </c>
      <c r="E242">
        <v>1</v>
      </c>
      <c r="F242">
        <v>39</v>
      </c>
      <c r="G242">
        <v>1</v>
      </c>
      <c r="H242">
        <v>30</v>
      </c>
      <c r="I242">
        <v>6</v>
      </c>
      <c r="J242">
        <v>9</v>
      </c>
      <c r="K242">
        <v>9</v>
      </c>
      <c r="L242">
        <v>0</v>
      </c>
      <c r="M242">
        <v>0</v>
      </c>
      <c r="N242">
        <v>0</v>
      </c>
      <c r="O242">
        <v>32</v>
      </c>
      <c r="P242">
        <v>7.3</v>
      </c>
      <c r="Q242">
        <v>20</v>
      </c>
      <c r="R242">
        <v>29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125.3</v>
      </c>
      <c r="Z242">
        <v>0</v>
      </c>
      <c r="AA242">
        <v>732.1</v>
      </c>
      <c r="AB242">
        <v>0</v>
      </c>
      <c r="AC242">
        <v>2400.1</v>
      </c>
      <c r="AD242">
        <v>2</v>
      </c>
      <c r="AE242">
        <v>61</v>
      </c>
      <c r="AF242">
        <v>0.2</v>
      </c>
      <c r="AG242">
        <v>0.9</v>
      </c>
      <c r="AH242" s="22">
        <f t="shared" si="57"/>
        <v>0.2</v>
      </c>
      <c r="AI242" s="22">
        <f t="shared" si="58"/>
        <v>0.90625</v>
      </c>
      <c r="AJ242" s="22">
        <f t="shared" si="59"/>
        <v>1.10625</v>
      </c>
      <c r="AK242" s="21">
        <f t="shared" si="60"/>
        <v>62</v>
      </c>
      <c r="AL242" s="21"/>
      <c r="AM242" s="21">
        <f t="shared" si="32"/>
        <v>241</v>
      </c>
    </row>
    <row r="243" spans="1:39" x14ac:dyDescent="0.25">
      <c r="A243">
        <v>122</v>
      </c>
      <c r="B243">
        <v>17</v>
      </c>
      <c r="C243">
        <v>10</v>
      </c>
      <c r="D243">
        <v>3</v>
      </c>
      <c r="E243">
        <v>1</v>
      </c>
      <c r="F243">
        <v>39</v>
      </c>
      <c r="G243">
        <v>1</v>
      </c>
      <c r="H243">
        <v>10</v>
      </c>
      <c r="I243">
        <v>4</v>
      </c>
      <c r="J243">
        <v>20.399999999999999</v>
      </c>
      <c r="K243">
        <v>3</v>
      </c>
      <c r="L243">
        <v>0</v>
      </c>
      <c r="M243">
        <v>0</v>
      </c>
      <c r="N243">
        <v>0</v>
      </c>
      <c r="O243">
        <v>10</v>
      </c>
      <c r="P243">
        <v>16</v>
      </c>
      <c r="Q243">
        <v>4</v>
      </c>
      <c r="R243">
        <v>7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188.4</v>
      </c>
      <c r="Z243">
        <v>0</v>
      </c>
      <c r="AA243">
        <v>702.3</v>
      </c>
      <c r="AB243">
        <v>0</v>
      </c>
      <c r="AC243">
        <v>2400.1</v>
      </c>
      <c r="AD243">
        <v>2</v>
      </c>
      <c r="AE243">
        <v>2</v>
      </c>
      <c r="AF243">
        <v>0.4</v>
      </c>
      <c r="AG243">
        <v>0.8</v>
      </c>
      <c r="AH243" s="22">
        <f t="shared" ref="AH243:AH247" si="61">(I243+(L243-N243))/(H243+L243)</f>
        <v>0.4</v>
      </c>
      <c r="AI243" s="22">
        <f t="shared" ref="AI243:AI247" si="62">R243/O243</f>
        <v>0.7</v>
      </c>
      <c r="AJ243" s="22">
        <f t="shared" ref="AJ243:AJ247" si="63">SUM(AH243+AI243)</f>
        <v>1.1000000000000001</v>
      </c>
      <c r="AK243" s="21">
        <f t="shared" ref="AK243:AK247" si="64">SUM(H243+O243)</f>
        <v>20</v>
      </c>
      <c r="AL243" s="21"/>
      <c r="AM243" s="21">
        <f t="shared" si="32"/>
        <v>242</v>
      </c>
    </row>
    <row r="244" spans="1:39" x14ac:dyDescent="0.25">
      <c r="A244">
        <v>122</v>
      </c>
      <c r="B244">
        <v>17</v>
      </c>
      <c r="C244">
        <v>12</v>
      </c>
      <c r="D244">
        <v>3</v>
      </c>
      <c r="E244">
        <v>1</v>
      </c>
      <c r="F244">
        <v>39</v>
      </c>
      <c r="G244">
        <v>1</v>
      </c>
      <c r="H244">
        <v>25</v>
      </c>
      <c r="I244">
        <v>9</v>
      </c>
      <c r="J244">
        <v>16.5</v>
      </c>
      <c r="K244">
        <v>3</v>
      </c>
      <c r="L244">
        <v>0</v>
      </c>
      <c r="M244">
        <v>0</v>
      </c>
      <c r="N244">
        <v>0</v>
      </c>
      <c r="O244">
        <v>26</v>
      </c>
      <c r="P244">
        <v>7.9</v>
      </c>
      <c r="Q244">
        <v>13</v>
      </c>
      <c r="R244">
        <v>24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309.3</v>
      </c>
      <c r="Z244">
        <v>0</v>
      </c>
      <c r="AA244">
        <v>564.5</v>
      </c>
      <c r="AB244">
        <v>0</v>
      </c>
      <c r="AC244">
        <v>2400.1</v>
      </c>
      <c r="AD244">
        <v>0</v>
      </c>
      <c r="AE244">
        <v>36</v>
      </c>
      <c r="AF244">
        <v>0.4</v>
      </c>
      <c r="AG244">
        <v>0.9</v>
      </c>
      <c r="AH244" s="22">
        <f t="shared" si="61"/>
        <v>0.36</v>
      </c>
      <c r="AI244" s="22">
        <f t="shared" si="62"/>
        <v>0.92307692307692313</v>
      </c>
      <c r="AJ244" s="22">
        <f t="shared" si="63"/>
        <v>1.2830769230769232</v>
      </c>
      <c r="AK244" s="21">
        <f t="shared" si="64"/>
        <v>51</v>
      </c>
      <c r="AL244" s="21"/>
      <c r="AM244" s="21">
        <f t="shared" si="32"/>
        <v>243</v>
      </c>
    </row>
    <row r="245" spans="1:39" x14ac:dyDescent="0.25">
      <c r="A245">
        <v>122</v>
      </c>
      <c r="B245">
        <v>17</v>
      </c>
      <c r="C245">
        <v>13</v>
      </c>
      <c r="D245">
        <v>3</v>
      </c>
      <c r="E245">
        <v>1</v>
      </c>
      <c r="F245">
        <v>39</v>
      </c>
      <c r="G245">
        <v>1</v>
      </c>
      <c r="H245">
        <v>33</v>
      </c>
      <c r="I245">
        <v>14</v>
      </c>
      <c r="J245">
        <v>19.399999999999999</v>
      </c>
      <c r="K245">
        <v>8</v>
      </c>
      <c r="L245">
        <v>0</v>
      </c>
      <c r="M245">
        <v>0</v>
      </c>
      <c r="N245">
        <v>0</v>
      </c>
      <c r="O245">
        <v>32</v>
      </c>
      <c r="P245">
        <v>8.8000000000000007</v>
      </c>
      <c r="Q245">
        <v>16</v>
      </c>
      <c r="R245">
        <v>29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186.7</v>
      </c>
      <c r="Z245">
        <v>0</v>
      </c>
      <c r="AA245">
        <v>697</v>
      </c>
      <c r="AB245">
        <v>0</v>
      </c>
      <c r="AC245">
        <v>2400.1</v>
      </c>
      <c r="AD245">
        <v>0</v>
      </c>
      <c r="AE245">
        <v>36</v>
      </c>
      <c r="AF245">
        <v>0.4</v>
      </c>
      <c r="AG245">
        <v>0.9</v>
      </c>
      <c r="AH245" s="22">
        <f t="shared" si="61"/>
        <v>0.42424242424242425</v>
      </c>
      <c r="AI245" s="22">
        <f t="shared" si="62"/>
        <v>0.90625</v>
      </c>
      <c r="AJ245" s="22">
        <f t="shared" si="63"/>
        <v>1.3304924242424243</v>
      </c>
      <c r="AK245" s="21">
        <f t="shared" si="64"/>
        <v>65</v>
      </c>
      <c r="AL245" s="21"/>
      <c r="AM245" s="21">
        <f t="shared" si="32"/>
        <v>244</v>
      </c>
    </row>
    <row r="246" spans="1:39" x14ac:dyDescent="0.25">
      <c r="A246">
        <v>122</v>
      </c>
      <c r="B246">
        <v>17</v>
      </c>
      <c r="C246">
        <v>14</v>
      </c>
      <c r="D246">
        <v>3</v>
      </c>
      <c r="E246">
        <v>1</v>
      </c>
      <c r="F246">
        <v>39</v>
      </c>
      <c r="G246">
        <v>1</v>
      </c>
      <c r="H246">
        <v>40</v>
      </c>
      <c r="I246">
        <v>13</v>
      </c>
      <c r="J246">
        <v>13.6</v>
      </c>
      <c r="K246">
        <v>17</v>
      </c>
      <c r="L246">
        <v>0</v>
      </c>
      <c r="M246">
        <v>0</v>
      </c>
      <c r="N246">
        <v>0</v>
      </c>
      <c r="O246">
        <v>40</v>
      </c>
      <c r="P246">
        <v>3</v>
      </c>
      <c r="Q246">
        <v>24</v>
      </c>
      <c r="R246">
        <v>39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335</v>
      </c>
      <c r="Z246">
        <v>0</v>
      </c>
      <c r="AA246">
        <v>461.5</v>
      </c>
      <c r="AB246">
        <v>0</v>
      </c>
      <c r="AC246">
        <v>2400.1</v>
      </c>
      <c r="AD246">
        <v>1</v>
      </c>
      <c r="AE246">
        <v>62</v>
      </c>
      <c r="AF246">
        <v>0.3</v>
      </c>
      <c r="AG246">
        <v>1</v>
      </c>
      <c r="AH246" s="22">
        <f t="shared" si="61"/>
        <v>0.32500000000000001</v>
      </c>
      <c r="AI246" s="22">
        <f t="shared" si="62"/>
        <v>0.97499999999999998</v>
      </c>
      <c r="AJ246" s="22">
        <f t="shared" si="63"/>
        <v>1.3</v>
      </c>
      <c r="AK246" s="21">
        <f t="shared" si="64"/>
        <v>80</v>
      </c>
      <c r="AL246" s="21"/>
      <c r="AM246" s="21">
        <f t="shared" si="32"/>
        <v>245</v>
      </c>
    </row>
    <row r="247" spans="1:39" x14ac:dyDescent="0.25">
      <c r="A247">
        <v>122</v>
      </c>
      <c r="B247">
        <v>17</v>
      </c>
      <c r="C247">
        <v>15</v>
      </c>
      <c r="D247">
        <v>3</v>
      </c>
      <c r="E247">
        <v>1</v>
      </c>
      <c r="F247">
        <v>39</v>
      </c>
      <c r="G247">
        <v>1</v>
      </c>
      <c r="H247">
        <v>27</v>
      </c>
      <c r="I247">
        <v>6</v>
      </c>
      <c r="J247">
        <v>11.6</v>
      </c>
      <c r="K247">
        <v>5</v>
      </c>
      <c r="L247">
        <v>0</v>
      </c>
      <c r="M247">
        <v>0</v>
      </c>
      <c r="N247">
        <v>0</v>
      </c>
      <c r="O247">
        <v>28</v>
      </c>
      <c r="P247">
        <v>13.3</v>
      </c>
      <c r="Q247">
        <v>12</v>
      </c>
      <c r="R247">
        <v>23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116.9</v>
      </c>
      <c r="Z247">
        <v>0</v>
      </c>
      <c r="AA247">
        <v>712.3</v>
      </c>
      <c r="AB247">
        <v>0</v>
      </c>
      <c r="AC247">
        <v>2400.1</v>
      </c>
      <c r="AD247">
        <v>2</v>
      </c>
      <c r="AE247">
        <v>40</v>
      </c>
      <c r="AF247">
        <v>0.2</v>
      </c>
      <c r="AG247">
        <v>0.9</v>
      </c>
      <c r="AH247" s="22">
        <f t="shared" si="61"/>
        <v>0.22222222222222221</v>
      </c>
      <c r="AI247" s="22">
        <f t="shared" si="62"/>
        <v>0.8214285714285714</v>
      </c>
      <c r="AJ247" s="22">
        <f t="shared" si="63"/>
        <v>1.0436507936507935</v>
      </c>
      <c r="AK247" s="21">
        <f t="shared" si="64"/>
        <v>55</v>
      </c>
      <c r="AL247" s="21"/>
      <c r="AM247" s="21">
        <f t="shared" si="32"/>
        <v>246</v>
      </c>
    </row>
    <row r="248" spans="1:39" x14ac:dyDescent="0.25">
      <c r="A248">
        <v>122</v>
      </c>
      <c r="B248">
        <v>17</v>
      </c>
      <c r="C248">
        <v>16</v>
      </c>
      <c r="D248">
        <v>3</v>
      </c>
      <c r="E248">
        <v>1</v>
      </c>
      <c r="F248">
        <v>39</v>
      </c>
      <c r="G248">
        <v>1</v>
      </c>
      <c r="H248">
        <v>28</v>
      </c>
      <c r="I248">
        <v>9</v>
      </c>
      <c r="J248">
        <v>14.2</v>
      </c>
      <c r="K248">
        <v>11</v>
      </c>
      <c r="L248">
        <v>0</v>
      </c>
      <c r="M248">
        <v>0</v>
      </c>
      <c r="N248">
        <v>0</v>
      </c>
      <c r="O248">
        <v>26</v>
      </c>
      <c r="P248">
        <v>8.6</v>
      </c>
      <c r="Q248">
        <v>11</v>
      </c>
      <c r="R248">
        <v>23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649.6</v>
      </c>
      <c r="Z248">
        <v>0</v>
      </c>
      <c r="AA248">
        <v>290.5</v>
      </c>
      <c r="AB248">
        <v>0</v>
      </c>
      <c r="AC248">
        <v>2400.1</v>
      </c>
      <c r="AD248">
        <v>1</v>
      </c>
      <c r="AE248">
        <v>39</v>
      </c>
      <c r="AF248">
        <v>0.3</v>
      </c>
      <c r="AG248">
        <v>0.9</v>
      </c>
      <c r="AH248" s="22">
        <f t="shared" ref="AH248:AH256" si="65">(I248+(L248-N248))/(H248+L248)</f>
        <v>0.32142857142857145</v>
      </c>
      <c r="AI248" s="22">
        <f t="shared" ref="AI248:AI256" si="66">R248/O248</f>
        <v>0.88461538461538458</v>
      </c>
      <c r="AJ248" s="22">
        <f t="shared" ref="AJ248:AJ256" si="67">SUM(AH248+AI248)</f>
        <v>1.206043956043956</v>
      </c>
      <c r="AK248" s="21">
        <f t="shared" ref="AK248:AK256" si="68">SUM(H248+O248)</f>
        <v>54</v>
      </c>
      <c r="AL248" s="21"/>
      <c r="AM248" s="21">
        <f t="shared" si="32"/>
        <v>247</v>
      </c>
    </row>
    <row r="249" spans="1:39" x14ac:dyDescent="0.25">
      <c r="A249">
        <v>122</v>
      </c>
      <c r="B249">
        <v>17</v>
      </c>
      <c r="C249">
        <v>17</v>
      </c>
      <c r="D249">
        <v>3</v>
      </c>
      <c r="E249">
        <v>1</v>
      </c>
      <c r="F249">
        <v>39</v>
      </c>
      <c r="G249">
        <v>1</v>
      </c>
      <c r="H249">
        <v>6</v>
      </c>
      <c r="I249">
        <v>3</v>
      </c>
      <c r="J249">
        <v>24.5</v>
      </c>
      <c r="K249">
        <v>0</v>
      </c>
      <c r="L249">
        <v>0</v>
      </c>
      <c r="M249">
        <v>0</v>
      </c>
      <c r="N249">
        <v>0</v>
      </c>
      <c r="O249">
        <v>7</v>
      </c>
      <c r="P249">
        <v>35.700000000000003</v>
      </c>
      <c r="Q249">
        <v>3</v>
      </c>
      <c r="R249">
        <v>6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43.6</v>
      </c>
      <c r="Z249">
        <v>0</v>
      </c>
      <c r="AA249">
        <v>585.29999999999995</v>
      </c>
      <c r="AB249">
        <v>0</v>
      </c>
      <c r="AC249">
        <v>2400.1</v>
      </c>
      <c r="AD249">
        <v>2</v>
      </c>
      <c r="AE249">
        <v>3</v>
      </c>
      <c r="AF249">
        <v>0.5</v>
      </c>
      <c r="AG249">
        <v>0.9</v>
      </c>
      <c r="AH249" s="22">
        <f t="shared" si="65"/>
        <v>0.5</v>
      </c>
      <c r="AI249" s="22">
        <f t="shared" si="66"/>
        <v>0.8571428571428571</v>
      </c>
      <c r="AJ249" s="22">
        <f t="shared" si="67"/>
        <v>1.3571428571428572</v>
      </c>
      <c r="AK249" s="21">
        <f t="shared" si="68"/>
        <v>13</v>
      </c>
      <c r="AL249" s="21"/>
      <c r="AM249" s="21">
        <f t="shared" si="32"/>
        <v>248</v>
      </c>
    </row>
    <row r="250" spans="1:39" x14ac:dyDescent="0.25">
      <c r="A250">
        <v>122</v>
      </c>
      <c r="B250">
        <v>17</v>
      </c>
      <c r="C250">
        <v>18</v>
      </c>
      <c r="D250">
        <v>3</v>
      </c>
      <c r="E250">
        <v>1</v>
      </c>
      <c r="F250">
        <v>39</v>
      </c>
      <c r="G250">
        <v>1</v>
      </c>
      <c r="H250">
        <v>31</v>
      </c>
      <c r="I250">
        <v>10</v>
      </c>
      <c r="J250">
        <v>14.6</v>
      </c>
      <c r="K250">
        <v>8</v>
      </c>
      <c r="L250">
        <v>0</v>
      </c>
      <c r="M250">
        <v>0</v>
      </c>
      <c r="N250">
        <v>0</v>
      </c>
      <c r="O250">
        <v>31</v>
      </c>
      <c r="P250">
        <v>4.3</v>
      </c>
      <c r="Q250">
        <v>17</v>
      </c>
      <c r="R250">
        <v>30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393.5</v>
      </c>
      <c r="Z250">
        <v>0</v>
      </c>
      <c r="AA250">
        <v>917</v>
      </c>
      <c r="AB250">
        <v>0</v>
      </c>
      <c r="AC250">
        <v>2400.1</v>
      </c>
      <c r="AD250">
        <v>4</v>
      </c>
      <c r="AE250">
        <v>36</v>
      </c>
      <c r="AF250">
        <v>0.3</v>
      </c>
      <c r="AG250">
        <v>1</v>
      </c>
      <c r="AH250" s="22">
        <f t="shared" si="65"/>
        <v>0.32258064516129031</v>
      </c>
      <c r="AI250" s="22">
        <f t="shared" si="66"/>
        <v>0.967741935483871</v>
      </c>
      <c r="AJ250" s="22">
        <f t="shared" si="67"/>
        <v>1.2903225806451613</v>
      </c>
      <c r="AK250" s="21">
        <f t="shared" si="68"/>
        <v>62</v>
      </c>
      <c r="AL250" s="21"/>
      <c r="AM250" s="21">
        <f t="shared" si="32"/>
        <v>249</v>
      </c>
    </row>
    <row r="251" spans="1:39" x14ac:dyDescent="0.25">
      <c r="A251">
        <v>122</v>
      </c>
      <c r="B251">
        <v>17</v>
      </c>
      <c r="C251">
        <v>19</v>
      </c>
      <c r="D251">
        <v>3</v>
      </c>
      <c r="E251">
        <v>1</v>
      </c>
      <c r="F251">
        <v>39</v>
      </c>
      <c r="G251">
        <v>1</v>
      </c>
      <c r="H251">
        <v>30</v>
      </c>
      <c r="I251">
        <v>8</v>
      </c>
      <c r="J251">
        <v>12.6</v>
      </c>
      <c r="K251">
        <v>9</v>
      </c>
      <c r="L251">
        <v>0</v>
      </c>
      <c r="M251">
        <v>0</v>
      </c>
      <c r="N251">
        <v>0</v>
      </c>
      <c r="O251">
        <v>30</v>
      </c>
      <c r="P251">
        <v>5.8</v>
      </c>
      <c r="Q251">
        <v>10</v>
      </c>
      <c r="R251">
        <v>28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331</v>
      </c>
      <c r="Z251">
        <v>0</v>
      </c>
      <c r="AA251">
        <v>895</v>
      </c>
      <c r="AB251">
        <v>0</v>
      </c>
      <c r="AC251">
        <v>2400.1</v>
      </c>
      <c r="AD251">
        <v>0</v>
      </c>
      <c r="AE251">
        <v>44</v>
      </c>
      <c r="AF251">
        <v>0.3</v>
      </c>
      <c r="AG251">
        <v>0.9</v>
      </c>
      <c r="AH251" s="22">
        <f t="shared" si="65"/>
        <v>0.26666666666666666</v>
      </c>
      <c r="AI251" s="22">
        <f t="shared" si="66"/>
        <v>0.93333333333333335</v>
      </c>
      <c r="AJ251" s="22">
        <f t="shared" si="67"/>
        <v>1.2</v>
      </c>
      <c r="AK251" s="21">
        <f t="shared" si="68"/>
        <v>60</v>
      </c>
      <c r="AL251" s="21"/>
      <c r="AM251" s="21">
        <f t="shared" si="32"/>
        <v>250</v>
      </c>
    </row>
    <row r="252" spans="1:39" x14ac:dyDescent="0.25">
      <c r="A252">
        <v>122</v>
      </c>
      <c r="B252">
        <v>17</v>
      </c>
      <c r="C252">
        <v>20</v>
      </c>
      <c r="D252">
        <v>3</v>
      </c>
      <c r="E252">
        <v>1</v>
      </c>
      <c r="F252">
        <v>39</v>
      </c>
      <c r="G252">
        <v>1</v>
      </c>
      <c r="H252">
        <v>44</v>
      </c>
      <c r="I252">
        <v>12</v>
      </c>
      <c r="J252">
        <v>13.8</v>
      </c>
      <c r="K252">
        <v>16</v>
      </c>
      <c r="L252">
        <v>0</v>
      </c>
      <c r="M252">
        <v>0</v>
      </c>
      <c r="N252">
        <v>0</v>
      </c>
      <c r="O252">
        <v>42</v>
      </c>
      <c r="P252">
        <v>5.4</v>
      </c>
      <c r="Q252">
        <v>23</v>
      </c>
      <c r="R252">
        <v>39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228.2</v>
      </c>
      <c r="Z252">
        <v>0</v>
      </c>
      <c r="AA252">
        <v>833.7</v>
      </c>
      <c r="AB252">
        <v>0</v>
      </c>
      <c r="AC252">
        <v>2400.1</v>
      </c>
      <c r="AD252">
        <v>2</v>
      </c>
      <c r="AE252">
        <v>115</v>
      </c>
      <c r="AF252">
        <v>0.3</v>
      </c>
      <c r="AG252">
        <v>0.9</v>
      </c>
      <c r="AH252" s="22">
        <f t="shared" si="65"/>
        <v>0.27272727272727271</v>
      </c>
      <c r="AI252" s="22">
        <f t="shared" si="66"/>
        <v>0.9285714285714286</v>
      </c>
      <c r="AJ252" s="22">
        <f t="shared" si="67"/>
        <v>1.2012987012987013</v>
      </c>
      <c r="AK252" s="21">
        <f t="shared" si="68"/>
        <v>86</v>
      </c>
      <c r="AL252" s="21"/>
      <c r="AM252" s="21">
        <f t="shared" si="32"/>
        <v>251</v>
      </c>
    </row>
    <row r="253" spans="1:39" x14ac:dyDescent="0.25">
      <c r="A253">
        <v>122</v>
      </c>
      <c r="B253">
        <v>17</v>
      </c>
      <c r="C253">
        <v>21</v>
      </c>
      <c r="D253">
        <v>3</v>
      </c>
      <c r="E253">
        <v>1</v>
      </c>
      <c r="F253">
        <v>39</v>
      </c>
      <c r="G253">
        <v>1</v>
      </c>
      <c r="H253">
        <v>34</v>
      </c>
      <c r="I253">
        <v>9</v>
      </c>
      <c r="J253">
        <v>11.3</v>
      </c>
      <c r="K253">
        <v>11</v>
      </c>
      <c r="L253">
        <v>0</v>
      </c>
      <c r="M253">
        <v>0</v>
      </c>
      <c r="N253">
        <v>0</v>
      </c>
      <c r="O253">
        <v>34</v>
      </c>
      <c r="P253">
        <v>2</v>
      </c>
      <c r="Q253">
        <v>22</v>
      </c>
      <c r="R253">
        <v>33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295.39999999999998</v>
      </c>
      <c r="Z253">
        <v>0</v>
      </c>
      <c r="AA253">
        <v>856.6</v>
      </c>
      <c r="AB253">
        <v>0</v>
      </c>
      <c r="AC253">
        <v>2400.1</v>
      </c>
      <c r="AD253">
        <v>5</v>
      </c>
      <c r="AE253">
        <v>53</v>
      </c>
      <c r="AF253">
        <v>0.3</v>
      </c>
      <c r="AG253">
        <v>1</v>
      </c>
      <c r="AH253" s="22">
        <f t="shared" si="65"/>
        <v>0.26470588235294118</v>
      </c>
      <c r="AI253" s="22">
        <f t="shared" si="66"/>
        <v>0.97058823529411764</v>
      </c>
      <c r="AJ253" s="22">
        <f t="shared" si="67"/>
        <v>1.2352941176470589</v>
      </c>
      <c r="AK253" s="21">
        <f t="shared" si="68"/>
        <v>68</v>
      </c>
      <c r="AL253" s="21"/>
      <c r="AM253" s="21">
        <f t="shared" si="32"/>
        <v>252</v>
      </c>
    </row>
    <row r="254" spans="1:39" x14ac:dyDescent="0.25">
      <c r="A254">
        <v>122</v>
      </c>
      <c r="B254">
        <v>17</v>
      </c>
      <c r="C254">
        <v>23</v>
      </c>
      <c r="D254">
        <v>3</v>
      </c>
      <c r="E254">
        <v>1</v>
      </c>
      <c r="F254">
        <v>39</v>
      </c>
      <c r="G254">
        <v>1</v>
      </c>
      <c r="H254">
        <v>45</v>
      </c>
      <c r="I254">
        <v>8</v>
      </c>
      <c r="J254">
        <v>9.4</v>
      </c>
      <c r="K254">
        <v>19</v>
      </c>
      <c r="L254">
        <v>0</v>
      </c>
      <c r="M254">
        <v>0</v>
      </c>
      <c r="N254">
        <v>0</v>
      </c>
      <c r="O254">
        <v>45</v>
      </c>
      <c r="P254">
        <v>5.0999999999999996</v>
      </c>
      <c r="Q254">
        <v>24</v>
      </c>
      <c r="R254">
        <v>42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434.9</v>
      </c>
      <c r="Z254">
        <v>0</v>
      </c>
      <c r="AA254">
        <v>893.5</v>
      </c>
      <c r="AB254">
        <v>0</v>
      </c>
      <c r="AC254">
        <v>2400.1</v>
      </c>
      <c r="AD254">
        <v>10</v>
      </c>
      <c r="AE254">
        <v>76</v>
      </c>
      <c r="AF254">
        <v>0.2</v>
      </c>
      <c r="AG254">
        <v>0.9</v>
      </c>
      <c r="AH254" s="22">
        <f t="shared" si="65"/>
        <v>0.17777777777777778</v>
      </c>
      <c r="AI254" s="22">
        <f t="shared" si="66"/>
        <v>0.93333333333333335</v>
      </c>
      <c r="AJ254" s="22">
        <f t="shared" si="67"/>
        <v>1.1111111111111112</v>
      </c>
      <c r="AK254" s="21">
        <f t="shared" si="68"/>
        <v>90</v>
      </c>
      <c r="AL254" s="21"/>
      <c r="AM254" s="21">
        <f t="shared" si="32"/>
        <v>253</v>
      </c>
    </row>
    <row r="255" spans="1:39" x14ac:dyDescent="0.25">
      <c r="A255">
        <v>122</v>
      </c>
      <c r="B255">
        <v>17</v>
      </c>
      <c r="C255">
        <v>24</v>
      </c>
      <c r="D255">
        <v>3</v>
      </c>
      <c r="E255">
        <v>1</v>
      </c>
      <c r="F255">
        <v>39</v>
      </c>
      <c r="G255">
        <v>1</v>
      </c>
      <c r="H255">
        <v>49</v>
      </c>
      <c r="I255">
        <v>15</v>
      </c>
      <c r="J255">
        <v>14.4</v>
      </c>
      <c r="K255">
        <v>12</v>
      </c>
      <c r="L255">
        <v>0</v>
      </c>
      <c r="M255">
        <v>0</v>
      </c>
      <c r="N255">
        <v>0</v>
      </c>
      <c r="O255">
        <v>49</v>
      </c>
      <c r="P255">
        <v>1.3</v>
      </c>
      <c r="Q255">
        <v>28</v>
      </c>
      <c r="R255">
        <v>49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398.5</v>
      </c>
      <c r="Z255">
        <v>0</v>
      </c>
      <c r="AA255">
        <v>673.2</v>
      </c>
      <c r="AB255">
        <v>0</v>
      </c>
      <c r="AC255">
        <v>2400.1</v>
      </c>
      <c r="AD255">
        <v>0</v>
      </c>
      <c r="AE255">
        <v>95</v>
      </c>
      <c r="AF255">
        <v>0.3</v>
      </c>
      <c r="AG255">
        <v>1</v>
      </c>
      <c r="AH255" s="22">
        <f t="shared" si="65"/>
        <v>0.30612244897959184</v>
      </c>
      <c r="AI255" s="22">
        <f t="shared" si="66"/>
        <v>1</v>
      </c>
      <c r="AJ255" s="22">
        <f t="shared" si="67"/>
        <v>1.306122448979592</v>
      </c>
      <c r="AK255" s="21">
        <f t="shared" si="68"/>
        <v>98</v>
      </c>
      <c r="AL255" s="21"/>
      <c r="AM255" s="21">
        <f t="shared" si="32"/>
        <v>254</v>
      </c>
    </row>
    <row r="256" spans="1:39" x14ac:dyDescent="0.25">
      <c r="A256">
        <v>122</v>
      </c>
      <c r="B256">
        <v>17</v>
      </c>
      <c r="C256">
        <v>27</v>
      </c>
      <c r="D256">
        <v>3</v>
      </c>
      <c r="E256">
        <v>1</v>
      </c>
      <c r="F256">
        <v>39</v>
      </c>
      <c r="G256">
        <v>1</v>
      </c>
      <c r="H256">
        <v>35</v>
      </c>
      <c r="I256">
        <v>13</v>
      </c>
      <c r="J256">
        <v>16.399999999999999</v>
      </c>
      <c r="K256">
        <v>7</v>
      </c>
      <c r="L256">
        <v>0</v>
      </c>
      <c r="M256">
        <v>0</v>
      </c>
      <c r="N256">
        <v>0</v>
      </c>
      <c r="O256">
        <v>35</v>
      </c>
      <c r="P256">
        <v>15.8</v>
      </c>
      <c r="Q256">
        <v>9</v>
      </c>
      <c r="R256">
        <v>29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283.2</v>
      </c>
      <c r="Z256">
        <v>0</v>
      </c>
      <c r="AA256">
        <v>276</v>
      </c>
      <c r="AB256">
        <v>0</v>
      </c>
      <c r="AC256">
        <v>2400.1</v>
      </c>
      <c r="AD256">
        <v>0</v>
      </c>
      <c r="AE256">
        <v>38</v>
      </c>
      <c r="AF256">
        <v>0.4</v>
      </c>
      <c r="AG256">
        <v>0.9</v>
      </c>
      <c r="AH256" s="22">
        <f t="shared" si="65"/>
        <v>0.37142857142857144</v>
      </c>
      <c r="AI256" s="22">
        <f t="shared" si="66"/>
        <v>0.82857142857142863</v>
      </c>
      <c r="AJ256" s="22">
        <f t="shared" si="67"/>
        <v>1.2000000000000002</v>
      </c>
      <c r="AK256" s="21">
        <f t="shared" si="68"/>
        <v>70</v>
      </c>
      <c r="AL256" s="21"/>
      <c r="AM256" s="21">
        <f t="shared" si="32"/>
        <v>255</v>
      </c>
    </row>
    <row r="257" spans="1:40" x14ac:dyDescent="0.25">
      <c r="A257">
        <v>122</v>
      </c>
      <c r="B257">
        <v>17</v>
      </c>
      <c r="C257">
        <v>28</v>
      </c>
      <c r="D257">
        <v>3</v>
      </c>
      <c r="E257">
        <v>1</v>
      </c>
      <c r="F257">
        <v>42</v>
      </c>
      <c r="G257">
        <v>1</v>
      </c>
      <c r="H257">
        <v>22</v>
      </c>
      <c r="I257">
        <v>13</v>
      </c>
      <c r="J257">
        <v>27.4</v>
      </c>
      <c r="K257">
        <v>0</v>
      </c>
      <c r="L257">
        <v>0</v>
      </c>
      <c r="M257">
        <v>0</v>
      </c>
      <c r="N257">
        <v>0</v>
      </c>
      <c r="O257">
        <v>22</v>
      </c>
      <c r="P257">
        <v>21.7</v>
      </c>
      <c r="Q257">
        <v>4</v>
      </c>
      <c r="R257">
        <v>17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233.4</v>
      </c>
      <c r="Z257">
        <v>0</v>
      </c>
      <c r="AA257">
        <v>324</v>
      </c>
      <c r="AB257">
        <v>0</v>
      </c>
      <c r="AC257">
        <v>2400.1</v>
      </c>
      <c r="AD257">
        <v>0</v>
      </c>
      <c r="AE257">
        <v>2</v>
      </c>
      <c r="AF257">
        <v>0.6</v>
      </c>
      <c r="AG257">
        <v>0.8</v>
      </c>
      <c r="AH257" s="22">
        <f t="shared" ref="AH257:AH285" si="69">(I257+(L257-N257))/(H257+L257)</f>
        <v>0.59090909090909094</v>
      </c>
      <c r="AI257" s="22">
        <f t="shared" ref="AI257:AI285" si="70">R257/O257</f>
        <v>0.77272727272727271</v>
      </c>
      <c r="AJ257" s="22">
        <f t="shared" ref="AJ257:AJ285" si="71">SUM(AH257+AI257)</f>
        <v>1.3636363636363638</v>
      </c>
      <c r="AK257" s="21">
        <f t="shared" ref="AK257:AK285" si="72">SUM(H257+O257)</f>
        <v>44</v>
      </c>
      <c r="AL257" s="21"/>
      <c r="AM257" s="21">
        <f t="shared" si="32"/>
        <v>256</v>
      </c>
      <c r="AN257" t="s">
        <v>73</v>
      </c>
    </row>
    <row r="258" spans="1:40" x14ac:dyDescent="0.25">
      <c r="A258">
        <v>122</v>
      </c>
      <c r="B258">
        <v>17</v>
      </c>
      <c r="C258">
        <v>30</v>
      </c>
      <c r="D258">
        <v>3</v>
      </c>
      <c r="E258">
        <v>1</v>
      </c>
      <c r="F258">
        <v>42</v>
      </c>
      <c r="G258">
        <v>1</v>
      </c>
      <c r="H258">
        <v>37</v>
      </c>
      <c r="I258">
        <v>15</v>
      </c>
      <c r="J258">
        <v>19.899999999999999</v>
      </c>
      <c r="K258">
        <v>4</v>
      </c>
      <c r="L258">
        <v>0</v>
      </c>
      <c r="M258">
        <v>0</v>
      </c>
      <c r="N258">
        <v>0</v>
      </c>
      <c r="O258">
        <v>38</v>
      </c>
      <c r="P258">
        <v>9.1999999999999993</v>
      </c>
      <c r="Q258">
        <v>11</v>
      </c>
      <c r="R258">
        <v>34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340.9</v>
      </c>
      <c r="Z258">
        <v>0</v>
      </c>
      <c r="AA258">
        <v>298.89999999999998</v>
      </c>
      <c r="AB258">
        <v>0</v>
      </c>
      <c r="AC258">
        <v>2400.1</v>
      </c>
      <c r="AD258">
        <v>0</v>
      </c>
      <c r="AE258">
        <v>64</v>
      </c>
      <c r="AF258">
        <v>0.4</v>
      </c>
      <c r="AG258">
        <v>0.9</v>
      </c>
      <c r="AH258" s="22">
        <f t="shared" si="69"/>
        <v>0.40540540540540543</v>
      </c>
      <c r="AI258" s="22">
        <f t="shared" si="70"/>
        <v>0.89473684210526316</v>
      </c>
      <c r="AJ258" s="22">
        <f t="shared" si="71"/>
        <v>1.3001422475106685</v>
      </c>
      <c r="AK258" s="21">
        <f t="shared" si="72"/>
        <v>75</v>
      </c>
      <c r="AL258" s="21"/>
      <c r="AM258" s="21">
        <f t="shared" si="32"/>
        <v>257</v>
      </c>
    </row>
    <row r="259" spans="1:40" x14ac:dyDescent="0.25">
      <c r="A259">
        <v>122</v>
      </c>
      <c r="B259">
        <v>17</v>
      </c>
      <c r="C259">
        <v>31</v>
      </c>
      <c r="D259">
        <v>3</v>
      </c>
      <c r="E259">
        <v>1</v>
      </c>
      <c r="F259">
        <v>42</v>
      </c>
      <c r="G259">
        <v>1</v>
      </c>
      <c r="H259">
        <v>25</v>
      </c>
      <c r="I259">
        <v>12</v>
      </c>
      <c r="J259">
        <v>25.8</v>
      </c>
      <c r="K259">
        <v>2</v>
      </c>
      <c r="L259">
        <v>0</v>
      </c>
      <c r="M259">
        <v>0</v>
      </c>
      <c r="N259">
        <v>0</v>
      </c>
      <c r="O259">
        <v>25</v>
      </c>
      <c r="P259">
        <v>13.8</v>
      </c>
      <c r="Q259">
        <v>8</v>
      </c>
      <c r="R259">
        <v>23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326</v>
      </c>
      <c r="Z259">
        <v>0</v>
      </c>
      <c r="AA259">
        <v>299.89999999999998</v>
      </c>
      <c r="AB259">
        <v>0</v>
      </c>
      <c r="AC259">
        <v>2400.1</v>
      </c>
      <c r="AD259">
        <v>0</v>
      </c>
      <c r="AE259">
        <v>32</v>
      </c>
      <c r="AF259">
        <v>0.5</v>
      </c>
      <c r="AG259">
        <v>0.9</v>
      </c>
      <c r="AH259" s="22">
        <f t="shared" si="69"/>
        <v>0.48</v>
      </c>
      <c r="AI259" s="22">
        <f t="shared" si="70"/>
        <v>0.92</v>
      </c>
      <c r="AJ259" s="22">
        <f t="shared" si="71"/>
        <v>1.4</v>
      </c>
      <c r="AK259" s="21">
        <f t="shared" si="72"/>
        <v>50</v>
      </c>
      <c r="AL259" s="21"/>
      <c r="AM259" s="21">
        <f t="shared" si="32"/>
        <v>258</v>
      </c>
    </row>
    <row r="260" spans="1:40" x14ac:dyDescent="0.25">
      <c r="A260">
        <v>122</v>
      </c>
      <c r="B260">
        <v>17</v>
      </c>
      <c r="C260">
        <v>3</v>
      </c>
      <c r="D260">
        <v>4</v>
      </c>
      <c r="E260">
        <v>1</v>
      </c>
      <c r="F260">
        <v>42</v>
      </c>
      <c r="G260">
        <v>1</v>
      </c>
      <c r="H260">
        <v>24</v>
      </c>
      <c r="I260">
        <v>17</v>
      </c>
      <c r="J260">
        <v>31.4</v>
      </c>
      <c r="K260">
        <v>2</v>
      </c>
      <c r="L260">
        <v>0</v>
      </c>
      <c r="M260">
        <v>0</v>
      </c>
      <c r="N260">
        <v>0</v>
      </c>
      <c r="O260">
        <v>23</v>
      </c>
      <c r="P260">
        <v>17.7</v>
      </c>
      <c r="Q260">
        <v>6</v>
      </c>
      <c r="R260">
        <v>18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243.3</v>
      </c>
      <c r="Z260">
        <v>0</v>
      </c>
      <c r="AA260">
        <v>365.4</v>
      </c>
      <c r="AB260">
        <v>0</v>
      </c>
      <c r="AC260">
        <v>2400.1</v>
      </c>
      <c r="AD260">
        <v>0</v>
      </c>
      <c r="AE260">
        <v>2</v>
      </c>
      <c r="AF260">
        <v>0.7</v>
      </c>
      <c r="AG260">
        <v>0.8</v>
      </c>
      <c r="AH260" s="22">
        <f t="shared" si="69"/>
        <v>0.70833333333333337</v>
      </c>
      <c r="AI260" s="22">
        <f t="shared" si="70"/>
        <v>0.78260869565217395</v>
      </c>
      <c r="AJ260" s="22">
        <f t="shared" si="71"/>
        <v>1.4909420289855073</v>
      </c>
      <c r="AK260" s="21">
        <f t="shared" si="72"/>
        <v>47</v>
      </c>
      <c r="AL260" s="21"/>
      <c r="AM260" s="21">
        <f t="shared" si="32"/>
        <v>259</v>
      </c>
    </row>
    <row r="261" spans="1:40" x14ac:dyDescent="0.25">
      <c r="A261">
        <v>122</v>
      </c>
      <c r="B261">
        <v>17</v>
      </c>
      <c r="C261">
        <v>5</v>
      </c>
      <c r="D261">
        <v>4</v>
      </c>
      <c r="E261">
        <v>1</v>
      </c>
      <c r="F261">
        <v>42</v>
      </c>
      <c r="G261">
        <v>1</v>
      </c>
      <c r="H261">
        <v>41</v>
      </c>
      <c r="I261">
        <v>15</v>
      </c>
      <c r="J261">
        <v>17.5</v>
      </c>
      <c r="K261">
        <v>9</v>
      </c>
      <c r="L261">
        <v>0</v>
      </c>
      <c r="M261">
        <v>0</v>
      </c>
      <c r="N261">
        <v>0</v>
      </c>
      <c r="O261">
        <v>40</v>
      </c>
      <c r="P261">
        <v>7.9</v>
      </c>
      <c r="Q261">
        <v>17</v>
      </c>
      <c r="R261">
        <v>37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310</v>
      </c>
      <c r="Z261">
        <v>0</v>
      </c>
      <c r="AA261">
        <v>530.4</v>
      </c>
      <c r="AB261">
        <v>0</v>
      </c>
      <c r="AC261">
        <v>2400.1</v>
      </c>
      <c r="AD261">
        <v>0</v>
      </c>
      <c r="AE261">
        <v>114</v>
      </c>
      <c r="AF261">
        <v>0.4</v>
      </c>
      <c r="AG261">
        <v>0.9</v>
      </c>
      <c r="AH261" s="22">
        <f t="shared" si="69"/>
        <v>0.36585365853658536</v>
      </c>
      <c r="AI261" s="22">
        <f t="shared" si="70"/>
        <v>0.92500000000000004</v>
      </c>
      <c r="AJ261" s="22">
        <f t="shared" si="71"/>
        <v>1.2908536585365855</v>
      </c>
      <c r="AK261" s="21">
        <f t="shared" si="72"/>
        <v>81</v>
      </c>
      <c r="AL261" s="21"/>
      <c r="AM261" s="21">
        <f t="shared" si="32"/>
        <v>260</v>
      </c>
    </row>
    <row r="262" spans="1:40" x14ac:dyDescent="0.25">
      <c r="A262">
        <v>122</v>
      </c>
      <c r="B262">
        <v>17</v>
      </c>
      <c r="C262">
        <v>6</v>
      </c>
      <c r="D262">
        <v>4</v>
      </c>
      <c r="E262">
        <v>1</v>
      </c>
      <c r="F262">
        <v>42</v>
      </c>
      <c r="G262">
        <v>1</v>
      </c>
      <c r="H262">
        <v>29</v>
      </c>
      <c r="I262">
        <v>12</v>
      </c>
      <c r="J262">
        <v>19.899999999999999</v>
      </c>
      <c r="K262">
        <v>5</v>
      </c>
      <c r="L262">
        <v>0</v>
      </c>
      <c r="M262">
        <v>0</v>
      </c>
      <c r="N262">
        <v>0</v>
      </c>
      <c r="O262">
        <v>28</v>
      </c>
      <c r="P262">
        <v>7.1</v>
      </c>
      <c r="Q262">
        <v>15</v>
      </c>
      <c r="R262">
        <v>27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303</v>
      </c>
      <c r="Z262">
        <v>0</v>
      </c>
      <c r="AA262">
        <v>742.7</v>
      </c>
      <c r="AB262">
        <v>0</v>
      </c>
      <c r="AC262">
        <v>2400.1</v>
      </c>
      <c r="AD262">
        <v>0</v>
      </c>
      <c r="AE262">
        <v>57</v>
      </c>
      <c r="AF262">
        <v>0.4</v>
      </c>
      <c r="AG262">
        <v>1</v>
      </c>
      <c r="AH262" s="22">
        <f t="shared" si="69"/>
        <v>0.41379310344827586</v>
      </c>
      <c r="AI262" s="22">
        <f t="shared" si="70"/>
        <v>0.9642857142857143</v>
      </c>
      <c r="AJ262" s="22">
        <f t="shared" si="71"/>
        <v>1.3780788177339902</v>
      </c>
      <c r="AK262" s="21">
        <f t="shared" si="72"/>
        <v>57</v>
      </c>
      <c r="AL262" s="21"/>
      <c r="AM262" s="21">
        <f t="shared" si="32"/>
        <v>261</v>
      </c>
    </row>
    <row r="263" spans="1:40" x14ac:dyDescent="0.25">
      <c r="A263">
        <v>122</v>
      </c>
      <c r="B263">
        <v>17</v>
      </c>
      <c r="C263">
        <v>7</v>
      </c>
      <c r="D263">
        <v>4</v>
      </c>
      <c r="E263">
        <v>1</v>
      </c>
      <c r="F263">
        <v>42</v>
      </c>
      <c r="G263">
        <v>1</v>
      </c>
      <c r="H263">
        <v>41</v>
      </c>
      <c r="I263">
        <v>18</v>
      </c>
      <c r="J263">
        <v>19.100000000000001</v>
      </c>
      <c r="K263">
        <v>12</v>
      </c>
      <c r="L263">
        <v>0</v>
      </c>
      <c r="M263">
        <v>0</v>
      </c>
      <c r="N263">
        <v>0</v>
      </c>
      <c r="O263">
        <v>40</v>
      </c>
      <c r="P263">
        <v>2.9</v>
      </c>
      <c r="Q263">
        <v>25</v>
      </c>
      <c r="R263">
        <v>39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479.6</v>
      </c>
      <c r="Z263">
        <v>0</v>
      </c>
      <c r="AA263">
        <v>510.7</v>
      </c>
      <c r="AB263">
        <v>0</v>
      </c>
      <c r="AC263">
        <v>2400.1</v>
      </c>
      <c r="AD263">
        <v>0</v>
      </c>
      <c r="AE263">
        <v>121</v>
      </c>
      <c r="AF263">
        <v>0.4</v>
      </c>
      <c r="AG263">
        <v>1</v>
      </c>
      <c r="AH263" s="22">
        <f t="shared" si="69"/>
        <v>0.43902439024390244</v>
      </c>
      <c r="AI263" s="22">
        <f t="shared" si="70"/>
        <v>0.97499999999999998</v>
      </c>
      <c r="AJ263" s="22">
        <f t="shared" si="71"/>
        <v>1.4140243902439025</v>
      </c>
      <c r="AK263" s="21">
        <f t="shared" si="72"/>
        <v>81</v>
      </c>
      <c r="AL263" s="21"/>
      <c r="AM263" s="21">
        <f t="shared" si="32"/>
        <v>262</v>
      </c>
    </row>
    <row r="264" spans="1:40" x14ac:dyDescent="0.25">
      <c r="A264">
        <v>122</v>
      </c>
      <c r="B264">
        <v>17</v>
      </c>
      <c r="C264">
        <v>8</v>
      </c>
      <c r="D264">
        <v>4</v>
      </c>
      <c r="E264">
        <v>1</v>
      </c>
      <c r="F264">
        <v>42</v>
      </c>
      <c r="G264">
        <v>1</v>
      </c>
      <c r="H264">
        <v>32</v>
      </c>
      <c r="I264">
        <v>12</v>
      </c>
      <c r="J264">
        <v>19.7</v>
      </c>
      <c r="K264">
        <v>9</v>
      </c>
      <c r="L264">
        <v>0</v>
      </c>
      <c r="M264">
        <v>0</v>
      </c>
      <c r="N264">
        <v>0</v>
      </c>
      <c r="O264">
        <v>33</v>
      </c>
      <c r="P264">
        <v>7.7</v>
      </c>
      <c r="Q264">
        <v>13</v>
      </c>
      <c r="R264">
        <v>30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425.8</v>
      </c>
      <c r="Z264">
        <v>0</v>
      </c>
      <c r="AA264">
        <v>478.3</v>
      </c>
      <c r="AB264">
        <v>0</v>
      </c>
      <c r="AC264">
        <v>2400.1</v>
      </c>
      <c r="AD264">
        <v>0</v>
      </c>
      <c r="AE264">
        <v>13</v>
      </c>
      <c r="AF264">
        <v>0.4</v>
      </c>
      <c r="AG264">
        <v>0.9</v>
      </c>
      <c r="AH264" s="22">
        <f t="shared" si="69"/>
        <v>0.375</v>
      </c>
      <c r="AI264" s="22">
        <f t="shared" si="70"/>
        <v>0.90909090909090906</v>
      </c>
      <c r="AJ264" s="22">
        <f t="shared" si="71"/>
        <v>1.2840909090909092</v>
      </c>
      <c r="AK264" s="21">
        <f t="shared" si="72"/>
        <v>65</v>
      </c>
      <c r="AL264" s="21"/>
      <c r="AM264" s="21">
        <f t="shared" ref="AM264:AM285" si="73">SUM(AM263+1)</f>
        <v>263</v>
      </c>
    </row>
    <row r="265" spans="1:40" x14ac:dyDescent="0.25">
      <c r="A265">
        <v>122</v>
      </c>
      <c r="B265">
        <v>17</v>
      </c>
      <c r="C265">
        <v>10</v>
      </c>
      <c r="D265">
        <v>4</v>
      </c>
      <c r="E265">
        <v>1</v>
      </c>
      <c r="F265">
        <v>42</v>
      </c>
      <c r="G265">
        <v>1</v>
      </c>
      <c r="H265">
        <v>39</v>
      </c>
      <c r="I265">
        <v>20</v>
      </c>
      <c r="J265">
        <v>23.1</v>
      </c>
      <c r="K265">
        <v>9</v>
      </c>
      <c r="L265">
        <v>0</v>
      </c>
      <c r="M265">
        <v>0</v>
      </c>
      <c r="N265">
        <v>0</v>
      </c>
      <c r="O265">
        <v>39</v>
      </c>
      <c r="P265">
        <v>10.8</v>
      </c>
      <c r="Q265">
        <v>23</v>
      </c>
      <c r="R265">
        <v>35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241.2</v>
      </c>
      <c r="Z265">
        <v>0</v>
      </c>
      <c r="AA265">
        <v>492.9</v>
      </c>
      <c r="AB265">
        <v>0</v>
      </c>
      <c r="AC265">
        <v>2400.1</v>
      </c>
      <c r="AD265">
        <v>0</v>
      </c>
      <c r="AE265">
        <v>58</v>
      </c>
      <c r="AF265">
        <v>0.5</v>
      </c>
      <c r="AG265">
        <v>0.9</v>
      </c>
      <c r="AH265" s="22">
        <f t="shared" si="69"/>
        <v>0.51282051282051277</v>
      </c>
      <c r="AI265" s="22">
        <f t="shared" si="70"/>
        <v>0.89743589743589747</v>
      </c>
      <c r="AJ265" s="22">
        <f t="shared" si="71"/>
        <v>1.4102564102564101</v>
      </c>
      <c r="AK265" s="21">
        <f t="shared" si="72"/>
        <v>78</v>
      </c>
      <c r="AL265" s="21"/>
      <c r="AM265" s="21">
        <f t="shared" si="73"/>
        <v>264</v>
      </c>
    </row>
    <row r="266" spans="1:40" x14ac:dyDescent="0.25">
      <c r="A266">
        <v>122</v>
      </c>
      <c r="B266">
        <v>17</v>
      </c>
      <c r="C266">
        <v>11</v>
      </c>
      <c r="D266">
        <v>4</v>
      </c>
      <c r="E266">
        <v>1</v>
      </c>
      <c r="F266">
        <v>10</v>
      </c>
      <c r="G266">
        <v>1</v>
      </c>
      <c r="H266">
        <v>31</v>
      </c>
      <c r="I266">
        <v>23</v>
      </c>
      <c r="J266">
        <v>8.1</v>
      </c>
      <c r="K266">
        <v>3</v>
      </c>
      <c r="L266">
        <v>0</v>
      </c>
      <c r="M266">
        <v>0</v>
      </c>
      <c r="N266">
        <v>0</v>
      </c>
      <c r="O266">
        <v>30</v>
      </c>
      <c r="P266">
        <v>41.1</v>
      </c>
      <c r="Q266">
        <v>8</v>
      </c>
      <c r="R266">
        <v>15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280.7</v>
      </c>
      <c r="Z266">
        <v>0</v>
      </c>
      <c r="AA266">
        <v>260.39999999999998</v>
      </c>
      <c r="AB266">
        <v>0</v>
      </c>
      <c r="AC266">
        <v>2400.1</v>
      </c>
      <c r="AD266">
        <v>1</v>
      </c>
      <c r="AE266">
        <v>53</v>
      </c>
      <c r="AF266">
        <v>0.7</v>
      </c>
      <c r="AG266">
        <v>0.5</v>
      </c>
      <c r="AH266" s="22">
        <f t="shared" si="69"/>
        <v>0.74193548387096775</v>
      </c>
      <c r="AI266" s="22">
        <f t="shared" si="70"/>
        <v>0.5</v>
      </c>
      <c r="AJ266" s="22">
        <f t="shared" si="71"/>
        <v>1.2419354838709677</v>
      </c>
      <c r="AK266" s="21">
        <f t="shared" si="72"/>
        <v>61</v>
      </c>
      <c r="AL266" s="21"/>
      <c r="AM266" s="21">
        <f t="shared" si="73"/>
        <v>265</v>
      </c>
      <c r="AN266" t="s">
        <v>64</v>
      </c>
    </row>
    <row r="267" spans="1:40" x14ac:dyDescent="0.25">
      <c r="A267">
        <v>122</v>
      </c>
      <c r="B267">
        <v>17</v>
      </c>
      <c r="C267">
        <v>12</v>
      </c>
      <c r="D267">
        <v>4</v>
      </c>
      <c r="E267">
        <v>1</v>
      </c>
      <c r="F267">
        <v>10</v>
      </c>
      <c r="G267">
        <v>1</v>
      </c>
      <c r="H267">
        <v>41</v>
      </c>
      <c r="I267">
        <v>40</v>
      </c>
      <c r="J267">
        <v>9.8000000000000007</v>
      </c>
      <c r="K267">
        <v>0</v>
      </c>
      <c r="L267">
        <v>0</v>
      </c>
      <c r="M267">
        <v>0</v>
      </c>
      <c r="N267">
        <v>0</v>
      </c>
      <c r="O267">
        <v>41</v>
      </c>
      <c r="P267">
        <v>14.8</v>
      </c>
      <c r="Q267">
        <v>8</v>
      </c>
      <c r="R267">
        <v>20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234.7</v>
      </c>
      <c r="Z267">
        <v>0</v>
      </c>
      <c r="AA267">
        <v>290.5</v>
      </c>
      <c r="AB267">
        <v>0</v>
      </c>
      <c r="AC267">
        <v>1949.7</v>
      </c>
      <c r="AD267">
        <v>0</v>
      </c>
      <c r="AE267">
        <v>90</v>
      </c>
      <c r="AF267">
        <v>1</v>
      </c>
      <c r="AG267">
        <v>0.5</v>
      </c>
      <c r="AH267" s="22">
        <f t="shared" si="69"/>
        <v>0.97560975609756095</v>
      </c>
      <c r="AI267" s="22">
        <f t="shared" si="70"/>
        <v>0.48780487804878048</v>
      </c>
      <c r="AJ267" s="22">
        <f t="shared" si="71"/>
        <v>1.4634146341463414</v>
      </c>
      <c r="AK267" s="21">
        <f t="shared" si="72"/>
        <v>82</v>
      </c>
      <c r="AL267" s="21"/>
      <c r="AM267" s="21">
        <f t="shared" si="73"/>
        <v>266</v>
      </c>
    </row>
    <row r="268" spans="1:40" x14ac:dyDescent="0.25">
      <c r="A268">
        <v>122</v>
      </c>
      <c r="B268">
        <v>17</v>
      </c>
      <c r="C268">
        <v>13</v>
      </c>
      <c r="D268">
        <v>4</v>
      </c>
      <c r="E268">
        <v>1</v>
      </c>
      <c r="F268">
        <v>10</v>
      </c>
      <c r="G268">
        <v>1</v>
      </c>
      <c r="H268">
        <v>46</v>
      </c>
      <c r="I268">
        <v>40</v>
      </c>
      <c r="J268">
        <v>9.1</v>
      </c>
      <c r="K268">
        <v>2</v>
      </c>
      <c r="L268">
        <v>0</v>
      </c>
      <c r="M268">
        <v>0</v>
      </c>
      <c r="N268">
        <v>0</v>
      </c>
      <c r="O268">
        <v>44</v>
      </c>
      <c r="P268">
        <v>6.3</v>
      </c>
      <c r="Q268">
        <v>14</v>
      </c>
      <c r="R268">
        <v>30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177</v>
      </c>
      <c r="Z268">
        <v>0</v>
      </c>
      <c r="AA268">
        <v>350.1</v>
      </c>
      <c r="AB268">
        <v>0</v>
      </c>
      <c r="AC268">
        <v>1604.5</v>
      </c>
      <c r="AD268">
        <v>1</v>
      </c>
      <c r="AE268">
        <v>153</v>
      </c>
      <c r="AF268">
        <v>0.9</v>
      </c>
      <c r="AG268">
        <v>0.7</v>
      </c>
      <c r="AH268" s="22">
        <f t="shared" si="69"/>
        <v>0.86956521739130432</v>
      </c>
      <c r="AI268" s="22">
        <f t="shared" si="70"/>
        <v>0.68181818181818177</v>
      </c>
      <c r="AJ268" s="22">
        <f t="shared" si="71"/>
        <v>1.5513833992094861</v>
      </c>
      <c r="AK268" s="21">
        <f t="shared" si="72"/>
        <v>90</v>
      </c>
      <c r="AL268" s="21"/>
      <c r="AM268" s="21">
        <f t="shared" si="73"/>
        <v>267</v>
      </c>
    </row>
    <row r="269" spans="1:40" x14ac:dyDescent="0.25">
      <c r="A269">
        <v>122</v>
      </c>
      <c r="B269">
        <v>17</v>
      </c>
      <c r="C269">
        <v>14</v>
      </c>
      <c r="D269">
        <v>4</v>
      </c>
      <c r="E269">
        <v>1</v>
      </c>
      <c r="F269">
        <v>10</v>
      </c>
      <c r="G269">
        <v>1</v>
      </c>
      <c r="H269">
        <v>53</v>
      </c>
      <c r="I269">
        <v>40</v>
      </c>
      <c r="J269">
        <v>8.1</v>
      </c>
      <c r="K269">
        <v>4</v>
      </c>
      <c r="L269">
        <v>0</v>
      </c>
      <c r="M269">
        <v>0</v>
      </c>
      <c r="N269">
        <v>0</v>
      </c>
      <c r="O269">
        <v>53</v>
      </c>
      <c r="P269">
        <v>3.5</v>
      </c>
      <c r="Q269">
        <v>23</v>
      </c>
      <c r="R269">
        <v>46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267.3</v>
      </c>
      <c r="Z269">
        <v>0</v>
      </c>
      <c r="AA269">
        <v>390.5</v>
      </c>
      <c r="AB269">
        <v>0</v>
      </c>
      <c r="AC269">
        <v>1719.7</v>
      </c>
      <c r="AD269">
        <v>0</v>
      </c>
      <c r="AE269">
        <v>152</v>
      </c>
      <c r="AF269">
        <v>0.8</v>
      </c>
      <c r="AG269">
        <v>0.9</v>
      </c>
      <c r="AH269" s="22">
        <f t="shared" si="69"/>
        <v>0.75471698113207553</v>
      </c>
      <c r="AI269" s="22">
        <f t="shared" si="70"/>
        <v>0.86792452830188682</v>
      </c>
      <c r="AJ269" s="22">
        <f t="shared" si="71"/>
        <v>1.6226415094339623</v>
      </c>
      <c r="AK269" s="21">
        <f t="shared" si="72"/>
        <v>106</v>
      </c>
      <c r="AL269" s="21"/>
      <c r="AM269" s="21">
        <f t="shared" si="73"/>
        <v>268</v>
      </c>
    </row>
    <row r="270" spans="1:40" x14ac:dyDescent="0.25">
      <c r="A270">
        <v>122</v>
      </c>
      <c r="B270">
        <v>17</v>
      </c>
      <c r="C270">
        <v>16</v>
      </c>
      <c r="D270">
        <v>4</v>
      </c>
      <c r="E270">
        <v>1</v>
      </c>
      <c r="F270">
        <v>10</v>
      </c>
      <c r="G270">
        <v>1</v>
      </c>
      <c r="H270">
        <v>55</v>
      </c>
      <c r="I270">
        <v>40</v>
      </c>
      <c r="J270">
        <v>7.6</v>
      </c>
      <c r="K270">
        <v>7</v>
      </c>
      <c r="L270">
        <v>0</v>
      </c>
      <c r="M270">
        <v>0</v>
      </c>
      <c r="N270">
        <v>0</v>
      </c>
      <c r="O270">
        <v>55</v>
      </c>
      <c r="P270">
        <v>3.4</v>
      </c>
      <c r="Q270">
        <v>27</v>
      </c>
      <c r="R270">
        <v>45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229.2</v>
      </c>
      <c r="Z270">
        <v>0</v>
      </c>
      <c r="AA270">
        <v>431.3</v>
      </c>
      <c r="AB270">
        <v>0</v>
      </c>
      <c r="AC270">
        <v>1726.3</v>
      </c>
      <c r="AD270">
        <v>0</v>
      </c>
      <c r="AE270">
        <v>216</v>
      </c>
      <c r="AF270">
        <v>0.7</v>
      </c>
      <c r="AG270">
        <v>0.8</v>
      </c>
      <c r="AH270" s="22">
        <f t="shared" si="69"/>
        <v>0.72727272727272729</v>
      </c>
      <c r="AI270" s="22">
        <f t="shared" si="70"/>
        <v>0.81818181818181823</v>
      </c>
      <c r="AJ270" s="22">
        <f t="shared" si="71"/>
        <v>1.5454545454545454</v>
      </c>
      <c r="AK270" s="21">
        <f t="shared" si="72"/>
        <v>110</v>
      </c>
      <c r="AL270" s="21"/>
      <c r="AM270" s="21">
        <f t="shared" si="73"/>
        <v>269</v>
      </c>
    </row>
    <row r="271" spans="1:40" x14ac:dyDescent="0.25">
      <c r="A271">
        <v>122</v>
      </c>
      <c r="B271">
        <v>17</v>
      </c>
      <c r="C271">
        <v>17</v>
      </c>
      <c r="D271">
        <v>4</v>
      </c>
      <c r="E271">
        <v>1</v>
      </c>
      <c r="F271">
        <v>25</v>
      </c>
      <c r="G271">
        <v>1</v>
      </c>
      <c r="H271">
        <v>79</v>
      </c>
      <c r="I271">
        <v>20</v>
      </c>
      <c r="J271">
        <v>8.6</v>
      </c>
      <c r="K271">
        <v>25</v>
      </c>
      <c r="L271">
        <v>0</v>
      </c>
      <c r="M271">
        <v>0</v>
      </c>
      <c r="N271">
        <v>0</v>
      </c>
      <c r="O271">
        <v>78</v>
      </c>
      <c r="P271">
        <v>1.7</v>
      </c>
      <c r="Q271">
        <v>54</v>
      </c>
      <c r="R271">
        <v>78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342.9</v>
      </c>
      <c r="Z271">
        <v>0</v>
      </c>
      <c r="AA271">
        <v>539.6</v>
      </c>
      <c r="AB271">
        <v>0</v>
      </c>
      <c r="AC271">
        <v>2400.1</v>
      </c>
      <c r="AD271">
        <v>2</v>
      </c>
      <c r="AE271">
        <v>352</v>
      </c>
      <c r="AF271">
        <v>0.3</v>
      </c>
      <c r="AG271">
        <v>1</v>
      </c>
      <c r="AH271" s="22">
        <f t="shared" si="69"/>
        <v>0.25316455696202533</v>
      </c>
      <c r="AI271" s="22">
        <f t="shared" si="70"/>
        <v>1</v>
      </c>
      <c r="AJ271" s="22">
        <f t="shared" si="71"/>
        <v>1.2531645569620253</v>
      </c>
      <c r="AK271" s="21">
        <f t="shared" si="72"/>
        <v>157</v>
      </c>
      <c r="AL271" s="21"/>
      <c r="AM271" s="21">
        <f t="shared" si="73"/>
        <v>270</v>
      </c>
      <c r="AN271" t="s">
        <v>51</v>
      </c>
    </row>
    <row r="272" spans="1:40" x14ac:dyDescent="0.25">
      <c r="A272">
        <v>122</v>
      </c>
      <c r="B272">
        <v>17</v>
      </c>
      <c r="C272">
        <v>18</v>
      </c>
      <c r="D272">
        <v>4</v>
      </c>
      <c r="E272">
        <v>1</v>
      </c>
      <c r="F272">
        <v>25</v>
      </c>
      <c r="G272">
        <v>1</v>
      </c>
      <c r="H272">
        <v>78</v>
      </c>
      <c r="I272">
        <v>33</v>
      </c>
      <c r="J272">
        <v>11.7</v>
      </c>
      <c r="K272">
        <v>22</v>
      </c>
      <c r="L272">
        <v>0</v>
      </c>
      <c r="M272">
        <v>0</v>
      </c>
      <c r="N272">
        <v>0</v>
      </c>
      <c r="O272">
        <v>78</v>
      </c>
      <c r="P272">
        <v>2.9</v>
      </c>
      <c r="Q272">
        <v>56</v>
      </c>
      <c r="R272">
        <v>75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309.7</v>
      </c>
      <c r="Z272">
        <v>0</v>
      </c>
      <c r="AA272">
        <v>454.6</v>
      </c>
      <c r="AB272">
        <v>0</v>
      </c>
      <c r="AC272">
        <v>2400.1</v>
      </c>
      <c r="AD272">
        <v>4</v>
      </c>
      <c r="AE272">
        <v>312</v>
      </c>
      <c r="AF272">
        <v>0.4</v>
      </c>
      <c r="AG272">
        <v>1</v>
      </c>
      <c r="AH272" s="22">
        <f t="shared" si="69"/>
        <v>0.42307692307692307</v>
      </c>
      <c r="AI272" s="22">
        <f t="shared" si="70"/>
        <v>0.96153846153846156</v>
      </c>
      <c r="AJ272" s="22">
        <f t="shared" si="71"/>
        <v>1.3846153846153846</v>
      </c>
      <c r="AK272" s="21">
        <f t="shared" si="72"/>
        <v>156</v>
      </c>
      <c r="AL272" s="21"/>
      <c r="AM272" s="21">
        <f t="shared" si="73"/>
        <v>271</v>
      </c>
    </row>
    <row r="273" spans="1:40" x14ac:dyDescent="0.25">
      <c r="A273">
        <v>122</v>
      </c>
      <c r="B273">
        <v>17</v>
      </c>
      <c r="C273">
        <v>19</v>
      </c>
      <c r="D273">
        <v>4</v>
      </c>
      <c r="E273">
        <v>1</v>
      </c>
      <c r="F273">
        <v>25</v>
      </c>
      <c r="G273">
        <v>1</v>
      </c>
      <c r="H273">
        <v>76</v>
      </c>
      <c r="I273">
        <v>30</v>
      </c>
      <c r="J273">
        <v>10.4</v>
      </c>
      <c r="K273">
        <v>26</v>
      </c>
      <c r="L273">
        <v>0</v>
      </c>
      <c r="M273">
        <v>0</v>
      </c>
      <c r="N273">
        <v>0</v>
      </c>
      <c r="O273">
        <v>76</v>
      </c>
      <c r="P273">
        <v>2.2000000000000002</v>
      </c>
      <c r="Q273">
        <v>50</v>
      </c>
      <c r="R273">
        <v>74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297.39999999999998</v>
      </c>
      <c r="Z273">
        <v>0</v>
      </c>
      <c r="AA273">
        <v>624.6</v>
      </c>
      <c r="AB273">
        <v>0</v>
      </c>
      <c r="AC273">
        <v>2400.1</v>
      </c>
      <c r="AD273">
        <v>1</v>
      </c>
      <c r="AE273">
        <v>315</v>
      </c>
      <c r="AF273">
        <v>0.4</v>
      </c>
      <c r="AG273">
        <v>1</v>
      </c>
      <c r="AH273" s="22">
        <f t="shared" si="69"/>
        <v>0.39473684210526316</v>
      </c>
      <c r="AI273" s="22">
        <f t="shared" si="70"/>
        <v>0.97368421052631582</v>
      </c>
      <c r="AJ273" s="22">
        <f t="shared" si="71"/>
        <v>1.368421052631579</v>
      </c>
      <c r="AK273" s="21">
        <f t="shared" si="72"/>
        <v>152</v>
      </c>
      <c r="AL273" s="21"/>
      <c r="AM273" s="21">
        <f t="shared" si="73"/>
        <v>272</v>
      </c>
    </row>
    <row r="274" spans="1:40" x14ac:dyDescent="0.25">
      <c r="A274">
        <v>122</v>
      </c>
      <c r="B274">
        <v>17</v>
      </c>
      <c r="C274">
        <v>20</v>
      </c>
      <c r="D274">
        <v>4</v>
      </c>
      <c r="E274">
        <v>1</v>
      </c>
      <c r="F274">
        <v>25</v>
      </c>
      <c r="G274">
        <v>1</v>
      </c>
      <c r="H274">
        <v>66</v>
      </c>
      <c r="I274">
        <v>38</v>
      </c>
      <c r="J274">
        <v>14.9</v>
      </c>
      <c r="K274">
        <v>14</v>
      </c>
      <c r="L274">
        <v>0</v>
      </c>
      <c r="M274">
        <v>0</v>
      </c>
      <c r="N274">
        <v>0</v>
      </c>
      <c r="O274">
        <v>65</v>
      </c>
      <c r="P274">
        <v>2.6</v>
      </c>
      <c r="Q274">
        <v>37</v>
      </c>
      <c r="R274">
        <v>62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341.5</v>
      </c>
      <c r="Z274">
        <v>0</v>
      </c>
      <c r="AA274">
        <v>572</v>
      </c>
      <c r="AB274">
        <v>0</v>
      </c>
      <c r="AC274">
        <v>2400.1</v>
      </c>
      <c r="AD274">
        <v>0</v>
      </c>
      <c r="AE274">
        <v>238</v>
      </c>
      <c r="AF274">
        <v>0.6</v>
      </c>
      <c r="AG274">
        <v>1</v>
      </c>
      <c r="AH274" s="22">
        <f t="shared" si="69"/>
        <v>0.5757575757575758</v>
      </c>
      <c r="AI274" s="22">
        <f t="shared" si="70"/>
        <v>0.9538461538461539</v>
      </c>
      <c r="AJ274" s="22">
        <f t="shared" si="71"/>
        <v>1.5296037296037297</v>
      </c>
      <c r="AK274" s="21">
        <f t="shared" si="72"/>
        <v>131</v>
      </c>
      <c r="AL274" s="21"/>
      <c r="AM274" s="21">
        <f t="shared" si="73"/>
        <v>273</v>
      </c>
    </row>
    <row r="275" spans="1:40" x14ac:dyDescent="0.25">
      <c r="A275">
        <v>122</v>
      </c>
      <c r="B275">
        <v>17</v>
      </c>
      <c r="C275">
        <v>21</v>
      </c>
      <c r="D275">
        <v>4</v>
      </c>
      <c r="E275">
        <v>1</v>
      </c>
      <c r="F275">
        <v>25</v>
      </c>
      <c r="G275">
        <v>1</v>
      </c>
      <c r="H275">
        <v>62</v>
      </c>
      <c r="I275">
        <v>33</v>
      </c>
      <c r="J275">
        <v>14</v>
      </c>
      <c r="K275">
        <v>11</v>
      </c>
      <c r="L275">
        <v>0</v>
      </c>
      <c r="M275">
        <v>0</v>
      </c>
      <c r="N275">
        <v>0</v>
      </c>
      <c r="O275">
        <v>60</v>
      </c>
      <c r="P275">
        <v>4.3</v>
      </c>
      <c r="Q275">
        <v>33</v>
      </c>
      <c r="R275">
        <v>55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286.60000000000002</v>
      </c>
      <c r="Z275">
        <v>0</v>
      </c>
      <c r="AA275">
        <v>471.7</v>
      </c>
      <c r="AB275">
        <v>0</v>
      </c>
      <c r="AC275">
        <v>2400.1</v>
      </c>
      <c r="AD275">
        <v>2</v>
      </c>
      <c r="AE275">
        <v>186</v>
      </c>
      <c r="AF275">
        <v>0.5</v>
      </c>
      <c r="AG275">
        <v>0.9</v>
      </c>
      <c r="AH275" s="22">
        <f t="shared" si="69"/>
        <v>0.532258064516129</v>
      </c>
      <c r="AI275" s="22">
        <f t="shared" si="70"/>
        <v>0.91666666666666663</v>
      </c>
      <c r="AJ275" s="22">
        <f t="shared" si="71"/>
        <v>1.4489247311827955</v>
      </c>
      <c r="AK275" s="21">
        <f t="shared" si="72"/>
        <v>122</v>
      </c>
      <c r="AL275" s="21"/>
      <c r="AM275" s="21">
        <f t="shared" si="73"/>
        <v>274</v>
      </c>
    </row>
    <row r="276" spans="1:40" x14ac:dyDescent="0.25">
      <c r="A276">
        <v>122</v>
      </c>
      <c r="B276">
        <v>17</v>
      </c>
      <c r="C276">
        <v>22</v>
      </c>
      <c r="D276">
        <v>4</v>
      </c>
      <c r="E276">
        <v>1</v>
      </c>
      <c r="F276">
        <v>33</v>
      </c>
      <c r="G276">
        <v>1</v>
      </c>
      <c r="H276">
        <v>47</v>
      </c>
      <c r="I276">
        <v>26</v>
      </c>
      <c r="J276">
        <v>19.2</v>
      </c>
      <c r="K276">
        <v>13</v>
      </c>
      <c r="L276">
        <v>0</v>
      </c>
      <c r="M276">
        <v>0</v>
      </c>
      <c r="N276">
        <v>0</v>
      </c>
      <c r="O276">
        <v>48</v>
      </c>
      <c r="P276">
        <v>4.5</v>
      </c>
      <c r="Q276">
        <v>33</v>
      </c>
      <c r="R276">
        <v>45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294.3</v>
      </c>
      <c r="Z276">
        <v>0</v>
      </c>
      <c r="AA276">
        <v>365</v>
      </c>
      <c r="AB276">
        <v>0</v>
      </c>
      <c r="AC276">
        <v>2400.1</v>
      </c>
      <c r="AD276">
        <v>0</v>
      </c>
      <c r="AE276">
        <v>98</v>
      </c>
      <c r="AF276">
        <v>0.6</v>
      </c>
      <c r="AG276">
        <v>0.9</v>
      </c>
      <c r="AH276" s="22">
        <f t="shared" si="69"/>
        <v>0.55319148936170215</v>
      </c>
      <c r="AI276" s="22">
        <f t="shared" si="70"/>
        <v>0.9375</v>
      </c>
      <c r="AJ276" s="22">
        <f t="shared" si="71"/>
        <v>1.4906914893617023</v>
      </c>
      <c r="AK276" s="21">
        <f t="shared" si="72"/>
        <v>95</v>
      </c>
      <c r="AL276" s="21"/>
      <c r="AM276" s="21">
        <f t="shared" si="73"/>
        <v>275</v>
      </c>
      <c r="AN276" t="s">
        <v>61</v>
      </c>
    </row>
    <row r="277" spans="1:40" x14ac:dyDescent="0.25">
      <c r="A277">
        <v>122</v>
      </c>
      <c r="B277">
        <v>17</v>
      </c>
      <c r="C277">
        <v>23</v>
      </c>
      <c r="D277">
        <v>4</v>
      </c>
      <c r="E277">
        <v>1</v>
      </c>
      <c r="F277">
        <v>33</v>
      </c>
      <c r="G277">
        <v>1</v>
      </c>
      <c r="H277">
        <v>41</v>
      </c>
      <c r="I277">
        <v>23</v>
      </c>
      <c r="J277">
        <v>21.2</v>
      </c>
      <c r="K277">
        <v>8</v>
      </c>
      <c r="L277">
        <v>0</v>
      </c>
      <c r="M277">
        <v>0</v>
      </c>
      <c r="N277">
        <v>0</v>
      </c>
      <c r="O277">
        <v>40</v>
      </c>
      <c r="P277">
        <v>8.6</v>
      </c>
      <c r="Q277">
        <v>24</v>
      </c>
      <c r="R277">
        <v>36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259.10000000000002</v>
      </c>
      <c r="Z277">
        <v>0</v>
      </c>
      <c r="AA277">
        <v>461.3</v>
      </c>
      <c r="AB277">
        <v>0</v>
      </c>
      <c r="AC277">
        <v>2400.1</v>
      </c>
      <c r="AD277">
        <v>4</v>
      </c>
      <c r="AE277">
        <v>102</v>
      </c>
      <c r="AF277">
        <v>0.6</v>
      </c>
      <c r="AG277">
        <v>0.9</v>
      </c>
      <c r="AH277" s="22">
        <f t="shared" si="69"/>
        <v>0.56097560975609762</v>
      </c>
      <c r="AI277" s="22">
        <f t="shared" si="70"/>
        <v>0.9</v>
      </c>
      <c r="AJ277" s="22">
        <f t="shared" si="71"/>
        <v>1.4609756097560975</v>
      </c>
      <c r="AK277" s="21">
        <f t="shared" si="72"/>
        <v>81</v>
      </c>
      <c r="AL277" s="21"/>
      <c r="AM277" s="21">
        <f t="shared" si="73"/>
        <v>276</v>
      </c>
    </row>
    <row r="278" spans="1:40" x14ac:dyDescent="0.25">
      <c r="A278">
        <v>122</v>
      </c>
      <c r="B278">
        <v>17</v>
      </c>
      <c r="C278">
        <v>24</v>
      </c>
      <c r="D278">
        <v>4</v>
      </c>
      <c r="E278">
        <v>1</v>
      </c>
      <c r="F278">
        <v>33</v>
      </c>
      <c r="G278">
        <v>1</v>
      </c>
      <c r="H278">
        <v>49</v>
      </c>
      <c r="I278">
        <v>28</v>
      </c>
      <c r="J278">
        <v>20.100000000000001</v>
      </c>
      <c r="K278">
        <v>11</v>
      </c>
      <c r="L278">
        <v>0</v>
      </c>
      <c r="M278">
        <v>0</v>
      </c>
      <c r="N278">
        <v>0</v>
      </c>
      <c r="O278">
        <v>48</v>
      </c>
      <c r="P278">
        <v>7.6</v>
      </c>
      <c r="Q278">
        <v>31</v>
      </c>
      <c r="R278">
        <v>43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295.60000000000002</v>
      </c>
      <c r="Z278">
        <v>0</v>
      </c>
      <c r="AA278">
        <v>380.3</v>
      </c>
      <c r="AB278">
        <v>0</v>
      </c>
      <c r="AC278">
        <v>2400.1</v>
      </c>
      <c r="AD278">
        <v>1</v>
      </c>
      <c r="AE278">
        <v>176</v>
      </c>
      <c r="AF278">
        <v>0.6</v>
      </c>
      <c r="AG278">
        <v>0.9</v>
      </c>
      <c r="AH278" s="22">
        <f t="shared" si="69"/>
        <v>0.5714285714285714</v>
      </c>
      <c r="AI278" s="22">
        <f t="shared" si="70"/>
        <v>0.89583333333333337</v>
      </c>
      <c r="AJ278" s="22">
        <f t="shared" si="71"/>
        <v>1.4672619047619047</v>
      </c>
      <c r="AK278" s="21">
        <f t="shared" si="72"/>
        <v>97</v>
      </c>
      <c r="AL278" s="21"/>
      <c r="AM278" s="21">
        <f t="shared" si="73"/>
        <v>277</v>
      </c>
    </row>
    <row r="279" spans="1:40" x14ac:dyDescent="0.25">
      <c r="A279">
        <v>122</v>
      </c>
      <c r="B279">
        <v>17</v>
      </c>
      <c r="C279">
        <v>25</v>
      </c>
      <c r="D279">
        <v>4</v>
      </c>
      <c r="E279">
        <v>1</v>
      </c>
      <c r="F279">
        <v>33</v>
      </c>
      <c r="G279">
        <v>1</v>
      </c>
      <c r="H279">
        <v>55</v>
      </c>
      <c r="I279">
        <v>31</v>
      </c>
      <c r="J279">
        <v>20.100000000000001</v>
      </c>
      <c r="K279">
        <v>9</v>
      </c>
      <c r="L279">
        <v>0</v>
      </c>
      <c r="M279">
        <v>0</v>
      </c>
      <c r="N279">
        <v>0</v>
      </c>
      <c r="O279">
        <v>55</v>
      </c>
      <c r="P279">
        <v>3.2</v>
      </c>
      <c r="Q279">
        <v>36</v>
      </c>
      <c r="R279">
        <v>53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285.5</v>
      </c>
      <c r="Z279">
        <v>0</v>
      </c>
      <c r="AA279">
        <v>431.8</v>
      </c>
      <c r="AB279">
        <v>0</v>
      </c>
      <c r="AC279">
        <v>2400.1</v>
      </c>
      <c r="AD279">
        <v>0</v>
      </c>
      <c r="AE279">
        <v>154</v>
      </c>
      <c r="AF279">
        <v>0.6</v>
      </c>
      <c r="AG279">
        <v>1</v>
      </c>
      <c r="AH279" s="22">
        <f t="shared" si="69"/>
        <v>0.5636363636363636</v>
      </c>
      <c r="AI279" s="22">
        <f t="shared" si="70"/>
        <v>0.96363636363636362</v>
      </c>
      <c r="AJ279" s="22">
        <f t="shared" si="71"/>
        <v>1.5272727272727273</v>
      </c>
      <c r="AK279" s="21">
        <f t="shared" si="72"/>
        <v>110</v>
      </c>
      <c r="AL279" s="21"/>
      <c r="AM279" s="21">
        <f t="shared" si="73"/>
        <v>278</v>
      </c>
    </row>
    <row r="280" spans="1:40" x14ac:dyDescent="0.25">
      <c r="A280">
        <v>122</v>
      </c>
      <c r="B280">
        <v>17</v>
      </c>
      <c r="C280">
        <v>26</v>
      </c>
      <c r="D280">
        <v>4</v>
      </c>
      <c r="E280">
        <v>1</v>
      </c>
      <c r="F280">
        <v>33</v>
      </c>
      <c r="G280">
        <v>1</v>
      </c>
      <c r="H280">
        <v>43</v>
      </c>
      <c r="I280">
        <v>20</v>
      </c>
      <c r="J280">
        <v>17.100000000000001</v>
      </c>
      <c r="K280">
        <v>8</v>
      </c>
      <c r="L280">
        <v>0</v>
      </c>
      <c r="M280">
        <v>0</v>
      </c>
      <c r="N280">
        <v>0</v>
      </c>
      <c r="O280">
        <v>43</v>
      </c>
      <c r="P280">
        <v>12.1</v>
      </c>
      <c r="Q280">
        <v>23</v>
      </c>
      <c r="R280">
        <v>36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190</v>
      </c>
      <c r="Z280">
        <v>0</v>
      </c>
      <c r="AA280">
        <v>382.4</v>
      </c>
      <c r="AB280">
        <v>0</v>
      </c>
      <c r="AC280">
        <v>2400.1</v>
      </c>
      <c r="AD280">
        <v>0</v>
      </c>
      <c r="AE280">
        <v>50</v>
      </c>
      <c r="AF280">
        <v>0.5</v>
      </c>
      <c r="AG280">
        <v>0.9</v>
      </c>
      <c r="AH280" s="22">
        <f t="shared" si="69"/>
        <v>0.46511627906976744</v>
      </c>
      <c r="AI280" s="22">
        <f t="shared" si="70"/>
        <v>0.83720930232558144</v>
      </c>
      <c r="AJ280" s="22">
        <f t="shared" si="71"/>
        <v>1.3023255813953489</v>
      </c>
      <c r="AK280" s="21">
        <f t="shared" si="72"/>
        <v>86</v>
      </c>
      <c r="AL280" s="21"/>
      <c r="AM280" s="21">
        <f t="shared" si="73"/>
        <v>279</v>
      </c>
    </row>
    <row r="281" spans="1:40" x14ac:dyDescent="0.25">
      <c r="A281">
        <v>122</v>
      </c>
      <c r="B281">
        <v>17</v>
      </c>
      <c r="C281">
        <v>27</v>
      </c>
      <c r="D281">
        <v>4</v>
      </c>
      <c r="E281">
        <v>1</v>
      </c>
      <c r="F281">
        <v>13</v>
      </c>
      <c r="G281">
        <v>1</v>
      </c>
      <c r="H281">
        <v>51</v>
      </c>
      <c r="I281">
        <v>40</v>
      </c>
      <c r="J281">
        <v>10.4</v>
      </c>
      <c r="K281">
        <v>5</v>
      </c>
      <c r="L281">
        <v>0</v>
      </c>
      <c r="M281">
        <v>0</v>
      </c>
      <c r="N281">
        <v>0</v>
      </c>
      <c r="O281">
        <v>50</v>
      </c>
      <c r="P281">
        <v>8.9</v>
      </c>
      <c r="Q281">
        <v>25</v>
      </c>
      <c r="R281">
        <v>40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240</v>
      </c>
      <c r="Z281">
        <v>0</v>
      </c>
      <c r="AA281">
        <v>415.3</v>
      </c>
      <c r="AB281">
        <v>0</v>
      </c>
      <c r="AC281">
        <v>2150.8000000000002</v>
      </c>
      <c r="AD281">
        <v>1</v>
      </c>
      <c r="AE281">
        <v>79</v>
      </c>
      <c r="AF281">
        <v>0.8</v>
      </c>
      <c r="AG281">
        <v>0.8</v>
      </c>
      <c r="AH281" s="22">
        <f t="shared" si="69"/>
        <v>0.78431372549019607</v>
      </c>
      <c r="AI281" s="22">
        <f t="shared" si="70"/>
        <v>0.8</v>
      </c>
      <c r="AJ281" s="22">
        <f t="shared" si="71"/>
        <v>1.5843137254901962</v>
      </c>
      <c r="AK281" s="21">
        <f t="shared" si="72"/>
        <v>101</v>
      </c>
      <c r="AL281" s="21"/>
      <c r="AM281" s="21">
        <f t="shared" si="73"/>
        <v>280</v>
      </c>
      <c r="AN281" t="s">
        <v>41</v>
      </c>
    </row>
    <row r="282" spans="1:40" x14ac:dyDescent="0.25">
      <c r="A282">
        <v>122</v>
      </c>
      <c r="B282">
        <v>17</v>
      </c>
      <c r="C282">
        <v>28</v>
      </c>
      <c r="D282">
        <v>4</v>
      </c>
      <c r="E282">
        <v>1</v>
      </c>
      <c r="F282">
        <v>13</v>
      </c>
      <c r="G282">
        <v>1</v>
      </c>
      <c r="H282">
        <v>56</v>
      </c>
      <c r="I282">
        <v>40</v>
      </c>
      <c r="J282">
        <v>9.6</v>
      </c>
      <c r="K282">
        <v>12</v>
      </c>
      <c r="L282">
        <v>0</v>
      </c>
      <c r="M282">
        <v>0</v>
      </c>
      <c r="N282">
        <v>0</v>
      </c>
      <c r="O282">
        <v>56</v>
      </c>
      <c r="P282">
        <v>6.3</v>
      </c>
      <c r="Q282">
        <v>27</v>
      </c>
      <c r="R282">
        <v>46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337.4</v>
      </c>
      <c r="Z282">
        <v>0</v>
      </c>
      <c r="AA282">
        <v>443.2</v>
      </c>
      <c r="AB282">
        <v>0</v>
      </c>
      <c r="AC282">
        <v>2211.1</v>
      </c>
      <c r="AD282">
        <v>3</v>
      </c>
      <c r="AE282">
        <v>80</v>
      </c>
      <c r="AF282">
        <v>0.7</v>
      </c>
      <c r="AG282">
        <v>0.8</v>
      </c>
      <c r="AH282" s="22">
        <f t="shared" si="69"/>
        <v>0.7142857142857143</v>
      </c>
      <c r="AI282" s="22">
        <f t="shared" si="70"/>
        <v>0.8214285714285714</v>
      </c>
      <c r="AJ282" s="22">
        <f t="shared" si="71"/>
        <v>1.5357142857142856</v>
      </c>
      <c r="AK282" s="21">
        <f t="shared" si="72"/>
        <v>112</v>
      </c>
      <c r="AL282" s="21"/>
      <c r="AM282" s="21">
        <f t="shared" si="73"/>
        <v>281</v>
      </c>
    </row>
    <row r="283" spans="1:40" x14ac:dyDescent="0.25">
      <c r="A283">
        <v>122</v>
      </c>
      <c r="B283">
        <v>17</v>
      </c>
      <c r="C283">
        <v>29</v>
      </c>
      <c r="D283">
        <v>4</v>
      </c>
      <c r="E283">
        <v>1</v>
      </c>
      <c r="F283">
        <v>13</v>
      </c>
      <c r="G283">
        <v>1</v>
      </c>
      <c r="H283">
        <v>62</v>
      </c>
      <c r="I283">
        <v>40</v>
      </c>
      <c r="J283">
        <v>8.8000000000000007</v>
      </c>
      <c r="K283">
        <v>11</v>
      </c>
      <c r="L283">
        <v>0</v>
      </c>
      <c r="M283">
        <v>0</v>
      </c>
      <c r="N283">
        <v>0</v>
      </c>
      <c r="O283">
        <v>60</v>
      </c>
      <c r="P283">
        <v>4.3</v>
      </c>
      <c r="Q283">
        <v>32</v>
      </c>
      <c r="R283">
        <v>53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280.2</v>
      </c>
      <c r="Z283">
        <v>0</v>
      </c>
      <c r="AA283">
        <v>387.3</v>
      </c>
      <c r="AB283">
        <v>0</v>
      </c>
      <c r="AC283">
        <v>2049.5</v>
      </c>
      <c r="AD283">
        <v>17</v>
      </c>
      <c r="AE283">
        <v>81</v>
      </c>
      <c r="AF283">
        <v>0.6</v>
      </c>
      <c r="AG283">
        <v>0.9</v>
      </c>
      <c r="AH283" s="22">
        <f t="shared" si="69"/>
        <v>0.64516129032258063</v>
      </c>
      <c r="AI283" s="22">
        <f t="shared" si="70"/>
        <v>0.8833333333333333</v>
      </c>
      <c r="AJ283" s="22">
        <f t="shared" si="71"/>
        <v>1.5284946236559138</v>
      </c>
      <c r="AK283" s="21">
        <f t="shared" si="72"/>
        <v>122</v>
      </c>
      <c r="AL283" s="21"/>
      <c r="AM283" s="21">
        <f t="shared" si="73"/>
        <v>282</v>
      </c>
    </row>
    <row r="284" spans="1:40" x14ac:dyDescent="0.25">
      <c r="A284">
        <v>122</v>
      </c>
      <c r="B284">
        <v>17</v>
      </c>
      <c r="C284">
        <v>30</v>
      </c>
      <c r="D284">
        <v>4</v>
      </c>
      <c r="E284">
        <v>1</v>
      </c>
      <c r="F284">
        <v>13</v>
      </c>
      <c r="G284">
        <v>1</v>
      </c>
      <c r="H284">
        <v>52</v>
      </c>
      <c r="I284">
        <v>40</v>
      </c>
      <c r="J284">
        <v>10.3</v>
      </c>
      <c r="K284">
        <v>8</v>
      </c>
      <c r="L284">
        <v>0</v>
      </c>
      <c r="M284">
        <v>0</v>
      </c>
      <c r="N284">
        <v>0</v>
      </c>
      <c r="O284">
        <v>52</v>
      </c>
      <c r="P284">
        <v>9.3000000000000007</v>
      </c>
      <c r="Q284">
        <v>23</v>
      </c>
      <c r="R284">
        <v>36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196.8</v>
      </c>
      <c r="Z284">
        <v>0</v>
      </c>
      <c r="AA284">
        <v>300</v>
      </c>
      <c r="AB284">
        <v>0</v>
      </c>
      <c r="AC284">
        <v>1939.7</v>
      </c>
      <c r="AD284">
        <v>13</v>
      </c>
      <c r="AE284">
        <v>55</v>
      </c>
      <c r="AF284">
        <v>0.8</v>
      </c>
      <c r="AG284">
        <v>0.7</v>
      </c>
      <c r="AH284" s="22">
        <f t="shared" si="69"/>
        <v>0.76923076923076927</v>
      </c>
      <c r="AI284" s="22">
        <f t="shared" si="70"/>
        <v>0.69230769230769229</v>
      </c>
      <c r="AJ284" s="22">
        <f t="shared" si="71"/>
        <v>1.4615384615384617</v>
      </c>
      <c r="AK284" s="21">
        <f t="shared" si="72"/>
        <v>104</v>
      </c>
      <c r="AL284" s="21"/>
      <c r="AM284" s="21">
        <f t="shared" si="73"/>
        <v>283</v>
      </c>
    </row>
    <row r="285" spans="1:40" x14ac:dyDescent="0.25">
      <c r="A285">
        <v>122</v>
      </c>
      <c r="B285">
        <v>17</v>
      </c>
      <c r="C285">
        <v>1</v>
      </c>
      <c r="D285">
        <v>5</v>
      </c>
      <c r="E285">
        <v>1</v>
      </c>
      <c r="F285">
        <v>13</v>
      </c>
      <c r="G285">
        <v>1</v>
      </c>
      <c r="H285">
        <v>48</v>
      </c>
      <c r="I285">
        <v>40</v>
      </c>
      <c r="J285">
        <v>11.3</v>
      </c>
      <c r="K285">
        <v>3</v>
      </c>
      <c r="L285">
        <v>0</v>
      </c>
      <c r="M285">
        <v>0</v>
      </c>
      <c r="N285">
        <v>0</v>
      </c>
      <c r="O285">
        <v>48</v>
      </c>
      <c r="P285">
        <v>4.4000000000000004</v>
      </c>
      <c r="Q285">
        <v>28</v>
      </c>
      <c r="R285">
        <v>43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213.3</v>
      </c>
      <c r="Z285">
        <v>0</v>
      </c>
      <c r="AA285">
        <v>587.29999999999995</v>
      </c>
      <c r="AB285">
        <v>0</v>
      </c>
      <c r="AC285">
        <v>2291.6999999999998</v>
      </c>
      <c r="AD285">
        <v>2</v>
      </c>
      <c r="AE285">
        <v>30</v>
      </c>
      <c r="AF285">
        <v>0.8</v>
      </c>
      <c r="AG285">
        <v>0.9</v>
      </c>
      <c r="AH285" s="22">
        <f t="shared" si="69"/>
        <v>0.83333333333333337</v>
      </c>
      <c r="AI285" s="22">
        <f t="shared" si="70"/>
        <v>0.89583333333333337</v>
      </c>
      <c r="AJ285" s="22">
        <f t="shared" si="71"/>
        <v>1.7291666666666667</v>
      </c>
      <c r="AK285" s="21">
        <f t="shared" si="72"/>
        <v>96</v>
      </c>
      <c r="AL285" s="21"/>
      <c r="AM285" s="21">
        <f t="shared" si="73"/>
        <v>284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N284"/>
  <sheetViews>
    <sheetView topLeftCell="AG244" workbookViewId="0">
      <selection activeCell="AH264" sqref="AH261:AH264"/>
    </sheetView>
  </sheetViews>
  <sheetFormatPr defaultRowHeight="15" x14ac:dyDescent="0.25"/>
  <sheetData>
    <row r="1" spans="1:39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6" t="s">
        <v>33</v>
      </c>
      <c r="AI1" s="7" t="s">
        <v>34</v>
      </c>
      <c r="AJ1" s="8" t="s">
        <v>35</v>
      </c>
      <c r="AL1" s="21" t="s">
        <v>36</v>
      </c>
      <c r="AM1" s="21" t="s">
        <v>37</v>
      </c>
    </row>
    <row r="2" spans="1:39" x14ac:dyDescent="0.25">
      <c r="A2">
        <v>123</v>
      </c>
      <c r="B2">
        <v>16</v>
      </c>
      <c r="C2">
        <v>7</v>
      </c>
      <c r="D2">
        <v>4</v>
      </c>
      <c r="E2">
        <v>1</v>
      </c>
      <c r="F2">
        <v>2</v>
      </c>
      <c r="G2">
        <v>1</v>
      </c>
      <c r="H2">
        <v>40</v>
      </c>
      <c r="I2">
        <v>40</v>
      </c>
      <c r="J2">
        <v>2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64.599999999999994</v>
      </c>
      <c r="Z2">
        <v>0</v>
      </c>
      <c r="AA2">
        <v>0</v>
      </c>
      <c r="AB2">
        <v>0</v>
      </c>
      <c r="AC2">
        <v>423.7</v>
      </c>
      <c r="AD2">
        <v>20</v>
      </c>
      <c r="AE2">
        <v>1</v>
      </c>
      <c r="AF2">
        <v>1</v>
      </c>
      <c r="AG2">
        <v>0</v>
      </c>
      <c r="AH2" s="22">
        <f t="shared" ref="AH2:AH33" si="0">(I2+(L2-N2))/(H2+L2)</f>
        <v>1</v>
      </c>
      <c r="AI2" s="22" t="e">
        <f t="shared" ref="AI2:AI33" si="1">R2/O2</f>
        <v>#DIV/0!</v>
      </c>
      <c r="AJ2" s="22" t="e">
        <f t="shared" ref="AJ2:AJ33" si="2">SUM(AH2+AI2)</f>
        <v>#DIV/0!</v>
      </c>
      <c r="AM2" s="21">
        <v>1</v>
      </c>
    </row>
    <row r="3" spans="1:39" x14ac:dyDescent="0.25">
      <c r="A3">
        <v>123</v>
      </c>
      <c r="B3">
        <v>16</v>
      </c>
      <c r="C3">
        <v>8</v>
      </c>
      <c r="D3">
        <v>4</v>
      </c>
      <c r="E3">
        <v>1</v>
      </c>
      <c r="F3">
        <v>2</v>
      </c>
      <c r="G3">
        <v>1</v>
      </c>
      <c r="H3">
        <v>40</v>
      </c>
      <c r="I3">
        <v>40</v>
      </c>
      <c r="J3">
        <v>2</v>
      </c>
      <c r="K3">
        <v>0</v>
      </c>
      <c r="L3">
        <v>0</v>
      </c>
      <c r="M3">
        <v>0</v>
      </c>
      <c r="N3">
        <v>0</v>
      </c>
      <c r="O3">
        <v>39</v>
      </c>
      <c r="P3">
        <v>6.6</v>
      </c>
      <c r="Q3">
        <v>17</v>
      </c>
      <c r="R3">
        <v>17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67.2</v>
      </c>
      <c r="Z3">
        <v>0</v>
      </c>
      <c r="AA3">
        <v>192.9</v>
      </c>
      <c r="AB3">
        <v>0</v>
      </c>
      <c r="AC3">
        <v>1095.4000000000001</v>
      </c>
      <c r="AD3">
        <v>10</v>
      </c>
      <c r="AE3">
        <v>63</v>
      </c>
      <c r="AF3">
        <v>1</v>
      </c>
      <c r="AG3">
        <v>0.4</v>
      </c>
      <c r="AH3" s="22">
        <f t="shared" si="0"/>
        <v>1</v>
      </c>
      <c r="AI3" s="22">
        <f t="shared" si="1"/>
        <v>0.4358974358974359</v>
      </c>
      <c r="AJ3" s="22">
        <f t="shared" si="2"/>
        <v>1.4358974358974359</v>
      </c>
      <c r="AM3" s="21">
        <f>SUM(AM2+1)</f>
        <v>2</v>
      </c>
    </row>
    <row r="4" spans="1:39" x14ac:dyDescent="0.25">
      <c r="A4">
        <v>123</v>
      </c>
      <c r="B4">
        <v>16</v>
      </c>
      <c r="C4">
        <v>11</v>
      </c>
      <c r="D4">
        <v>4</v>
      </c>
      <c r="E4">
        <v>1</v>
      </c>
      <c r="F4">
        <v>2</v>
      </c>
      <c r="G4">
        <v>1</v>
      </c>
      <c r="H4">
        <v>40</v>
      </c>
      <c r="I4">
        <v>40</v>
      </c>
      <c r="J4">
        <v>2</v>
      </c>
      <c r="K4">
        <v>0</v>
      </c>
      <c r="L4">
        <v>0</v>
      </c>
      <c r="M4">
        <v>0</v>
      </c>
      <c r="N4">
        <v>0</v>
      </c>
      <c r="O4">
        <v>38</v>
      </c>
      <c r="P4">
        <v>2</v>
      </c>
      <c r="Q4">
        <v>15</v>
      </c>
      <c r="R4">
        <v>24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72</v>
      </c>
      <c r="Z4">
        <v>0</v>
      </c>
      <c r="AA4">
        <v>606.29999999999995</v>
      </c>
      <c r="AB4">
        <v>0</v>
      </c>
      <c r="AC4">
        <v>1242.4000000000001</v>
      </c>
      <c r="AD4">
        <v>18</v>
      </c>
      <c r="AE4">
        <v>145</v>
      </c>
      <c r="AF4">
        <v>1</v>
      </c>
      <c r="AG4">
        <v>0.6</v>
      </c>
      <c r="AH4" s="22">
        <f t="shared" si="0"/>
        <v>1</v>
      </c>
      <c r="AI4" s="22">
        <f t="shared" si="1"/>
        <v>0.63157894736842102</v>
      </c>
      <c r="AJ4" s="22">
        <f t="shared" si="2"/>
        <v>1.631578947368421</v>
      </c>
      <c r="AM4" s="21">
        <f t="shared" ref="AM4:AM67" si="3">SUM(AM3+1)</f>
        <v>3</v>
      </c>
    </row>
    <row r="5" spans="1:39" x14ac:dyDescent="0.25">
      <c r="A5">
        <v>123</v>
      </c>
      <c r="B5">
        <v>16</v>
      </c>
      <c r="C5">
        <v>12</v>
      </c>
      <c r="D5">
        <v>4</v>
      </c>
      <c r="E5">
        <v>1</v>
      </c>
      <c r="F5">
        <v>2</v>
      </c>
      <c r="G5">
        <v>1</v>
      </c>
      <c r="H5">
        <v>40</v>
      </c>
      <c r="I5">
        <v>40</v>
      </c>
      <c r="J5">
        <v>2</v>
      </c>
      <c r="K5">
        <v>0</v>
      </c>
      <c r="L5">
        <v>0</v>
      </c>
      <c r="M5">
        <v>0</v>
      </c>
      <c r="N5">
        <v>0</v>
      </c>
      <c r="O5">
        <v>39</v>
      </c>
      <c r="P5">
        <v>0.4</v>
      </c>
      <c r="Q5">
        <v>26</v>
      </c>
      <c r="R5">
        <v>37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33.4</v>
      </c>
      <c r="Z5">
        <v>0</v>
      </c>
      <c r="AA5">
        <v>206.2</v>
      </c>
      <c r="AB5">
        <v>0</v>
      </c>
      <c r="AC5">
        <v>702.1</v>
      </c>
      <c r="AD5">
        <v>112</v>
      </c>
      <c r="AE5">
        <v>67</v>
      </c>
      <c r="AF5">
        <v>1</v>
      </c>
      <c r="AG5">
        <v>0.9</v>
      </c>
      <c r="AH5" s="22">
        <f t="shared" si="0"/>
        <v>1</v>
      </c>
      <c r="AI5" s="22">
        <f t="shared" si="1"/>
        <v>0.94871794871794868</v>
      </c>
      <c r="AJ5" s="22">
        <f t="shared" si="2"/>
        <v>1.9487179487179487</v>
      </c>
      <c r="AM5" s="21">
        <f t="shared" si="3"/>
        <v>4</v>
      </c>
    </row>
    <row r="6" spans="1:39" x14ac:dyDescent="0.25">
      <c r="A6">
        <v>123</v>
      </c>
      <c r="B6">
        <v>16</v>
      </c>
      <c r="C6">
        <v>13</v>
      </c>
      <c r="D6">
        <v>4</v>
      </c>
      <c r="E6">
        <v>1</v>
      </c>
      <c r="F6">
        <v>2</v>
      </c>
      <c r="G6">
        <v>1</v>
      </c>
      <c r="H6">
        <v>40</v>
      </c>
      <c r="I6">
        <v>40</v>
      </c>
      <c r="J6">
        <v>2</v>
      </c>
      <c r="K6">
        <v>0</v>
      </c>
      <c r="L6">
        <v>0</v>
      </c>
      <c r="M6">
        <v>0</v>
      </c>
      <c r="N6">
        <v>0</v>
      </c>
      <c r="O6">
        <v>40</v>
      </c>
      <c r="P6">
        <v>0.5</v>
      </c>
      <c r="Q6">
        <v>29</v>
      </c>
      <c r="R6">
        <v>35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20</v>
      </c>
      <c r="Z6">
        <v>0</v>
      </c>
      <c r="AA6">
        <v>128.5</v>
      </c>
      <c r="AB6">
        <v>0</v>
      </c>
      <c r="AC6">
        <v>627.9</v>
      </c>
      <c r="AD6">
        <v>259</v>
      </c>
      <c r="AE6">
        <v>42</v>
      </c>
      <c r="AF6">
        <v>1</v>
      </c>
      <c r="AG6">
        <v>0.9</v>
      </c>
      <c r="AH6" s="22">
        <f t="shared" si="0"/>
        <v>1</v>
      </c>
      <c r="AI6" s="22">
        <f t="shared" si="1"/>
        <v>0.875</v>
      </c>
      <c r="AJ6" s="22">
        <f t="shared" si="2"/>
        <v>1.875</v>
      </c>
      <c r="AM6" s="21">
        <f>SUM(AM5+1)</f>
        <v>5</v>
      </c>
    </row>
    <row r="7" spans="1:39" x14ac:dyDescent="0.25">
      <c r="A7">
        <v>123</v>
      </c>
      <c r="B7">
        <v>16</v>
      </c>
      <c r="C7">
        <v>14</v>
      </c>
      <c r="D7">
        <v>4</v>
      </c>
      <c r="E7">
        <v>1</v>
      </c>
      <c r="F7">
        <v>2</v>
      </c>
      <c r="G7">
        <v>1</v>
      </c>
      <c r="H7">
        <v>40</v>
      </c>
      <c r="I7">
        <v>40</v>
      </c>
      <c r="J7">
        <v>2</v>
      </c>
      <c r="K7">
        <v>0</v>
      </c>
      <c r="L7">
        <v>0</v>
      </c>
      <c r="M7">
        <v>0</v>
      </c>
      <c r="N7">
        <v>0</v>
      </c>
      <c r="O7">
        <v>40</v>
      </c>
      <c r="P7">
        <v>0.3</v>
      </c>
      <c r="Q7">
        <v>29</v>
      </c>
      <c r="R7">
        <v>38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16.7</v>
      </c>
      <c r="Z7">
        <v>0</v>
      </c>
      <c r="AA7">
        <v>87.4</v>
      </c>
      <c r="AB7">
        <v>0</v>
      </c>
      <c r="AC7">
        <v>567.6</v>
      </c>
      <c r="AD7">
        <v>292</v>
      </c>
      <c r="AE7">
        <v>6</v>
      </c>
      <c r="AF7">
        <v>1</v>
      </c>
      <c r="AG7">
        <v>1</v>
      </c>
      <c r="AH7" s="22">
        <f t="shared" si="0"/>
        <v>1</v>
      </c>
      <c r="AI7" s="22">
        <f t="shared" si="1"/>
        <v>0.95</v>
      </c>
      <c r="AJ7" s="22">
        <f t="shared" si="2"/>
        <v>1.95</v>
      </c>
      <c r="AM7" s="21">
        <f t="shared" si="3"/>
        <v>6</v>
      </c>
    </row>
    <row r="8" spans="1:39" x14ac:dyDescent="0.25">
      <c r="A8">
        <v>123</v>
      </c>
      <c r="B8">
        <v>16</v>
      </c>
      <c r="C8">
        <v>15</v>
      </c>
      <c r="D8">
        <v>4</v>
      </c>
      <c r="E8">
        <v>1</v>
      </c>
      <c r="F8">
        <v>2</v>
      </c>
      <c r="G8">
        <v>1</v>
      </c>
      <c r="H8">
        <v>40</v>
      </c>
      <c r="I8">
        <v>40</v>
      </c>
      <c r="J8">
        <v>2</v>
      </c>
      <c r="K8">
        <v>0</v>
      </c>
      <c r="L8">
        <v>0</v>
      </c>
      <c r="M8">
        <v>0</v>
      </c>
      <c r="N8">
        <v>0</v>
      </c>
      <c r="O8">
        <v>38</v>
      </c>
      <c r="P8">
        <v>0.7</v>
      </c>
      <c r="Q8">
        <v>25</v>
      </c>
      <c r="R8">
        <v>33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19.5</v>
      </c>
      <c r="Z8">
        <v>0</v>
      </c>
      <c r="AA8">
        <v>60.8</v>
      </c>
      <c r="AB8">
        <v>0</v>
      </c>
      <c r="AC8">
        <v>542.79999999999995</v>
      </c>
      <c r="AD8">
        <v>321</v>
      </c>
      <c r="AE8">
        <v>3</v>
      </c>
      <c r="AF8">
        <v>1</v>
      </c>
      <c r="AG8">
        <v>0.9</v>
      </c>
      <c r="AH8" s="22">
        <f t="shared" si="0"/>
        <v>1</v>
      </c>
      <c r="AI8" s="22">
        <f t="shared" si="1"/>
        <v>0.86842105263157898</v>
      </c>
      <c r="AJ8" s="22">
        <f t="shared" si="2"/>
        <v>1.868421052631579</v>
      </c>
      <c r="AM8" s="21">
        <f t="shared" si="3"/>
        <v>7</v>
      </c>
    </row>
    <row r="9" spans="1:39" x14ac:dyDescent="0.25">
      <c r="A9">
        <v>123</v>
      </c>
      <c r="B9">
        <v>16</v>
      </c>
      <c r="C9">
        <v>18</v>
      </c>
      <c r="D9">
        <v>4</v>
      </c>
      <c r="E9">
        <v>1</v>
      </c>
      <c r="F9">
        <v>2</v>
      </c>
      <c r="G9">
        <v>1</v>
      </c>
      <c r="H9">
        <v>40</v>
      </c>
      <c r="I9">
        <v>40</v>
      </c>
      <c r="J9">
        <v>2</v>
      </c>
      <c r="K9">
        <v>0</v>
      </c>
      <c r="L9">
        <v>0</v>
      </c>
      <c r="M9">
        <v>0</v>
      </c>
      <c r="N9">
        <v>0</v>
      </c>
      <c r="O9">
        <v>38</v>
      </c>
      <c r="P9">
        <v>0.3</v>
      </c>
      <c r="Q9">
        <v>28</v>
      </c>
      <c r="R9">
        <v>37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13.7</v>
      </c>
      <c r="Z9">
        <v>0</v>
      </c>
      <c r="AA9">
        <v>55.3</v>
      </c>
      <c r="AB9">
        <v>0</v>
      </c>
      <c r="AC9">
        <v>521</v>
      </c>
      <c r="AD9">
        <v>336</v>
      </c>
      <c r="AE9">
        <v>6</v>
      </c>
      <c r="AF9">
        <v>1</v>
      </c>
      <c r="AG9">
        <v>1</v>
      </c>
      <c r="AH9" s="22">
        <f t="shared" si="0"/>
        <v>1</v>
      </c>
      <c r="AI9" s="22">
        <f t="shared" si="1"/>
        <v>0.97368421052631582</v>
      </c>
      <c r="AJ9" s="22">
        <f t="shared" si="2"/>
        <v>1.9736842105263159</v>
      </c>
      <c r="AM9" s="21">
        <f t="shared" si="3"/>
        <v>8</v>
      </c>
    </row>
    <row r="10" spans="1:39" x14ac:dyDescent="0.25">
      <c r="A10">
        <v>123</v>
      </c>
      <c r="B10">
        <v>16</v>
      </c>
      <c r="C10">
        <v>19</v>
      </c>
      <c r="D10">
        <v>4</v>
      </c>
      <c r="E10">
        <v>1</v>
      </c>
      <c r="F10">
        <v>2</v>
      </c>
      <c r="G10">
        <v>1</v>
      </c>
      <c r="H10">
        <v>40</v>
      </c>
      <c r="I10">
        <v>40</v>
      </c>
      <c r="J10">
        <v>2</v>
      </c>
      <c r="K10">
        <v>0</v>
      </c>
      <c r="L10">
        <v>0</v>
      </c>
      <c r="M10">
        <v>0</v>
      </c>
      <c r="N10">
        <v>0</v>
      </c>
      <c r="O10">
        <v>40</v>
      </c>
      <c r="P10">
        <v>0.3</v>
      </c>
      <c r="Q10">
        <v>32</v>
      </c>
      <c r="R10">
        <v>37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18.8</v>
      </c>
      <c r="Z10">
        <v>0</v>
      </c>
      <c r="AA10">
        <v>35.5</v>
      </c>
      <c r="AB10">
        <v>0</v>
      </c>
      <c r="AC10">
        <v>515.20000000000005</v>
      </c>
      <c r="AD10">
        <v>342</v>
      </c>
      <c r="AE10">
        <v>3</v>
      </c>
      <c r="AF10">
        <v>1</v>
      </c>
      <c r="AG10">
        <v>0.9</v>
      </c>
      <c r="AH10" s="22">
        <f t="shared" si="0"/>
        <v>1</v>
      </c>
      <c r="AI10" s="22">
        <f t="shared" si="1"/>
        <v>0.92500000000000004</v>
      </c>
      <c r="AJ10" s="22">
        <f t="shared" si="2"/>
        <v>1.925</v>
      </c>
      <c r="AM10" s="21">
        <f t="shared" si="3"/>
        <v>9</v>
      </c>
    </row>
    <row r="11" spans="1:39" x14ac:dyDescent="0.25">
      <c r="A11">
        <v>123</v>
      </c>
      <c r="B11">
        <v>16</v>
      </c>
      <c r="C11">
        <v>20</v>
      </c>
      <c r="D11">
        <v>4</v>
      </c>
      <c r="E11">
        <v>1</v>
      </c>
      <c r="F11">
        <v>2</v>
      </c>
      <c r="G11">
        <v>1</v>
      </c>
      <c r="H11">
        <v>40</v>
      </c>
      <c r="I11">
        <v>40</v>
      </c>
      <c r="J11">
        <v>2</v>
      </c>
      <c r="K11">
        <v>0</v>
      </c>
      <c r="L11">
        <v>0</v>
      </c>
      <c r="M11">
        <v>0</v>
      </c>
      <c r="N11">
        <v>0</v>
      </c>
      <c r="O11">
        <v>40</v>
      </c>
      <c r="P11">
        <v>0.4</v>
      </c>
      <c r="Q11">
        <v>32</v>
      </c>
      <c r="R11">
        <v>37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14.5</v>
      </c>
      <c r="Z11">
        <v>0</v>
      </c>
      <c r="AA11">
        <v>35</v>
      </c>
      <c r="AB11">
        <v>0</v>
      </c>
      <c r="AC11">
        <v>515.4</v>
      </c>
      <c r="AD11">
        <v>356</v>
      </c>
      <c r="AE11">
        <v>4</v>
      </c>
      <c r="AF11">
        <v>1</v>
      </c>
      <c r="AG11">
        <v>0.9</v>
      </c>
      <c r="AH11" s="22">
        <f t="shared" si="0"/>
        <v>1</v>
      </c>
      <c r="AI11" s="22">
        <f t="shared" si="1"/>
        <v>0.92500000000000004</v>
      </c>
      <c r="AJ11" s="22">
        <f t="shared" si="2"/>
        <v>1.925</v>
      </c>
      <c r="AM11" s="21">
        <f t="shared" si="3"/>
        <v>10</v>
      </c>
    </row>
    <row r="12" spans="1:39" x14ac:dyDescent="0.25">
      <c r="A12">
        <v>123</v>
      </c>
      <c r="B12">
        <v>16</v>
      </c>
      <c r="C12">
        <v>21</v>
      </c>
      <c r="D12">
        <v>4</v>
      </c>
      <c r="E12">
        <v>1</v>
      </c>
      <c r="F12">
        <v>2</v>
      </c>
      <c r="G12">
        <v>1</v>
      </c>
      <c r="H12">
        <v>40</v>
      </c>
      <c r="I12">
        <v>40</v>
      </c>
      <c r="J12">
        <v>2</v>
      </c>
      <c r="K12">
        <v>0</v>
      </c>
      <c r="L12">
        <v>0</v>
      </c>
      <c r="M12">
        <v>0</v>
      </c>
      <c r="N12">
        <v>0</v>
      </c>
      <c r="O12">
        <v>40</v>
      </c>
      <c r="P12">
        <v>0.6</v>
      </c>
      <c r="Q12">
        <v>24</v>
      </c>
      <c r="R12">
        <v>36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20.100000000000001</v>
      </c>
      <c r="Z12">
        <v>0</v>
      </c>
      <c r="AA12">
        <v>35.200000000000003</v>
      </c>
      <c r="AB12">
        <v>0</v>
      </c>
      <c r="AC12">
        <v>522.79999999999995</v>
      </c>
      <c r="AD12">
        <v>381</v>
      </c>
      <c r="AE12">
        <v>2</v>
      </c>
      <c r="AF12">
        <v>1</v>
      </c>
      <c r="AG12">
        <v>0.9</v>
      </c>
      <c r="AH12" s="22">
        <f t="shared" si="0"/>
        <v>1</v>
      </c>
      <c r="AI12" s="22">
        <f t="shared" si="1"/>
        <v>0.9</v>
      </c>
      <c r="AJ12" s="22">
        <f t="shared" si="2"/>
        <v>1.9</v>
      </c>
      <c r="AM12" s="21">
        <f t="shared" si="3"/>
        <v>11</v>
      </c>
    </row>
    <row r="13" spans="1:39" x14ac:dyDescent="0.25">
      <c r="A13">
        <v>123</v>
      </c>
      <c r="B13">
        <v>16</v>
      </c>
      <c r="C13">
        <v>22</v>
      </c>
      <c r="D13">
        <v>4</v>
      </c>
      <c r="E13">
        <v>1</v>
      </c>
      <c r="F13">
        <v>2</v>
      </c>
      <c r="G13">
        <v>1</v>
      </c>
      <c r="H13">
        <v>40</v>
      </c>
      <c r="I13">
        <v>40</v>
      </c>
      <c r="J13">
        <v>2</v>
      </c>
      <c r="K13">
        <v>0</v>
      </c>
      <c r="L13">
        <v>0</v>
      </c>
      <c r="M13">
        <v>0</v>
      </c>
      <c r="N13">
        <v>0</v>
      </c>
      <c r="O13">
        <v>40</v>
      </c>
      <c r="P13">
        <v>0.4</v>
      </c>
      <c r="Q13">
        <v>34</v>
      </c>
      <c r="R13">
        <v>37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14.9</v>
      </c>
      <c r="Z13">
        <v>0</v>
      </c>
      <c r="AA13">
        <v>30.1</v>
      </c>
      <c r="AB13">
        <v>0</v>
      </c>
      <c r="AC13">
        <v>505.3</v>
      </c>
      <c r="AD13">
        <v>343</v>
      </c>
      <c r="AE13">
        <v>8</v>
      </c>
      <c r="AF13">
        <v>1</v>
      </c>
      <c r="AG13">
        <v>0.9</v>
      </c>
      <c r="AH13" s="22">
        <f t="shared" si="0"/>
        <v>1</v>
      </c>
      <c r="AI13" s="22">
        <f t="shared" si="1"/>
        <v>0.92500000000000004</v>
      </c>
      <c r="AJ13" s="22">
        <f t="shared" si="2"/>
        <v>1.925</v>
      </c>
      <c r="AM13" s="21">
        <f t="shared" si="3"/>
        <v>12</v>
      </c>
    </row>
    <row r="14" spans="1:39" x14ac:dyDescent="0.25">
      <c r="A14">
        <v>123</v>
      </c>
      <c r="B14">
        <v>16</v>
      </c>
      <c r="C14">
        <v>22</v>
      </c>
      <c r="D14">
        <v>4</v>
      </c>
      <c r="E14">
        <v>1</v>
      </c>
      <c r="F14">
        <v>2</v>
      </c>
      <c r="G14">
        <v>1</v>
      </c>
      <c r="H14">
        <v>40</v>
      </c>
      <c r="I14">
        <v>40</v>
      </c>
      <c r="J14">
        <v>2</v>
      </c>
      <c r="K14">
        <v>0</v>
      </c>
      <c r="L14">
        <v>0</v>
      </c>
      <c r="M14">
        <v>0</v>
      </c>
      <c r="N14">
        <v>0</v>
      </c>
      <c r="O14">
        <v>40</v>
      </c>
      <c r="P14">
        <v>0.6</v>
      </c>
      <c r="Q14">
        <v>25</v>
      </c>
      <c r="R14">
        <v>38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19.3</v>
      </c>
      <c r="Z14">
        <v>0</v>
      </c>
      <c r="AA14">
        <v>32</v>
      </c>
      <c r="AB14">
        <v>0</v>
      </c>
      <c r="AC14">
        <v>515.5</v>
      </c>
      <c r="AD14">
        <v>348</v>
      </c>
      <c r="AE14">
        <v>6</v>
      </c>
      <c r="AF14">
        <v>1</v>
      </c>
      <c r="AG14">
        <v>1</v>
      </c>
      <c r="AH14" s="22">
        <f t="shared" si="0"/>
        <v>1</v>
      </c>
      <c r="AI14" s="22">
        <f t="shared" si="1"/>
        <v>0.95</v>
      </c>
      <c r="AJ14" s="22">
        <f t="shared" si="2"/>
        <v>1.95</v>
      </c>
      <c r="AM14" s="21">
        <f t="shared" si="3"/>
        <v>13</v>
      </c>
    </row>
    <row r="15" spans="1:39" x14ac:dyDescent="0.25">
      <c r="A15">
        <v>123</v>
      </c>
      <c r="B15">
        <v>16</v>
      </c>
      <c r="C15">
        <v>23</v>
      </c>
      <c r="D15">
        <v>4</v>
      </c>
      <c r="E15">
        <v>1</v>
      </c>
      <c r="F15">
        <v>2</v>
      </c>
      <c r="G15">
        <v>1</v>
      </c>
      <c r="H15">
        <v>40</v>
      </c>
      <c r="I15">
        <v>40</v>
      </c>
      <c r="J15">
        <v>2</v>
      </c>
      <c r="K15">
        <v>0</v>
      </c>
      <c r="L15">
        <v>0</v>
      </c>
      <c r="M15">
        <v>0</v>
      </c>
      <c r="N15">
        <v>0</v>
      </c>
      <c r="O15">
        <v>40</v>
      </c>
      <c r="P15">
        <v>0.4</v>
      </c>
      <c r="Q15">
        <v>27</v>
      </c>
      <c r="R15">
        <v>37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12.2</v>
      </c>
      <c r="Z15">
        <v>0</v>
      </c>
      <c r="AA15">
        <v>25.7</v>
      </c>
      <c r="AB15">
        <v>0</v>
      </c>
      <c r="AC15">
        <v>508.6</v>
      </c>
      <c r="AD15">
        <v>354</v>
      </c>
      <c r="AE15">
        <v>2</v>
      </c>
      <c r="AF15">
        <v>1</v>
      </c>
      <c r="AG15">
        <v>0.9</v>
      </c>
      <c r="AH15" s="22">
        <f t="shared" si="0"/>
        <v>1</v>
      </c>
      <c r="AI15" s="22">
        <f t="shared" si="1"/>
        <v>0.92500000000000004</v>
      </c>
      <c r="AJ15" s="22">
        <f t="shared" si="2"/>
        <v>1.925</v>
      </c>
      <c r="AM15" s="21">
        <f t="shared" si="3"/>
        <v>14</v>
      </c>
    </row>
    <row r="16" spans="1:39" x14ac:dyDescent="0.25">
      <c r="A16">
        <v>123</v>
      </c>
      <c r="B16">
        <v>16</v>
      </c>
      <c r="C16">
        <v>25</v>
      </c>
      <c r="D16">
        <v>4</v>
      </c>
      <c r="E16">
        <v>1</v>
      </c>
      <c r="F16">
        <v>2</v>
      </c>
      <c r="G16">
        <v>1</v>
      </c>
      <c r="H16">
        <v>40</v>
      </c>
      <c r="I16">
        <v>40</v>
      </c>
      <c r="J16">
        <v>2</v>
      </c>
      <c r="K16">
        <v>0</v>
      </c>
      <c r="L16">
        <v>0</v>
      </c>
      <c r="M16">
        <v>0</v>
      </c>
      <c r="N16">
        <v>0</v>
      </c>
      <c r="O16">
        <v>40</v>
      </c>
      <c r="P16">
        <v>0.2</v>
      </c>
      <c r="Q16">
        <v>33</v>
      </c>
      <c r="R16">
        <v>40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13.8</v>
      </c>
      <c r="Z16">
        <v>0</v>
      </c>
      <c r="AA16">
        <v>31.2</v>
      </c>
      <c r="AB16">
        <v>0</v>
      </c>
      <c r="AC16">
        <v>498.8</v>
      </c>
      <c r="AD16">
        <v>400</v>
      </c>
      <c r="AE16">
        <v>5</v>
      </c>
      <c r="AF16">
        <v>1</v>
      </c>
      <c r="AG16">
        <v>1</v>
      </c>
      <c r="AH16" s="22">
        <f t="shared" si="0"/>
        <v>1</v>
      </c>
      <c r="AI16" s="22">
        <f t="shared" si="1"/>
        <v>1</v>
      </c>
      <c r="AJ16" s="22">
        <f t="shared" si="2"/>
        <v>2</v>
      </c>
      <c r="AM16" s="21">
        <f t="shared" si="3"/>
        <v>15</v>
      </c>
    </row>
    <row r="17" spans="1:39" x14ac:dyDescent="0.25">
      <c r="A17">
        <v>123</v>
      </c>
      <c r="B17">
        <v>16</v>
      </c>
      <c r="C17">
        <v>26</v>
      </c>
      <c r="D17">
        <v>4</v>
      </c>
      <c r="E17">
        <v>1</v>
      </c>
      <c r="F17">
        <v>2</v>
      </c>
      <c r="G17">
        <v>1</v>
      </c>
      <c r="H17">
        <v>40</v>
      </c>
      <c r="I17">
        <v>40</v>
      </c>
      <c r="J17">
        <v>2</v>
      </c>
      <c r="K17">
        <v>0</v>
      </c>
      <c r="L17">
        <v>0</v>
      </c>
      <c r="M17">
        <v>0</v>
      </c>
      <c r="N17">
        <v>0</v>
      </c>
      <c r="O17">
        <v>40</v>
      </c>
      <c r="P17">
        <v>0.4</v>
      </c>
      <c r="Q17">
        <v>29</v>
      </c>
      <c r="R17">
        <v>37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18.2</v>
      </c>
      <c r="Z17">
        <v>0</v>
      </c>
      <c r="AA17">
        <v>24</v>
      </c>
      <c r="AB17">
        <v>0</v>
      </c>
      <c r="AC17">
        <v>516.79999999999995</v>
      </c>
      <c r="AD17">
        <v>410</v>
      </c>
      <c r="AE17">
        <v>1</v>
      </c>
      <c r="AF17">
        <v>1</v>
      </c>
      <c r="AG17">
        <v>0.9</v>
      </c>
      <c r="AH17" s="22">
        <f t="shared" si="0"/>
        <v>1</v>
      </c>
      <c r="AI17" s="22">
        <f t="shared" si="1"/>
        <v>0.92500000000000004</v>
      </c>
      <c r="AJ17" s="22">
        <f t="shared" si="2"/>
        <v>1.925</v>
      </c>
      <c r="AM17" s="21">
        <f t="shared" si="3"/>
        <v>16</v>
      </c>
    </row>
    <row r="18" spans="1:39" x14ac:dyDescent="0.25">
      <c r="A18">
        <v>123</v>
      </c>
      <c r="B18">
        <v>16</v>
      </c>
      <c r="C18">
        <v>27</v>
      </c>
      <c r="D18">
        <v>4</v>
      </c>
      <c r="E18">
        <v>1</v>
      </c>
      <c r="F18">
        <v>2</v>
      </c>
      <c r="G18">
        <v>1</v>
      </c>
      <c r="H18">
        <v>40</v>
      </c>
      <c r="I18">
        <v>40</v>
      </c>
      <c r="J18">
        <v>2</v>
      </c>
      <c r="K18">
        <v>0</v>
      </c>
      <c r="L18">
        <v>0</v>
      </c>
      <c r="M18">
        <v>0</v>
      </c>
      <c r="N18">
        <v>0</v>
      </c>
      <c r="O18">
        <v>38</v>
      </c>
      <c r="P18">
        <v>0.3</v>
      </c>
      <c r="Q18">
        <v>30</v>
      </c>
      <c r="R18">
        <v>36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25.1</v>
      </c>
      <c r="Z18">
        <v>0</v>
      </c>
      <c r="AA18">
        <v>34.700000000000003</v>
      </c>
      <c r="AB18">
        <v>0</v>
      </c>
      <c r="AC18">
        <v>522.70000000000005</v>
      </c>
      <c r="AD18">
        <v>341</v>
      </c>
      <c r="AE18">
        <v>8</v>
      </c>
      <c r="AF18">
        <v>1</v>
      </c>
      <c r="AG18">
        <v>0.9</v>
      </c>
      <c r="AH18" s="22">
        <f t="shared" si="0"/>
        <v>1</v>
      </c>
      <c r="AI18" s="22">
        <f t="shared" si="1"/>
        <v>0.94736842105263153</v>
      </c>
      <c r="AJ18" s="22">
        <f t="shared" si="2"/>
        <v>1.9473684210526314</v>
      </c>
      <c r="AM18" s="21">
        <f t="shared" si="3"/>
        <v>17</v>
      </c>
    </row>
    <row r="19" spans="1:39" x14ac:dyDescent="0.25">
      <c r="A19">
        <v>123</v>
      </c>
      <c r="B19">
        <v>16</v>
      </c>
      <c r="C19">
        <v>28</v>
      </c>
      <c r="D19">
        <v>4</v>
      </c>
      <c r="E19">
        <v>1</v>
      </c>
      <c r="F19">
        <v>2</v>
      </c>
      <c r="G19">
        <v>1</v>
      </c>
      <c r="H19">
        <v>40</v>
      </c>
      <c r="I19">
        <v>40</v>
      </c>
      <c r="J19">
        <v>2</v>
      </c>
      <c r="K19">
        <v>0</v>
      </c>
      <c r="L19">
        <v>0</v>
      </c>
      <c r="M19">
        <v>0</v>
      </c>
      <c r="N19">
        <v>0</v>
      </c>
      <c r="O19">
        <v>39</v>
      </c>
      <c r="P19">
        <v>0.1</v>
      </c>
      <c r="Q19">
        <v>36</v>
      </c>
      <c r="R19">
        <v>38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20.9</v>
      </c>
      <c r="Z19">
        <v>0</v>
      </c>
      <c r="AA19">
        <v>58.3</v>
      </c>
      <c r="AB19">
        <v>0</v>
      </c>
      <c r="AC19">
        <v>525.9</v>
      </c>
      <c r="AD19">
        <v>335</v>
      </c>
      <c r="AE19">
        <v>6</v>
      </c>
      <c r="AF19">
        <v>1</v>
      </c>
      <c r="AG19">
        <v>1</v>
      </c>
      <c r="AH19" s="22">
        <f t="shared" si="0"/>
        <v>1</v>
      </c>
      <c r="AI19" s="22">
        <f t="shared" si="1"/>
        <v>0.97435897435897434</v>
      </c>
      <c r="AJ19" s="22">
        <f t="shared" si="2"/>
        <v>1.9743589743589745</v>
      </c>
      <c r="AM19" s="21">
        <f t="shared" si="3"/>
        <v>18</v>
      </c>
    </row>
    <row r="20" spans="1:39" x14ac:dyDescent="0.25">
      <c r="A20">
        <v>123</v>
      </c>
      <c r="B20">
        <v>16</v>
      </c>
      <c r="C20">
        <v>29</v>
      </c>
      <c r="D20">
        <v>4</v>
      </c>
      <c r="E20">
        <v>1</v>
      </c>
      <c r="F20">
        <v>2</v>
      </c>
      <c r="G20">
        <v>1</v>
      </c>
      <c r="H20">
        <v>40</v>
      </c>
      <c r="I20">
        <v>40</v>
      </c>
      <c r="J20">
        <v>2</v>
      </c>
      <c r="K20">
        <v>0</v>
      </c>
      <c r="L20">
        <v>0</v>
      </c>
      <c r="M20">
        <v>0</v>
      </c>
      <c r="N20">
        <v>0</v>
      </c>
      <c r="O20">
        <v>38</v>
      </c>
      <c r="P20">
        <v>0.5</v>
      </c>
      <c r="Q20">
        <v>28</v>
      </c>
      <c r="R20">
        <v>35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19.8</v>
      </c>
      <c r="Z20">
        <v>0</v>
      </c>
      <c r="AA20">
        <v>34.1</v>
      </c>
      <c r="AB20">
        <v>0</v>
      </c>
      <c r="AC20">
        <v>509.2</v>
      </c>
      <c r="AD20">
        <v>365</v>
      </c>
      <c r="AE20">
        <v>1</v>
      </c>
      <c r="AF20">
        <v>1</v>
      </c>
      <c r="AG20">
        <v>0.9</v>
      </c>
      <c r="AH20" s="22">
        <f t="shared" si="0"/>
        <v>1</v>
      </c>
      <c r="AI20" s="22">
        <f t="shared" si="1"/>
        <v>0.92105263157894735</v>
      </c>
      <c r="AJ20" s="22">
        <f t="shared" si="2"/>
        <v>1.9210526315789473</v>
      </c>
      <c r="AM20" s="21">
        <f t="shared" si="3"/>
        <v>19</v>
      </c>
    </row>
    <row r="21" spans="1:39" x14ac:dyDescent="0.25">
      <c r="A21">
        <v>123</v>
      </c>
      <c r="B21">
        <v>16</v>
      </c>
      <c r="C21">
        <v>30</v>
      </c>
      <c r="D21">
        <v>4</v>
      </c>
      <c r="E21">
        <v>1</v>
      </c>
      <c r="F21">
        <v>2</v>
      </c>
      <c r="G21">
        <v>1</v>
      </c>
      <c r="H21">
        <v>40</v>
      </c>
      <c r="I21">
        <v>40</v>
      </c>
      <c r="J21">
        <v>2</v>
      </c>
      <c r="K21">
        <v>0</v>
      </c>
      <c r="L21">
        <v>0</v>
      </c>
      <c r="M21">
        <v>0</v>
      </c>
      <c r="N21">
        <v>0</v>
      </c>
      <c r="O21">
        <v>40</v>
      </c>
      <c r="P21">
        <v>0.3</v>
      </c>
      <c r="Q21">
        <v>30</v>
      </c>
      <c r="R21">
        <v>38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24.1</v>
      </c>
      <c r="Z21">
        <v>0</v>
      </c>
      <c r="AA21">
        <v>38.4</v>
      </c>
      <c r="AB21">
        <v>0</v>
      </c>
      <c r="AC21">
        <v>528.1</v>
      </c>
      <c r="AD21">
        <v>373</v>
      </c>
      <c r="AE21">
        <v>5</v>
      </c>
      <c r="AF21">
        <v>1</v>
      </c>
      <c r="AG21">
        <v>1</v>
      </c>
      <c r="AH21" s="22">
        <f t="shared" si="0"/>
        <v>1</v>
      </c>
      <c r="AI21" s="22">
        <f t="shared" si="1"/>
        <v>0.95</v>
      </c>
      <c r="AJ21" s="22">
        <f t="shared" si="2"/>
        <v>1.95</v>
      </c>
      <c r="AM21" s="21">
        <f t="shared" si="3"/>
        <v>20</v>
      </c>
    </row>
    <row r="22" spans="1:39" x14ac:dyDescent="0.25">
      <c r="A22">
        <v>123</v>
      </c>
      <c r="B22">
        <v>16</v>
      </c>
      <c r="C22">
        <v>2</v>
      </c>
      <c r="D22">
        <v>5</v>
      </c>
      <c r="E22">
        <v>1</v>
      </c>
      <c r="F22">
        <v>2</v>
      </c>
      <c r="G22">
        <v>1</v>
      </c>
      <c r="H22">
        <v>40</v>
      </c>
      <c r="I22">
        <v>40</v>
      </c>
      <c r="J22">
        <v>2</v>
      </c>
      <c r="K22">
        <v>0</v>
      </c>
      <c r="L22">
        <v>0</v>
      </c>
      <c r="M22">
        <v>0</v>
      </c>
      <c r="N22">
        <v>0</v>
      </c>
      <c r="O22">
        <v>39</v>
      </c>
      <c r="P22">
        <v>0.4</v>
      </c>
      <c r="Q22">
        <v>28</v>
      </c>
      <c r="R22">
        <v>37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13.6</v>
      </c>
      <c r="Z22">
        <v>0</v>
      </c>
      <c r="AA22">
        <v>22.9</v>
      </c>
      <c r="AB22">
        <v>0</v>
      </c>
      <c r="AC22">
        <v>497.4</v>
      </c>
      <c r="AD22">
        <v>414</v>
      </c>
      <c r="AE22">
        <v>2</v>
      </c>
      <c r="AF22">
        <v>1</v>
      </c>
      <c r="AG22">
        <v>0.9</v>
      </c>
      <c r="AH22" s="22">
        <f t="shared" si="0"/>
        <v>1</v>
      </c>
      <c r="AI22" s="22">
        <f t="shared" si="1"/>
        <v>0.94871794871794868</v>
      </c>
      <c r="AJ22" s="22">
        <f t="shared" si="2"/>
        <v>1.9487179487179487</v>
      </c>
      <c r="AM22" s="21">
        <f t="shared" si="3"/>
        <v>21</v>
      </c>
    </row>
    <row r="23" spans="1:39" x14ac:dyDescent="0.25">
      <c r="A23">
        <v>123</v>
      </c>
      <c r="B23">
        <v>16</v>
      </c>
      <c r="C23">
        <v>3</v>
      </c>
      <c r="D23">
        <v>5</v>
      </c>
      <c r="E23">
        <v>1</v>
      </c>
      <c r="F23">
        <v>2</v>
      </c>
      <c r="G23">
        <v>1</v>
      </c>
      <c r="H23">
        <v>40</v>
      </c>
      <c r="I23">
        <v>40</v>
      </c>
      <c r="J23">
        <v>2</v>
      </c>
      <c r="K23">
        <v>0</v>
      </c>
      <c r="L23">
        <v>0</v>
      </c>
      <c r="M23">
        <v>0</v>
      </c>
      <c r="N23">
        <v>0</v>
      </c>
      <c r="O23">
        <v>40</v>
      </c>
      <c r="P23">
        <v>0.7</v>
      </c>
      <c r="Q23">
        <v>29</v>
      </c>
      <c r="R23">
        <v>35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14.4</v>
      </c>
      <c r="Z23">
        <v>0</v>
      </c>
      <c r="AA23">
        <v>31.2</v>
      </c>
      <c r="AB23">
        <v>0</v>
      </c>
      <c r="AC23">
        <v>520</v>
      </c>
      <c r="AD23">
        <v>400</v>
      </c>
      <c r="AE23">
        <v>4</v>
      </c>
      <c r="AF23">
        <v>1</v>
      </c>
      <c r="AG23">
        <v>0.9</v>
      </c>
      <c r="AH23" s="22">
        <f t="shared" si="0"/>
        <v>1</v>
      </c>
      <c r="AI23" s="22">
        <f t="shared" si="1"/>
        <v>0.875</v>
      </c>
      <c r="AJ23" s="22">
        <f t="shared" si="2"/>
        <v>1.875</v>
      </c>
      <c r="AM23" s="21">
        <f t="shared" si="3"/>
        <v>22</v>
      </c>
    </row>
    <row r="24" spans="1:39" x14ac:dyDescent="0.25">
      <c r="A24">
        <v>123</v>
      </c>
      <c r="B24">
        <v>16</v>
      </c>
      <c r="C24">
        <v>4</v>
      </c>
      <c r="D24">
        <v>5</v>
      </c>
      <c r="E24">
        <v>1</v>
      </c>
      <c r="F24">
        <v>2</v>
      </c>
      <c r="G24">
        <v>1</v>
      </c>
      <c r="H24">
        <v>54</v>
      </c>
      <c r="I24">
        <v>40</v>
      </c>
      <c r="J24">
        <v>1.6</v>
      </c>
      <c r="K24">
        <v>7</v>
      </c>
      <c r="L24">
        <v>0</v>
      </c>
      <c r="M24">
        <v>0</v>
      </c>
      <c r="N24">
        <v>0</v>
      </c>
      <c r="O24">
        <v>53</v>
      </c>
      <c r="P24">
        <v>6.2</v>
      </c>
      <c r="Q24">
        <v>6</v>
      </c>
      <c r="R24">
        <v>10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18.600000000000001</v>
      </c>
      <c r="Z24">
        <v>0</v>
      </c>
      <c r="AA24">
        <v>17.399999999999999</v>
      </c>
      <c r="AB24">
        <v>0</v>
      </c>
      <c r="AC24">
        <v>772.7</v>
      </c>
      <c r="AD24">
        <v>398</v>
      </c>
      <c r="AE24">
        <v>13</v>
      </c>
      <c r="AF24">
        <v>0.7</v>
      </c>
      <c r="AG24">
        <v>0.2</v>
      </c>
      <c r="AH24" s="22">
        <f t="shared" si="0"/>
        <v>0.7407407407407407</v>
      </c>
      <c r="AI24" s="22">
        <f t="shared" si="1"/>
        <v>0.18867924528301888</v>
      </c>
      <c r="AJ24" s="22">
        <f t="shared" si="2"/>
        <v>0.92941998602375953</v>
      </c>
      <c r="AM24" s="21">
        <f t="shared" si="3"/>
        <v>23</v>
      </c>
    </row>
    <row r="25" spans="1:39" x14ac:dyDescent="0.25">
      <c r="A25">
        <v>123</v>
      </c>
      <c r="B25">
        <v>16</v>
      </c>
      <c r="C25">
        <v>5</v>
      </c>
      <c r="D25">
        <v>5</v>
      </c>
      <c r="E25">
        <v>1</v>
      </c>
      <c r="F25">
        <v>2</v>
      </c>
      <c r="G25">
        <v>1</v>
      </c>
      <c r="H25">
        <v>42</v>
      </c>
      <c r="I25">
        <v>40</v>
      </c>
      <c r="J25">
        <v>1.9</v>
      </c>
      <c r="K25">
        <v>1</v>
      </c>
      <c r="L25">
        <v>0</v>
      </c>
      <c r="M25">
        <v>0</v>
      </c>
      <c r="N25">
        <v>0</v>
      </c>
      <c r="O25">
        <v>42</v>
      </c>
      <c r="P25">
        <v>7.6</v>
      </c>
      <c r="Q25">
        <v>4</v>
      </c>
      <c r="R25">
        <v>7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11</v>
      </c>
      <c r="Z25">
        <v>0</v>
      </c>
      <c r="AA25">
        <v>13.4</v>
      </c>
      <c r="AB25">
        <v>0</v>
      </c>
      <c r="AC25">
        <v>648.6</v>
      </c>
      <c r="AD25">
        <v>345</v>
      </c>
      <c r="AE25">
        <v>3</v>
      </c>
      <c r="AF25">
        <v>1</v>
      </c>
      <c r="AG25">
        <v>0.2</v>
      </c>
      <c r="AH25" s="22">
        <f t="shared" si="0"/>
        <v>0.95238095238095233</v>
      </c>
      <c r="AI25" s="22">
        <f t="shared" si="1"/>
        <v>0.16666666666666666</v>
      </c>
      <c r="AJ25" s="22">
        <f t="shared" si="2"/>
        <v>1.1190476190476191</v>
      </c>
      <c r="AM25" s="21">
        <f t="shared" si="3"/>
        <v>24</v>
      </c>
    </row>
    <row r="26" spans="1:39" x14ac:dyDescent="0.25">
      <c r="A26">
        <v>123</v>
      </c>
      <c r="B26">
        <v>16</v>
      </c>
      <c r="C26">
        <v>6</v>
      </c>
      <c r="D26">
        <v>5</v>
      </c>
      <c r="E26">
        <v>1</v>
      </c>
      <c r="F26">
        <v>2</v>
      </c>
      <c r="G26">
        <v>1</v>
      </c>
      <c r="H26">
        <v>45</v>
      </c>
      <c r="I26">
        <v>40</v>
      </c>
      <c r="J26">
        <v>1.8</v>
      </c>
      <c r="K26">
        <v>3</v>
      </c>
      <c r="L26">
        <v>0</v>
      </c>
      <c r="M26">
        <v>0</v>
      </c>
      <c r="N26">
        <v>0</v>
      </c>
      <c r="O26">
        <v>44</v>
      </c>
      <c r="P26">
        <v>7.5</v>
      </c>
      <c r="Q26">
        <v>3</v>
      </c>
      <c r="R26">
        <v>4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11.6</v>
      </c>
      <c r="Z26">
        <v>0</v>
      </c>
      <c r="AA26">
        <v>6.5</v>
      </c>
      <c r="AB26">
        <v>0</v>
      </c>
      <c r="AC26">
        <v>657.3</v>
      </c>
      <c r="AD26">
        <v>353</v>
      </c>
      <c r="AE26">
        <v>2</v>
      </c>
      <c r="AF26">
        <v>0.9</v>
      </c>
      <c r="AG26">
        <v>0.1</v>
      </c>
      <c r="AH26" s="22">
        <f t="shared" si="0"/>
        <v>0.88888888888888884</v>
      </c>
      <c r="AI26" s="22">
        <f t="shared" si="1"/>
        <v>9.0909090909090912E-2</v>
      </c>
      <c r="AJ26" s="22">
        <f t="shared" si="2"/>
        <v>0.97979797979797978</v>
      </c>
      <c r="AM26" s="21">
        <f t="shared" si="3"/>
        <v>25</v>
      </c>
    </row>
    <row r="27" spans="1:39" x14ac:dyDescent="0.25">
      <c r="A27">
        <v>123</v>
      </c>
      <c r="B27">
        <v>16</v>
      </c>
      <c r="C27">
        <v>10</v>
      </c>
      <c r="D27">
        <v>5</v>
      </c>
      <c r="E27">
        <v>1</v>
      </c>
      <c r="F27">
        <v>2</v>
      </c>
      <c r="G27">
        <v>1</v>
      </c>
      <c r="H27">
        <v>56</v>
      </c>
      <c r="I27">
        <v>40</v>
      </c>
      <c r="J27">
        <v>1.5</v>
      </c>
      <c r="K27">
        <v>13</v>
      </c>
      <c r="L27">
        <v>0</v>
      </c>
      <c r="M27">
        <v>0</v>
      </c>
      <c r="N27">
        <v>0</v>
      </c>
      <c r="O27">
        <v>54</v>
      </c>
      <c r="P27">
        <v>7.8</v>
      </c>
      <c r="Q27">
        <v>7</v>
      </c>
      <c r="R27">
        <v>12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29.5</v>
      </c>
      <c r="Z27">
        <v>0</v>
      </c>
      <c r="AA27">
        <v>45.8</v>
      </c>
      <c r="AB27">
        <v>0</v>
      </c>
      <c r="AC27">
        <v>934.8</v>
      </c>
      <c r="AD27">
        <v>324</v>
      </c>
      <c r="AE27">
        <v>21</v>
      </c>
      <c r="AF27">
        <v>0.7</v>
      </c>
      <c r="AG27">
        <v>0.2</v>
      </c>
      <c r="AH27" s="22">
        <f t="shared" si="0"/>
        <v>0.7142857142857143</v>
      </c>
      <c r="AI27" s="22">
        <f t="shared" si="1"/>
        <v>0.22222222222222221</v>
      </c>
      <c r="AJ27" s="22">
        <f t="shared" si="2"/>
        <v>0.93650793650793651</v>
      </c>
      <c r="AM27" s="21">
        <f t="shared" si="3"/>
        <v>26</v>
      </c>
    </row>
    <row r="28" spans="1:39" x14ac:dyDescent="0.25">
      <c r="A28">
        <v>123</v>
      </c>
      <c r="B28">
        <v>16</v>
      </c>
      <c r="C28">
        <v>11</v>
      </c>
      <c r="D28">
        <v>5</v>
      </c>
      <c r="E28">
        <v>1</v>
      </c>
      <c r="F28">
        <v>2</v>
      </c>
      <c r="G28">
        <v>1</v>
      </c>
      <c r="H28">
        <v>40</v>
      </c>
      <c r="I28">
        <v>40</v>
      </c>
      <c r="J28">
        <v>2</v>
      </c>
      <c r="K28">
        <v>0</v>
      </c>
      <c r="L28">
        <v>0</v>
      </c>
      <c r="M28">
        <v>0</v>
      </c>
      <c r="N28">
        <v>0</v>
      </c>
      <c r="O28">
        <v>40</v>
      </c>
      <c r="P28">
        <v>6</v>
      </c>
      <c r="Q28">
        <v>12</v>
      </c>
      <c r="R28">
        <v>15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13.2</v>
      </c>
      <c r="Z28">
        <v>0</v>
      </c>
      <c r="AA28">
        <v>32</v>
      </c>
      <c r="AB28">
        <v>0</v>
      </c>
      <c r="AC28">
        <v>635.6</v>
      </c>
      <c r="AD28">
        <v>333</v>
      </c>
      <c r="AE28">
        <v>2</v>
      </c>
      <c r="AF28">
        <v>1</v>
      </c>
      <c r="AG28">
        <v>0.4</v>
      </c>
      <c r="AH28" s="22">
        <f t="shared" si="0"/>
        <v>1</v>
      </c>
      <c r="AI28" s="22">
        <f t="shared" si="1"/>
        <v>0.375</v>
      </c>
      <c r="AJ28" s="22">
        <f t="shared" si="2"/>
        <v>1.375</v>
      </c>
      <c r="AM28" s="21">
        <f t="shared" si="3"/>
        <v>27</v>
      </c>
    </row>
    <row r="29" spans="1:39" x14ac:dyDescent="0.25">
      <c r="A29">
        <v>123</v>
      </c>
      <c r="B29">
        <v>16</v>
      </c>
      <c r="C29">
        <v>12</v>
      </c>
      <c r="D29">
        <v>5</v>
      </c>
      <c r="E29">
        <v>1</v>
      </c>
      <c r="F29">
        <v>2</v>
      </c>
      <c r="G29">
        <v>1</v>
      </c>
      <c r="H29">
        <v>40</v>
      </c>
      <c r="I29">
        <v>40</v>
      </c>
      <c r="J29">
        <v>2</v>
      </c>
      <c r="K29">
        <v>0</v>
      </c>
      <c r="L29">
        <v>0</v>
      </c>
      <c r="M29">
        <v>0</v>
      </c>
      <c r="N29">
        <v>0</v>
      </c>
      <c r="O29">
        <v>40</v>
      </c>
      <c r="P29">
        <v>0.5</v>
      </c>
      <c r="Q29">
        <v>26</v>
      </c>
      <c r="R29">
        <v>35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16.2</v>
      </c>
      <c r="Z29">
        <v>0</v>
      </c>
      <c r="AA29">
        <v>26.4</v>
      </c>
      <c r="AB29">
        <v>0</v>
      </c>
      <c r="AC29">
        <v>514.9</v>
      </c>
      <c r="AD29">
        <v>400</v>
      </c>
      <c r="AE29">
        <v>1</v>
      </c>
      <c r="AF29">
        <v>1</v>
      </c>
      <c r="AG29">
        <v>0.9</v>
      </c>
      <c r="AH29" s="22">
        <f t="shared" si="0"/>
        <v>1</v>
      </c>
      <c r="AI29" s="22">
        <f t="shared" si="1"/>
        <v>0.875</v>
      </c>
      <c r="AJ29" s="22">
        <f t="shared" si="2"/>
        <v>1.875</v>
      </c>
      <c r="AM29" s="21">
        <f t="shared" si="3"/>
        <v>28</v>
      </c>
    </row>
    <row r="30" spans="1:39" x14ac:dyDescent="0.25">
      <c r="A30">
        <v>123</v>
      </c>
      <c r="B30">
        <v>16</v>
      </c>
      <c r="C30">
        <v>13</v>
      </c>
      <c r="D30">
        <v>5</v>
      </c>
      <c r="E30">
        <v>1</v>
      </c>
      <c r="F30">
        <v>2</v>
      </c>
      <c r="G30">
        <v>1</v>
      </c>
      <c r="H30">
        <v>40</v>
      </c>
      <c r="I30">
        <v>40</v>
      </c>
      <c r="J30">
        <v>2</v>
      </c>
      <c r="K30">
        <v>0</v>
      </c>
      <c r="L30">
        <v>0</v>
      </c>
      <c r="M30">
        <v>0</v>
      </c>
      <c r="N30">
        <v>0</v>
      </c>
      <c r="O30">
        <v>40</v>
      </c>
      <c r="P30">
        <v>0.4</v>
      </c>
      <c r="Q30">
        <v>31</v>
      </c>
      <c r="R30">
        <v>38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22.6</v>
      </c>
      <c r="Z30">
        <v>0</v>
      </c>
      <c r="AA30">
        <v>38</v>
      </c>
      <c r="AB30">
        <v>0</v>
      </c>
      <c r="AC30">
        <v>530.9</v>
      </c>
      <c r="AD30">
        <v>412</v>
      </c>
      <c r="AE30">
        <v>6</v>
      </c>
      <c r="AF30">
        <v>1</v>
      </c>
      <c r="AG30">
        <v>1</v>
      </c>
      <c r="AH30" s="22">
        <f t="shared" si="0"/>
        <v>1</v>
      </c>
      <c r="AI30" s="22">
        <f t="shared" si="1"/>
        <v>0.95</v>
      </c>
      <c r="AJ30" s="22">
        <f t="shared" si="2"/>
        <v>1.95</v>
      </c>
      <c r="AM30" s="21">
        <f t="shared" si="3"/>
        <v>29</v>
      </c>
    </row>
    <row r="31" spans="1:39" x14ac:dyDescent="0.25">
      <c r="A31">
        <v>123</v>
      </c>
      <c r="B31">
        <v>16</v>
      </c>
      <c r="C31">
        <v>14</v>
      </c>
      <c r="D31">
        <v>5</v>
      </c>
      <c r="E31">
        <v>1</v>
      </c>
      <c r="F31">
        <v>4</v>
      </c>
      <c r="G31">
        <v>1</v>
      </c>
      <c r="H31">
        <v>40</v>
      </c>
      <c r="I31">
        <v>40</v>
      </c>
      <c r="J31">
        <v>4</v>
      </c>
      <c r="K31">
        <v>0</v>
      </c>
      <c r="L31">
        <v>0</v>
      </c>
      <c r="M31">
        <v>0</v>
      </c>
      <c r="N31">
        <v>0</v>
      </c>
      <c r="O31">
        <v>38</v>
      </c>
      <c r="P31">
        <v>0.7</v>
      </c>
      <c r="Q31">
        <v>23</v>
      </c>
      <c r="R31">
        <v>37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19.100000000000001</v>
      </c>
      <c r="Z31">
        <v>0</v>
      </c>
      <c r="AA31">
        <v>30.3</v>
      </c>
      <c r="AB31">
        <v>0</v>
      </c>
      <c r="AC31">
        <v>567</v>
      </c>
      <c r="AD31">
        <v>398</v>
      </c>
      <c r="AE31">
        <v>8</v>
      </c>
      <c r="AF31">
        <v>1</v>
      </c>
      <c r="AG31">
        <v>1</v>
      </c>
      <c r="AH31" s="22">
        <f t="shared" si="0"/>
        <v>1</v>
      </c>
      <c r="AI31" s="22">
        <f t="shared" si="1"/>
        <v>0.97368421052631582</v>
      </c>
      <c r="AJ31" s="22">
        <f t="shared" si="2"/>
        <v>1.9736842105263159</v>
      </c>
      <c r="AM31" s="21">
        <f t="shared" si="3"/>
        <v>30</v>
      </c>
    </row>
    <row r="32" spans="1:39" x14ac:dyDescent="0.25">
      <c r="A32">
        <v>123</v>
      </c>
      <c r="B32">
        <v>16</v>
      </c>
      <c r="C32">
        <v>16</v>
      </c>
      <c r="D32">
        <v>5</v>
      </c>
      <c r="E32">
        <v>1</v>
      </c>
      <c r="F32">
        <v>4</v>
      </c>
      <c r="G32">
        <v>1</v>
      </c>
      <c r="H32">
        <v>40</v>
      </c>
      <c r="I32">
        <v>40</v>
      </c>
      <c r="J32">
        <v>4</v>
      </c>
      <c r="K32">
        <v>0</v>
      </c>
      <c r="L32">
        <v>0</v>
      </c>
      <c r="M32">
        <v>0</v>
      </c>
      <c r="N32">
        <v>0</v>
      </c>
      <c r="O32">
        <v>40</v>
      </c>
      <c r="P32">
        <v>0.6</v>
      </c>
      <c r="Q32">
        <v>21</v>
      </c>
      <c r="R32">
        <v>40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22.3</v>
      </c>
      <c r="Z32">
        <v>0</v>
      </c>
      <c r="AA32">
        <v>30</v>
      </c>
      <c r="AB32">
        <v>0</v>
      </c>
      <c r="AC32">
        <v>569.9</v>
      </c>
      <c r="AD32">
        <v>388</v>
      </c>
      <c r="AE32">
        <v>4</v>
      </c>
      <c r="AF32">
        <v>1</v>
      </c>
      <c r="AG32">
        <v>1</v>
      </c>
      <c r="AH32" s="22">
        <f t="shared" si="0"/>
        <v>1</v>
      </c>
      <c r="AI32" s="22">
        <f t="shared" si="1"/>
        <v>1</v>
      </c>
      <c r="AJ32" s="22">
        <f t="shared" si="2"/>
        <v>2</v>
      </c>
      <c r="AM32" s="21">
        <f t="shared" si="3"/>
        <v>31</v>
      </c>
    </row>
    <row r="33" spans="1:39" x14ac:dyDescent="0.25">
      <c r="A33">
        <v>123</v>
      </c>
      <c r="B33">
        <v>16</v>
      </c>
      <c r="C33">
        <v>17</v>
      </c>
      <c r="D33">
        <v>5</v>
      </c>
      <c r="E33">
        <v>1</v>
      </c>
      <c r="F33">
        <v>6</v>
      </c>
      <c r="G33">
        <v>1</v>
      </c>
      <c r="H33">
        <v>40</v>
      </c>
      <c r="I33">
        <v>40</v>
      </c>
      <c r="J33">
        <v>6</v>
      </c>
      <c r="K33">
        <v>0</v>
      </c>
      <c r="L33">
        <v>0</v>
      </c>
      <c r="M33">
        <v>0</v>
      </c>
      <c r="N33">
        <v>0</v>
      </c>
      <c r="O33">
        <v>40</v>
      </c>
      <c r="P33">
        <v>1.1000000000000001</v>
      </c>
      <c r="Q33">
        <v>17</v>
      </c>
      <c r="R33">
        <v>40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21.1</v>
      </c>
      <c r="Z33">
        <v>0</v>
      </c>
      <c r="AA33">
        <v>35.200000000000003</v>
      </c>
      <c r="AB33">
        <v>0</v>
      </c>
      <c r="AC33">
        <v>619.9</v>
      </c>
      <c r="AD33">
        <v>370</v>
      </c>
      <c r="AE33">
        <v>5</v>
      </c>
      <c r="AF33">
        <v>1</v>
      </c>
      <c r="AG33">
        <v>1</v>
      </c>
      <c r="AH33" s="22">
        <f t="shared" si="0"/>
        <v>1</v>
      </c>
      <c r="AI33" s="22">
        <f t="shared" si="1"/>
        <v>1</v>
      </c>
      <c r="AJ33" s="22">
        <f t="shared" si="2"/>
        <v>2</v>
      </c>
      <c r="AM33" s="21">
        <f t="shared" si="3"/>
        <v>32</v>
      </c>
    </row>
    <row r="34" spans="1:39" x14ac:dyDescent="0.25">
      <c r="A34">
        <v>123</v>
      </c>
      <c r="B34">
        <v>16</v>
      </c>
      <c r="C34">
        <v>18</v>
      </c>
      <c r="D34">
        <v>5</v>
      </c>
      <c r="E34">
        <v>1</v>
      </c>
      <c r="F34">
        <v>6</v>
      </c>
      <c r="G34">
        <v>1</v>
      </c>
      <c r="H34">
        <v>40</v>
      </c>
      <c r="I34">
        <v>40</v>
      </c>
      <c r="J34">
        <v>6</v>
      </c>
      <c r="K34">
        <v>0</v>
      </c>
      <c r="L34">
        <v>0</v>
      </c>
      <c r="M34">
        <v>0</v>
      </c>
      <c r="N34">
        <v>0</v>
      </c>
      <c r="O34">
        <v>40</v>
      </c>
      <c r="P34">
        <v>1.1000000000000001</v>
      </c>
      <c r="Q34">
        <v>17</v>
      </c>
      <c r="R34">
        <v>39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18</v>
      </c>
      <c r="Z34">
        <v>0</v>
      </c>
      <c r="AA34">
        <v>128.9</v>
      </c>
      <c r="AB34">
        <v>0</v>
      </c>
      <c r="AC34">
        <v>710.9</v>
      </c>
      <c r="AD34">
        <v>373</v>
      </c>
      <c r="AE34">
        <v>0</v>
      </c>
      <c r="AF34">
        <v>1</v>
      </c>
      <c r="AG34">
        <v>1</v>
      </c>
      <c r="AH34" s="22">
        <f t="shared" ref="AH34:AH65" si="4">(I34+(L34-N34))/(H34+L34)</f>
        <v>1</v>
      </c>
      <c r="AI34" s="22">
        <f t="shared" ref="AI34:AI65" si="5">R34/O34</f>
        <v>0.97499999999999998</v>
      </c>
      <c r="AJ34" s="22">
        <f t="shared" ref="AJ34:AJ65" si="6">SUM(AH34+AI34)</f>
        <v>1.9750000000000001</v>
      </c>
      <c r="AM34" s="21">
        <f t="shared" si="3"/>
        <v>33</v>
      </c>
    </row>
    <row r="35" spans="1:39" x14ac:dyDescent="0.25">
      <c r="A35">
        <v>123</v>
      </c>
      <c r="B35">
        <v>16</v>
      </c>
      <c r="C35">
        <v>19</v>
      </c>
      <c r="D35">
        <v>5</v>
      </c>
      <c r="E35">
        <v>1</v>
      </c>
      <c r="F35">
        <v>8</v>
      </c>
      <c r="G35">
        <v>1</v>
      </c>
      <c r="H35">
        <v>40</v>
      </c>
      <c r="I35">
        <v>40</v>
      </c>
      <c r="J35">
        <v>8</v>
      </c>
      <c r="K35">
        <v>0</v>
      </c>
      <c r="L35">
        <v>0</v>
      </c>
      <c r="M35">
        <v>0</v>
      </c>
      <c r="N35">
        <v>0</v>
      </c>
      <c r="O35">
        <v>38</v>
      </c>
      <c r="P35">
        <v>0.8</v>
      </c>
      <c r="Q35">
        <v>17</v>
      </c>
      <c r="R35">
        <v>38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20.399999999999999</v>
      </c>
      <c r="Z35">
        <v>0</v>
      </c>
      <c r="AA35">
        <v>36.6</v>
      </c>
      <c r="AB35">
        <v>0</v>
      </c>
      <c r="AC35">
        <v>640</v>
      </c>
      <c r="AD35">
        <v>332</v>
      </c>
      <c r="AE35">
        <v>3</v>
      </c>
      <c r="AF35">
        <v>1</v>
      </c>
      <c r="AG35">
        <v>1</v>
      </c>
      <c r="AH35" s="22">
        <f t="shared" si="4"/>
        <v>1</v>
      </c>
      <c r="AI35" s="22">
        <f t="shared" si="5"/>
        <v>1</v>
      </c>
      <c r="AJ35" s="22">
        <f t="shared" si="6"/>
        <v>2</v>
      </c>
      <c r="AM35" s="21">
        <f t="shared" si="3"/>
        <v>34</v>
      </c>
    </row>
    <row r="36" spans="1:39" x14ac:dyDescent="0.25">
      <c r="A36">
        <v>123</v>
      </c>
      <c r="B36">
        <v>16</v>
      </c>
      <c r="C36">
        <v>20</v>
      </c>
      <c r="D36">
        <v>5</v>
      </c>
      <c r="E36">
        <v>1</v>
      </c>
      <c r="F36">
        <v>8</v>
      </c>
      <c r="G36">
        <v>1</v>
      </c>
      <c r="H36">
        <v>40</v>
      </c>
      <c r="I36">
        <v>40</v>
      </c>
      <c r="J36">
        <v>8</v>
      </c>
      <c r="K36">
        <v>0</v>
      </c>
      <c r="L36">
        <v>0</v>
      </c>
      <c r="M36">
        <v>0</v>
      </c>
      <c r="N36">
        <v>0</v>
      </c>
      <c r="O36">
        <v>40</v>
      </c>
      <c r="P36">
        <v>0</v>
      </c>
      <c r="Q36">
        <v>39</v>
      </c>
      <c r="R36">
        <v>40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23.5</v>
      </c>
      <c r="Z36">
        <v>0</v>
      </c>
      <c r="AA36">
        <v>105.5</v>
      </c>
      <c r="AB36">
        <v>0</v>
      </c>
      <c r="AC36">
        <v>769.1</v>
      </c>
      <c r="AD36">
        <v>153</v>
      </c>
      <c r="AE36">
        <v>3</v>
      </c>
      <c r="AF36">
        <v>1</v>
      </c>
      <c r="AG36">
        <v>1</v>
      </c>
      <c r="AH36" s="22">
        <f t="shared" si="4"/>
        <v>1</v>
      </c>
      <c r="AI36" s="22">
        <f t="shared" si="5"/>
        <v>1</v>
      </c>
      <c r="AJ36" s="22">
        <f t="shared" si="6"/>
        <v>2</v>
      </c>
      <c r="AM36" s="21">
        <f t="shared" si="3"/>
        <v>35</v>
      </c>
    </row>
    <row r="37" spans="1:39" x14ac:dyDescent="0.25">
      <c r="A37">
        <v>123</v>
      </c>
      <c r="B37">
        <v>16</v>
      </c>
      <c r="C37">
        <v>21</v>
      </c>
      <c r="D37">
        <v>5</v>
      </c>
      <c r="E37">
        <v>1</v>
      </c>
      <c r="F37">
        <v>10</v>
      </c>
      <c r="G37">
        <v>1</v>
      </c>
      <c r="H37">
        <v>40</v>
      </c>
      <c r="I37">
        <v>40</v>
      </c>
      <c r="J37">
        <v>10</v>
      </c>
      <c r="K37">
        <v>0</v>
      </c>
      <c r="L37">
        <v>0</v>
      </c>
      <c r="M37">
        <v>0</v>
      </c>
      <c r="N37">
        <v>0</v>
      </c>
      <c r="O37">
        <v>40</v>
      </c>
      <c r="P37">
        <v>0.7</v>
      </c>
      <c r="Q37">
        <v>21</v>
      </c>
      <c r="R37">
        <v>40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27.9</v>
      </c>
      <c r="Z37">
        <v>0</v>
      </c>
      <c r="AA37">
        <v>49.1</v>
      </c>
      <c r="AB37">
        <v>0</v>
      </c>
      <c r="AC37">
        <v>773.4</v>
      </c>
      <c r="AD37">
        <v>277</v>
      </c>
      <c r="AE37">
        <v>3</v>
      </c>
      <c r="AF37">
        <v>1</v>
      </c>
      <c r="AG37">
        <v>1</v>
      </c>
      <c r="AH37" s="22">
        <f t="shared" si="4"/>
        <v>1</v>
      </c>
      <c r="AI37" s="22">
        <f t="shared" si="5"/>
        <v>1</v>
      </c>
      <c r="AJ37" s="22">
        <f t="shared" si="6"/>
        <v>2</v>
      </c>
      <c r="AM37" s="21">
        <f t="shared" si="3"/>
        <v>36</v>
      </c>
    </row>
    <row r="38" spans="1:39" x14ac:dyDescent="0.25">
      <c r="A38">
        <v>123</v>
      </c>
      <c r="B38">
        <v>16</v>
      </c>
      <c r="C38">
        <v>23</v>
      </c>
      <c r="D38">
        <v>5</v>
      </c>
      <c r="E38">
        <v>1</v>
      </c>
      <c r="F38">
        <v>10</v>
      </c>
      <c r="G38">
        <v>1</v>
      </c>
      <c r="H38">
        <v>40</v>
      </c>
      <c r="I38">
        <v>40</v>
      </c>
      <c r="J38">
        <v>10</v>
      </c>
      <c r="K38">
        <v>0</v>
      </c>
      <c r="L38">
        <v>0</v>
      </c>
      <c r="M38">
        <v>0</v>
      </c>
      <c r="N38">
        <v>0</v>
      </c>
      <c r="O38">
        <v>39</v>
      </c>
      <c r="P38">
        <v>0.9</v>
      </c>
      <c r="Q38">
        <v>20</v>
      </c>
      <c r="R38">
        <v>38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25.6</v>
      </c>
      <c r="Z38">
        <v>0</v>
      </c>
      <c r="AA38">
        <v>51.1</v>
      </c>
      <c r="AB38">
        <v>0</v>
      </c>
      <c r="AC38">
        <v>745.3</v>
      </c>
      <c r="AD38">
        <v>295</v>
      </c>
      <c r="AE38">
        <v>7</v>
      </c>
      <c r="AF38">
        <v>1</v>
      </c>
      <c r="AG38">
        <v>1</v>
      </c>
      <c r="AH38" s="22">
        <f t="shared" si="4"/>
        <v>1</v>
      </c>
      <c r="AI38" s="22">
        <f t="shared" si="5"/>
        <v>0.97435897435897434</v>
      </c>
      <c r="AJ38" s="22">
        <f t="shared" si="6"/>
        <v>1.9743589743589745</v>
      </c>
      <c r="AM38" s="21">
        <f t="shared" si="3"/>
        <v>37</v>
      </c>
    </row>
    <row r="39" spans="1:39" x14ac:dyDescent="0.25">
      <c r="A39">
        <v>123</v>
      </c>
      <c r="B39">
        <v>16</v>
      </c>
      <c r="C39">
        <v>24</v>
      </c>
      <c r="D39">
        <v>5</v>
      </c>
      <c r="E39">
        <v>1</v>
      </c>
      <c r="F39">
        <v>10</v>
      </c>
      <c r="G39">
        <v>1</v>
      </c>
      <c r="H39">
        <v>43</v>
      </c>
      <c r="I39">
        <v>40</v>
      </c>
      <c r="J39">
        <v>9.4</v>
      </c>
      <c r="K39">
        <v>2</v>
      </c>
      <c r="L39">
        <v>0</v>
      </c>
      <c r="M39">
        <v>0</v>
      </c>
      <c r="N39">
        <v>0</v>
      </c>
      <c r="O39">
        <v>42</v>
      </c>
      <c r="P39">
        <v>1.2</v>
      </c>
      <c r="Q39">
        <v>20</v>
      </c>
      <c r="R39">
        <v>42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30.6</v>
      </c>
      <c r="Z39">
        <v>0</v>
      </c>
      <c r="AA39">
        <v>33.5</v>
      </c>
      <c r="AB39">
        <v>0</v>
      </c>
      <c r="AC39">
        <v>791.8</v>
      </c>
      <c r="AD39">
        <v>307</v>
      </c>
      <c r="AE39">
        <v>12</v>
      </c>
      <c r="AF39">
        <v>0.9</v>
      </c>
      <c r="AG39">
        <v>1</v>
      </c>
      <c r="AH39" s="22">
        <f t="shared" si="4"/>
        <v>0.93023255813953487</v>
      </c>
      <c r="AI39" s="22">
        <f t="shared" si="5"/>
        <v>1</v>
      </c>
      <c r="AJ39" s="22">
        <f t="shared" si="6"/>
        <v>1.9302325581395348</v>
      </c>
      <c r="AM39" s="21">
        <f t="shared" si="3"/>
        <v>38</v>
      </c>
    </row>
    <row r="40" spans="1:39" x14ac:dyDescent="0.25">
      <c r="A40">
        <v>123</v>
      </c>
      <c r="B40">
        <v>16</v>
      </c>
      <c r="C40">
        <v>25</v>
      </c>
      <c r="D40">
        <v>5</v>
      </c>
      <c r="E40">
        <v>1</v>
      </c>
      <c r="F40">
        <v>10</v>
      </c>
      <c r="G40">
        <v>1</v>
      </c>
      <c r="H40">
        <v>104</v>
      </c>
      <c r="I40">
        <v>40</v>
      </c>
      <c r="J40">
        <v>7</v>
      </c>
      <c r="K40">
        <v>2</v>
      </c>
      <c r="L40">
        <v>0</v>
      </c>
      <c r="M40">
        <v>0</v>
      </c>
      <c r="N40">
        <v>0</v>
      </c>
      <c r="O40">
        <v>104</v>
      </c>
      <c r="P40">
        <v>15.8</v>
      </c>
      <c r="Q40">
        <v>1</v>
      </c>
      <c r="R40">
        <v>51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45</v>
      </c>
      <c r="Z40">
        <v>0</v>
      </c>
      <c r="AA40">
        <v>80</v>
      </c>
      <c r="AB40">
        <v>0</v>
      </c>
      <c r="AC40">
        <v>2239</v>
      </c>
      <c r="AD40">
        <v>636</v>
      </c>
      <c r="AE40">
        <v>24</v>
      </c>
      <c r="AF40">
        <v>0.4</v>
      </c>
      <c r="AG40">
        <v>0.5</v>
      </c>
      <c r="AH40" s="22">
        <f t="shared" si="4"/>
        <v>0.38461538461538464</v>
      </c>
      <c r="AI40" s="22">
        <f t="shared" si="5"/>
        <v>0.49038461538461536</v>
      </c>
      <c r="AJ40" s="22">
        <f t="shared" si="6"/>
        <v>0.875</v>
      </c>
      <c r="AM40" s="21">
        <f t="shared" si="3"/>
        <v>39</v>
      </c>
    </row>
    <row r="41" spans="1:39" x14ac:dyDescent="0.25">
      <c r="A41">
        <v>123</v>
      </c>
      <c r="B41">
        <v>16</v>
      </c>
      <c r="C41">
        <v>26</v>
      </c>
      <c r="D41">
        <v>5</v>
      </c>
      <c r="E41">
        <v>1</v>
      </c>
      <c r="F41">
        <v>10</v>
      </c>
      <c r="G41">
        <v>1</v>
      </c>
      <c r="H41">
        <v>40</v>
      </c>
      <c r="I41">
        <v>40</v>
      </c>
      <c r="J41">
        <v>10</v>
      </c>
      <c r="K41">
        <v>0</v>
      </c>
      <c r="L41">
        <v>0</v>
      </c>
      <c r="M41">
        <v>0</v>
      </c>
      <c r="N41">
        <v>0</v>
      </c>
      <c r="O41">
        <v>40</v>
      </c>
      <c r="P41">
        <v>0.6</v>
      </c>
      <c r="Q41">
        <v>20</v>
      </c>
      <c r="R41">
        <v>40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29.7</v>
      </c>
      <c r="Z41">
        <v>0</v>
      </c>
      <c r="AA41">
        <v>52.6</v>
      </c>
      <c r="AB41">
        <v>0</v>
      </c>
      <c r="AC41">
        <v>746.2</v>
      </c>
      <c r="AD41">
        <v>307</v>
      </c>
      <c r="AE41">
        <v>3</v>
      </c>
      <c r="AF41">
        <v>1</v>
      </c>
      <c r="AG41">
        <v>1</v>
      </c>
      <c r="AH41" s="22">
        <f t="shared" si="4"/>
        <v>1</v>
      </c>
      <c r="AI41" s="22">
        <f t="shared" si="5"/>
        <v>1</v>
      </c>
      <c r="AJ41" s="22">
        <f t="shared" si="6"/>
        <v>2</v>
      </c>
      <c r="AM41" s="21">
        <f t="shared" si="3"/>
        <v>40</v>
      </c>
    </row>
    <row r="42" spans="1:39" x14ac:dyDescent="0.25">
      <c r="A42">
        <v>123</v>
      </c>
      <c r="B42">
        <v>16</v>
      </c>
      <c r="C42">
        <v>27</v>
      </c>
      <c r="D42">
        <v>5</v>
      </c>
      <c r="E42">
        <v>1</v>
      </c>
      <c r="F42">
        <v>10</v>
      </c>
      <c r="G42">
        <v>1</v>
      </c>
      <c r="H42">
        <v>40</v>
      </c>
      <c r="I42">
        <v>40</v>
      </c>
      <c r="J42">
        <v>10</v>
      </c>
      <c r="K42">
        <v>0</v>
      </c>
      <c r="L42">
        <v>0</v>
      </c>
      <c r="M42">
        <v>0</v>
      </c>
      <c r="N42">
        <v>0</v>
      </c>
      <c r="O42">
        <v>40</v>
      </c>
      <c r="P42">
        <v>0.5</v>
      </c>
      <c r="Q42">
        <v>23</v>
      </c>
      <c r="R42">
        <v>40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29.7</v>
      </c>
      <c r="Z42">
        <v>0</v>
      </c>
      <c r="AA42">
        <v>55.6</v>
      </c>
      <c r="AB42">
        <v>0</v>
      </c>
      <c r="AC42">
        <v>736.4</v>
      </c>
      <c r="AD42">
        <v>309</v>
      </c>
      <c r="AE42">
        <v>8</v>
      </c>
      <c r="AF42">
        <v>1</v>
      </c>
      <c r="AG42">
        <v>1</v>
      </c>
      <c r="AH42" s="22">
        <f t="shared" si="4"/>
        <v>1</v>
      </c>
      <c r="AI42" s="22">
        <f t="shared" si="5"/>
        <v>1</v>
      </c>
      <c r="AJ42" s="22">
        <f t="shared" si="6"/>
        <v>2</v>
      </c>
      <c r="AM42" s="21">
        <f t="shared" si="3"/>
        <v>41</v>
      </c>
    </row>
    <row r="43" spans="1:39" x14ac:dyDescent="0.25">
      <c r="A43">
        <v>123</v>
      </c>
      <c r="B43">
        <v>16</v>
      </c>
      <c r="C43">
        <v>28</v>
      </c>
      <c r="D43">
        <v>5</v>
      </c>
      <c r="E43">
        <v>1</v>
      </c>
      <c r="F43">
        <v>10</v>
      </c>
      <c r="G43">
        <v>1</v>
      </c>
      <c r="H43">
        <v>20</v>
      </c>
      <c r="I43">
        <v>20</v>
      </c>
      <c r="J43">
        <v>10</v>
      </c>
      <c r="K43">
        <v>0</v>
      </c>
      <c r="L43">
        <v>0</v>
      </c>
      <c r="M43">
        <v>0</v>
      </c>
      <c r="N43">
        <v>0</v>
      </c>
      <c r="O43">
        <v>19</v>
      </c>
      <c r="P43">
        <v>4.9000000000000004</v>
      </c>
      <c r="Q43">
        <v>10</v>
      </c>
      <c r="R43">
        <v>17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17.899999999999999</v>
      </c>
      <c r="Z43">
        <v>0</v>
      </c>
      <c r="AA43">
        <v>1957.2</v>
      </c>
      <c r="AB43">
        <v>0</v>
      </c>
      <c r="AC43">
        <v>2400.1</v>
      </c>
      <c r="AD43">
        <v>126</v>
      </c>
      <c r="AE43">
        <v>0</v>
      </c>
      <c r="AF43">
        <v>1</v>
      </c>
      <c r="AG43">
        <v>0.9</v>
      </c>
      <c r="AH43" s="22">
        <f t="shared" si="4"/>
        <v>1</v>
      </c>
      <c r="AI43" s="22">
        <f t="shared" si="5"/>
        <v>0.89473684210526316</v>
      </c>
      <c r="AJ43" s="22">
        <f t="shared" si="6"/>
        <v>1.8947368421052633</v>
      </c>
      <c r="AM43" s="21">
        <f t="shared" si="3"/>
        <v>42</v>
      </c>
    </row>
    <row r="44" spans="1:39" x14ac:dyDescent="0.25">
      <c r="A44">
        <v>123</v>
      </c>
      <c r="B44">
        <v>16</v>
      </c>
      <c r="C44">
        <v>30</v>
      </c>
      <c r="D44">
        <v>5</v>
      </c>
      <c r="E44">
        <v>1</v>
      </c>
      <c r="F44">
        <v>10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1</v>
      </c>
      <c r="P44">
        <v>21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1.2</v>
      </c>
      <c r="AB44">
        <v>0</v>
      </c>
      <c r="AC44">
        <v>2400.1</v>
      </c>
      <c r="AD44">
        <v>1</v>
      </c>
      <c r="AE44">
        <v>0</v>
      </c>
      <c r="AF44">
        <v>0</v>
      </c>
      <c r="AG44">
        <v>0</v>
      </c>
      <c r="AH44" s="22" t="e">
        <f t="shared" si="4"/>
        <v>#DIV/0!</v>
      </c>
      <c r="AI44" s="22">
        <f t="shared" si="5"/>
        <v>0</v>
      </c>
      <c r="AJ44" s="22" t="e">
        <f t="shared" si="6"/>
        <v>#DIV/0!</v>
      </c>
      <c r="AM44" s="21">
        <f t="shared" si="3"/>
        <v>43</v>
      </c>
    </row>
    <row r="45" spans="1:39" x14ac:dyDescent="0.25">
      <c r="A45">
        <v>123</v>
      </c>
      <c r="B45">
        <v>16</v>
      </c>
      <c r="C45">
        <v>30</v>
      </c>
      <c r="D45">
        <v>5</v>
      </c>
      <c r="E45">
        <v>1</v>
      </c>
      <c r="F45">
        <v>10</v>
      </c>
      <c r="G45">
        <v>1</v>
      </c>
      <c r="H45">
        <v>40</v>
      </c>
      <c r="I45">
        <v>40</v>
      </c>
      <c r="J45">
        <v>10</v>
      </c>
      <c r="K45">
        <v>0</v>
      </c>
      <c r="L45">
        <v>0</v>
      </c>
      <c r="M45">
        <v>0</v>
      </c>
      <c r="N45">
        <v>0</v>
      </c>
      <c r="O45">
        <v>39</v>
      </c>
      <c r="P45">
        <v>0.9</v>
      </c>
      <c r="Q45">
        <v>26</v>
      </c>
      <c r="R45">
        <v>38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27.2</v>
      </c>
      <c r="Z45">
        <v>0</v>
      </c>
      <c r="AA45">
        <v>57</v>
      </c>
      <c r="AB45">
        <v>0</v>
      </c>
      <c r="AC45">
        <v>1502.3</v>
      </c>
      <c r="AD45">
        <v>268</v>
      </c>
      <c r="AE45">
        <v>1</v>
      </c>
      <c r="AF45">
        <v>1</v>
      </c>
      <c r="AG45">
        <v>1</v>
      </c>
      <c r="AH45" s="22">
        <f t="shared" si="4"/>
        <v>1</v>
      </c>
      <c r="AI45" s="22">
        <f t="shared" si="5"/>
        <v>0.97435897435897434</v>
      </c>
      <c r="AJ45" s="22">
        <f t="shared" si="6"/>
        <v>1.9743589743589745</v>
      </c>
      <c r="AM45" s="21">
        <f t="shared" si="3"/>
        <v>44</v>
      </c>
    </row>
    <row r="46" spans="1:39" x14ac:dyDescent="0.25">
      <c r="A46">
        <v>123</v>
      </c>
      <c r="B46">
        <v>16</v>
      </c>
      <c r="C46">
        <v>31</v>
      </c>
      <c r="D46">
        <v>5</v>
      </c>
      <c r="E46">
        <v>1</v>
      </c>
      <c r="F46">
        <v>10</v>
      </c>
      <c r="G46">
        <v>1</v>
      </c>
      <c r="H46">
        <v>40</v>
      </c>
      <c r="I46">
        <v>40</v>
      </c>
      <c r="J46">
        <v>10</v>
      </c>
      <c r="K46">
        <v>0</v>
      </c>
      <c r="L46">
        <v>0</v>
      </c>
      <c r="M46">
        <v>0</v>
      </c>
      <c r="N46">
        <v>0</v>
      </c>
      <c r="O46">
        <v>39</v>
      </c>
      <c r="P46">
        <v>0.6</v>
      </c>
      <c r="Q46">
        <v>22</v>
      </c>
      <c r="R46">
        <v>39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32.1</v>
      </c>
      <c r="Z46">
        <v>0</v>
      </c>
      <c r="AA46">
        <v>75.099999999999994</v>
      </c>
      <c r="AB46">
        <v>0</v>
      </c>
      <c r="AC46">
        <v>803.7</v>
      </c>
      <c r="AD46">
        <v>308</v>
      </c>
      <c r="AE46">
        <v>0</v>
      </c>
      <c r="AF46">
        <v>1</v>
      </c>
      <c r="AG46">
        <v>1</v>
      </c>
      <c r="AH46" s="22">
        <f t="shared" si="4"/>
        <v>1</v>
      </c>
      <c r="AI46" s="22">
        <f t="shared" si="5"/>
        <v>1</v>
      </c>
      <c r="AJ46" s="22">
        <f t="shared" si="6"/>
        <v>2</v>
      </c>
      <c r="AM46" s="21">
        <f t="shared" si="3"/>
        <v>45</v>
      </c>
    </row>
    <row r="47" spans="1:39" x14ac:dyDescent="0.25">
      <c r="A47">
        <v>123</v>
      </c>
      <c r="B47">
        <v>16</v>
      </c>
      <c r="C47">
        <v>1</v>
      </c>
      <c r="D47">
        <v>6</v>
      </c>
      <c r="E47">
        <v>1</v>
      </c>
      <c r="F47">
        <v>10</v>
      </c>
      <c r="G47">
        <v>1</v>
      </c>
      <c r="H47">
        <v>40</v>
      </c>
      <c r="I47">
        <v>40</v>
      </c>
      <c r="J47">
        <v>10</v>
      </c>
      <c r="K47">
        <v>0</v>
      </c>
      <c r="L47">
        <v>0</v>
      </c>
      <c r="M47">
        <v>0</v>
      </c>
      <c r="N47">
        <v>0</v>
      </c>
      <c r="O47">
        <v>39</v>
      </c>
      <c r="P47">
        <v>1</v>
      </c>
      <c r="Q47">
        <v>17</v>
      </c>
      <c r="R47">
        <v>39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32.5</v>
      </c>
      <c r="Z47">
        <v>0</v>
      </c>
      <c r="AA47">
        <v>62.3</v>
      </c>
      <c r="AB47">
        <v>0</v>
      </c>
      <c r="AC47">
        <v>789.5</v>
      </c>
      <c r="AD47">
        <v>298</v>
      </c>
      <c r="AE47">
        <v>3</v>
      </c>
      <c r="AF47">
        <v>1</v>
      </c>
      <c r="AG47">
        <v>1</v>
      </c>
      <c r="AH47" s="22">
        <f t="shared" si="4"/>
        <v>1</v>
      </c>
      <c r="AI47" s="22">
        <f t="shared" si="5"/>
        <v>1</v>
      </c>
      <c r="AJ47" s="22">
        <f t="shared" si="6"/>
        <v>2</v>
      </c>
      <c r="AM47" s="21">
        <f t="shared" si="3"/>
        <v>46</v>
      </c>
    </row>
    <row r="48" spans="1:39" x14ac:dyDescent="0.25">
      <c r="A48">
        <v>123</v>
      </c>
      <c r="B48">
        <v>16</v>
      </c>
      <c r="C48">
        <v>2</v>
      </c>
      <c r="D48">
        <v>6</v>
      </c>
      <c r="E48">
        <v>1</v>
      </c>
      <c r="F48">
        <v>10</v>
      </c>
      <c r="G48">
        <v>1</v>
      </c>
      <c r="H48">
        <v>41</v>
      </c>
      <c r="I48">
        <v>40</v>
      </c>
      <c r="J48">
        <v>9.8000000000000007</v>
      </c>
      <c r="K48">
        <v>0</v>
      </c>
      <c r="L48">
        <v>0</v>
      </c>
      <c r="M48">
        <v>0</v>
      </c>
      <c r="N48">
        <v>0</v>
      </c>
      <c r="O48">
        <v>40</v>
      </c>
      <c r="P48">
        <v>0.4</v>
      </c>
      <c r="Q48">
        <v>24</v>
      </c>
      <c r="R48">
        <v>40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45.2</v>
      </c>
      <c r="Z48">
        <v>0</v>
      </c>
      <c r="AA48">
        <v>60.5</v>
      </c>
      <c r="AB48">
        <v>0</v>
      </c>
      <c r="AC48">
        <v>772.4</v>
      </c>
      <c r="AD48">
        <v>306</v>
      </c>
      <c r="AE48">
        <v>1</v>
      </c>
      <c r="AF48">
        <v>1</v>
      </c>
      <c r="AG48">
        <v>1</v>
      </c>
      <c r="AH48" s="22">
        <f t="shared" si="4"/>
        <v>0.97560975609756095</v>
      </c>
      <c r="AI48" s="22">
        <f t="shared" si="5"/>
        <v>1</v>
      </c>
      <c r="AJ48" s="22">
        <f t="shared" si="6"/>
        <v>1.975609756097561</v>
      </c>
      <c r="AM48" s="21">
        <f t="shared" si="3"/>
        <v>47</v>
      </c>
    </row>
    <row r="49" spans="1:39" x14ac:dyDescent="0.25">
      <c r="A49">
        <v>123</v>
      </c>
      <c r="B49">
        <v>16</v>
      </c>
      <c r="C49">
        <v>3</v>
      </c>
      <c r="D49">
        <v>6</v>
      </c>
      <c r="E49">
        <v>1</v>
      </c>
      <c r="F49">
        <v>10</v>
      </c>
      <c r="G49">
        <v>1</v>
      </c>
      <c r="H49">
        <v>40</v>
      </c>
      <c r="I49">
        <v>40</v>
      </c>
      <c r="J49">
        <v>10</v>
      </c>
      <c r="K49">
        <v>0</v>
      </c>
      <c r="L49">
        <v>0</v>
      </c>
      <c r="M49">
        <v>0</v>
      </c>
      <c r="N49">
        <v>0</v>
      </c>
      <c r="O49">
        <v>40</v>
      </c>
      <c r="P49">
        <v>0.6</v>
      </c>
      <c r="Q49">
        <v>24</v>
      </c>
      <c r="R49">
        <v>40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41</v>
      </c>
      <c r="Z49">
        <v>0</v>
      </c>
      <c r="AA49">
        <v>47</v>
      </c>
      <c r="AB49">
        <v>0</v>
      </c>
      <c r="AC49">
        <v>727.9</v>
      </c>
      <c r="AD49">
        <v>320</v>
      </c>
      <c r="AE49">
        <v>1</v>
      </c>
      <c r="AF49">
        <v>1</v>
      </c>
      <c r="AG49">
        <v>1</v>
      </c>
      <c r="AH49" s="22">
        <f t="shared" si="4"/>
        <v>1</v>
      </c>
      <c r="AI49" s="22">
        <f t="shared" si="5"/>
        <v>1</v>
      </c>
      <c r="AJ49" s="22">
        <f t="shared" si="6"/>
        <v>2</v>
      </c>
      <c r="AM49" s="21">
        <f t="shared" si="3"/>
        <v>48</v>
      </c>
    </row>
    <row r="50" spans="1:39" x14ac:dyDescent="0.25">
      <c r="A50">
        <v>123</v>
      </c>
      <c r="B50">
        <v>16</v>
      </c>
      <c r="C50">
        <v>4</v>
      </c>
      <c r="D50">
        <v>6</v>
      </c>
      <c r="E50">
        <v>1</v>
      </c>
      <c r="F50">
        <v>10</v>
      </c>
      <c r="G50">
        <v>1</v>
      </c>
      <c r="H50">
        <v>41</v>
      </c>
      <c r="I50">
        <v>40</v>
      </c>
      <c r="J50">
        <v>10</v>
      </c>
      <c r="K50">
        <v>0</v>
      </c>
      <c r="L50">
        <v>0</v>
      </c>
      <c r="M50">
        <v>0</v>
      </c>
      <c r="N50">
        <v>0</v>
      </c>
      <c r="O50">
        <v>41</v>
      </c>
      <c r="P50">
        <v>0.6</v>
      </c>
      <c r="Q50">
        <v>24</v>
      </c>
      <c r="R50">
        <v>41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49.9</v>
      </c>
      <c r="Z50">
        <v>0</v>
      </c>
      <c r="AA50">
        <v>41.7</v>
      </c>
      <c r="AB50">
        <v>0</v>
      </c>
      <c r="AC50">
        <v>746.9</v>
      </c>
      <c r="AD50">
        <v>334</v>
      </c>
      <c r="AE50">
        <v>1</v>
      </c>
      <c r="AF50">
        <v>1</v>
      </c>
      <c r="AG50">
        <v>1</v>
      </c>
      <c r="AH50" s="22">
        <f t="shared" si="4"/>
        <v>0.97560975609756095</v>
      </c>
      <c r="AI50" s="22">
        <f t="shared" si="5"/>
        <v>1</v>
      </c>
      <c r="AJ50" s="22">
        <f t="shared" si="6"/>
        <v>1.975609756097561</v>
      </c>
      <c r="AM50" s="21">
        <f t="shared" si="3"/>
        <v>49</v>
      </c>
    </row>
    <row r="51" spans="1:39" x14ac:dyDescent="0.25">
      <c r="A51">
        <v>123</v>
      </c>
      <c r="B51">
        <v>16</v>
      </c>
      <c r="C51">
        <v>6</v>
      </c>
      <c r="D51">
        <v>6</v>
      </c>
      <c r="E51">
        <v>1</v>
      </c>
      <c r="F51">
        <v>10</v>
      </c>
      <c r="G51">
        <v>1</v>
      </c>
      <c r="H51">
        <v>40</v>
      </c>
      <c r="I51">
        <v>40</v>
      </c>
      <c r="J51">
        <v>10</v>
      </c>
      <c r="K51">
        <v>0</v>
      </c>
      <c r="L51">
        <v>0</v>
      </c>
      <c r="M51">
        <v>0</v>
      </c>
      <c r="N51">
        <v>0</v>
      </c>
      <c r="O51">
        <v>38</v>
      </c>
      <c r="P51">
        <v>0.5</v>
      </c>
      <c r="Q51">
        <v>26</v>
      </c>
      <c r="R51">
        <v>38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68.8</v>
      </c>
      <c r="Z51">
        <v>0</v>
      </c>
      <c r="AA51">
        <v>56.5</v>
      </c>
      <c r="AB51">
        <v>0</v>
      </c>
      <c r="AC51">
        <v>782.4</v>
      </c>
      <c r="AD51">
        <v>267</v>
      </c>
      <c r="AE51">
        <v>8</v>
      </c>
      <c r="AF51">
        <v>1</v>
      </c>
      <c r="AG51">
        <v>1</v>
      </c>
      <c r="AH51" s="22">
        <f t="shared" si="4"/>
        <v>1</v>
      </c>
      <c r="AI51" s="22">
        <f t="shared" si="5"/>
        <v>1</v>
      </c>
      <c r="AJ51" s="22">
        <f t="shared" si="6"/>
        <v>2</v>
      </c>
      <c r="AM51" s="21">
        <f t="shared" si="3"/>
        <v>50</v>
      </c>
    </row>
    <row r="52" spans="1:39" x14ac:dyDescent="0.25">
      <c r="A52">
        <v>123</v>
      </c>
      <c r="B52">
        <v>16</v>
      </c>
      <c r="C52">
        <v>8</v>
      </c>
      <c r="D52">
        <v>6</v>
      </c>
      <c r="E52">
        <v>1</v>
      </c>
      <c r="F52">
        <v>10</v>
      </c>
      <c r="G52">
        <v>1</v>
      </c>
      <c r="H52">
        <v>40</v>
      </c>
      <c r="I52">
        <v>40</v>
      </c>
      <c r="J52">
        <v>10</v>
      </c>
      <c r="K52">
        <v>0</v>
      </c>
      <c r="L52">
        <v>0</v>
      </c>
      <c r="M52">
        <v>0</v>
      </c>
      <c r="N52">
        <v>0</v>
      </c>
      <c r="O52">
        <v>39</v>
      </c>
      <c r="P52">
        <v>0.5</v>
      </c>
      <c r="Q52">
        <v>25</v>
      </c>
      <c r="R52">
        <v>39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31.5</v>
      </c>
      <c r="Z52">
        <v>0</v>
      </c>
      <c r="AA52">
        <v>45.2</v>
      </c>
      <c r="AB52">
        <v>0</v>
      </c>
      <c r="AC52">
        <v>753.8</v>
      </c>
      <c r="AD52">
        <v>338</v>
      </c>
      <c r="AE52">
        <v>0</v>
      </c>
      <c r="AF52">
        <v>1</v>
      </c>
      <c r="AG52">
        <v>1</v>
      </c>
      <c r="AH52" s="22">
        <f t="shared" si="4"/>
        <v>1</v>
      </c>
      <c r="AI52" s="22">
        <f t="shared" si="5"/>
        <v>1</v>
      </c>
      <c r="AJ52" s="22">
        <f t="shared" si="6"/>
        <v>2</v>
      </c>
      <c r="AM52" s="21">
        <f t="shared" si="3"/>
        <v>51</v>
      </c>
    </row>
    <row r="53" spans="1:39" x14ac:dyDescent="0.25">
      <c r="A53">
        <v>123</v>
      </c>
      <c r="B53">
        <v>16</v>
      </c>
      <c r="C53">
        <v>9</v>
      </c>
      <c r="D53">
        <v>6</v>
      </c>
      <c r="E53">
        <v>1</v>
      </c>
      <c r="F53">
        <v>10</v>
      </c>
      <c r="G53">
        <v>1</v>
      </c>
      <c r="H53">
        <v>40</v>
      </c>
      <c r="I53">
        <v>40</v>
      </c>
      <c r="J53">
        <v>10</v>
      </c>
      <c r="K53">
        <v>0</v>
      </c>
      <c r="L53">
        <v>0</v>
      </c>
      <c r="M53">
        <v>0</v>
      </c>
      <c r="N53">
        <v>0</v>
      </c>
      <c r="O53">
        <v>39</v>
      </c>
      <c r="P53">
        <v>1.2</v>
      </c>
      <c r="Q53">
        <v>14</v>
      </c>
      <c r="R53">
        <v>38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36.6</v>
      </c>
      <c r="Z53">
        <v>0</v>
      </c>
      <c r="AA53">
        <v>41.5</v>
      </c>
      <c r="AB53">
        <v>0</v>
      </c>
      <c r="AC53">
        <v>777.2</v>
      </c>
      <c r="AD53">
        <v>328</v>
      </c>
      <c r="AE53">
        <v>2</v>
      </c>
      <c r="AF53">
        <v>1</v>
      </c>
      <c r="AG53">
        <v>1</v>
      </c>
      <c r="AH53" s="22">
        <f t="shared" si="4"/>
        <v>1</v>
      </c>
      <c r="AI53" s="22">
        <f t="shared" si="5"/>
        <v>0.97435897435897434</v>
      </c>
      <c r="AJ53" s="22">
        <f t="shared" si="6"/>
        <v>1.9743589743589745</v>
      </c>
      <c r="AM53" s="21">
        <f t="shared" si="3"/>
        <v>52</v>
      </c>
    </row>
    <row r="54" spans="1:39" x14ac:dyDescent="0.25">
      <c r="A54">
        <v>123</v>
      </c>
      <c r="B54">
        <v>16</v>
      </c>
      <c r="C54">
        <v>10</v>
      </c>
      <c r="D54">
        <v>6</v>
      </c>
      <c r="E54">
        <v>1</v>
      </c>
      <c r="F54">
        <v>10</v>
      </c>
      <c r="G54">
        <v>1</v>
      </c>
      <c r="H54">
        <v>40</v>
      </c>
      <c r="I54">
        <v>40</v>
      </c>
      <c r="J54">
        <v>10</v>
      </c>
      <c r="K54">
        <v>0</v>
      </c>
      <c r="L54">
        <v>0</v>
      </c>
      <c r="M54">
        <v>0</v>
      </c>
      <c r="N54">
        <v>0</v>
      </c>
      <c r="O54">
        <v>40</v>
      </c>
      <c r="P54">
        <v>0.7</v>
      </c>
      <c r="Q54">
        <v>23</v>
      </c>
      <c r="R54">
        <v>40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28.4</v>
      </c>
      <c r="Z54">
        <v>0</v>
      </c>
      <c r="AA54">
        <v>64.3</v>
      </c>
      <c r="AB54">
        <v>0</v>
      </c>
      <c r="AC54">
        <v>787.4</v>
      </c>
      <c r="AD54">
        <v>338</v>
      </c>
      <c r="AE54">
        <v>4</v>
      </c>
      <c r="AF54">
        <v>1</v>
      </c>
      <c r="AG54">
        <v>1</v>
      </c>
      <c r="AH54" s="22">
        <f t="shared" si="4"/>
        <v>1</v>
      </c>
      <c r="AI54" s="22">
        <f t="shared" si="5"/>
        <v>1</v>
      </c>
      <c r="AJ54" s="22">
        <f t="shared" si="6"/>
        <v>2</v>
      </c>
      <c r="AM54" s="21">
        <f t="shared" si="3"/>
        <v>53</v>
      </c>
    </row>
    <row r="55" spans="1:39" x14ac:dyDescent="0.25">
      <c r="A55">
        <v>123</v>
      </c>
      <c r="B55">
        <v>16</v>
      </c>
      <c r="C55">
        <v>13</v>
      </c>
      <c r="D55">
        <v>6</v>
      </c>
      <c r="E55">
        <v>1</v>
      </c>
      <c r="F55">
        <v>10</v>
      </c>
      <c r="G55">
        <v>1</v>
      </c>
      <c r="H55">
        <v>40</v>
      </c>
      <c r="I55">
        <v>40</v>
      </c>
      <c r="J55">
        <v>10</v>
      </c>
      <c r="K55">
        <v>0</v>
      </c>
      <c r="L55">
        <v>0</v>
      </c>
      <c r="M55">
        <v>0</v>
      </c>
      <c r="N55">
        <v>0</v>
      </c>
      <c r="O55">
        <v>39</v>
      </c>
      <c r="P55">
        <v>0.7</v>
      </c>
      <c r="Q55">
        <v>19</v>
      </c>
      <c r="R55">
        <v>39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42.7</v>
      </c>
      <c r="Z55">
        <v>0</v>
      </c>
      <c r="AA55">
        <v>31.9</v>
      </c>
      <c r="AB55">
        <v>0</v>
      </c>
      <c r="AC55">
        <v>766.4</v>
      </c>
      <c r="AD55">
        <v>325</v>
      </c>
      <c r="AE55">
        <v>4</v>
      </c>
      <c r="AF55">
        <v>1</v>
      </c>
      <c r="AG55">
        <v>1</v>
      </c>
      <c r="AH55" s="22">
        <f t="shared" si="4"/>
        <v>1</v>
      </c>
      <c r="AI55" s="22">
        <f t="shared" si="5"/>
        <v>1</v>
      </c>
      <c r="AJ55" s="22">
        <f t="shared" si="6"/>
        <v>2</v>
      </c>
      <c r="AM55" s="21">
        <f t="shared" si="3"/>
        <v>54</v>
      </c>
    </row>
    <row r="56" spans="1:39" x14ac:dyDescent="0.25">
      <c r="A56">
        <v>123</v>
      </c>
      <c r="B56">
        <v>16</v>
      </c>
      <c r="C56">
        <v>14</v>
      </c>
      <c r="D56">
        <v>6</v>
      </c>
      <c r="E56">
        <v>1</v>
      </c>
      <c r="F56">
        <v>10</v>
      </c>
      <c r="G56">
        <v>1</v>
      </c>
      <c r="H56">
        <v>40</v>
      </c>
      <c r="I56">
        <v>40</v>
      </c>
      <c r="J56">
        <v>10</v>
      </c>
      <c r="K56">
        <v>0</v>
      </c>
      <c r="L56">
        <v>0</v>
      </c>
      <c r="M56">
        <v>0</v>
      </c>
      <c r="N56">
        <v>0</v>
      </c>
      <c r="O56">
        <v>39</v>
      </c>
      <c r="P56">
        <v>0.7</v>
      </c>
      <c r="Q56">
        <v>21</v>
      </c>
      <c r="R56">
        <v>39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34.299999999999997</v>
      </c>
      <c r="Z56">
        <v>0</v>
      </c>
      <c r="AA56">
        <v>58</v>
      </c>
      <c r="AB56">
        <v>0</v>
      </c>
      <c r="AC56">
        <v>748.2</v>
      </c>
      <c r="AD56">
        <v>272</v>
      </c>
      <c r="AE56">
        <v>7</v>
      </c>
      <c r="AF56">
        <v>1</v>
      </c>
      <c r="AG56">
        <v>1</v>
      </c>
      <c r="AH56" s="22">
        <f t="shared" si="4"/>
        <v>1</v>
      </c>
      <c r="AI56" s="22">
        <f t="shared" si="5"/>
        <v>1</v>
      </c>
      <c r="AJ56" s="22">
        <f t="shared" si="6"/>
        <v>2</v>
      </c>
      <c r="AM56" s="21">
        <f t="shared" si="3"/>
        <v>55</v>
      </c>
    </row>
    <row r="57" spans="1:39" x14ac:dyDescent="0.25">
      <c r="A57">
        <v>123</v>
      </c>
      <c r="B57">
        <v>16</v>
      </c>
      <c r="C57">
        <v>15</v>
      </c>
      <c r="D57">
        <v>6</v>
      </c>
      <c r="E57">
        <v>1</v>
      </c>
      <c r="F57">
        <v>10</v>
      </c>
      <c r="G57">
        <v>1</v>
      </c>
      <c r="H57">
        <v>40</v>
      </c>
      <c r="I57">
        <v>40</v>
      </c>
      <c r="J57">
        <v>10</v>
      </c>
      <c r="K57">
        <v>0</v>
      </c>
      <c r="L57">
        <v>0</v>
      </c>
      <c r="M57">
        <v>0</v>
      </c>
      <c r="N57">
        <v>0</v>
      </c>
      <c r="O57">
        <v>39</v>
      </c>
      <c r="P57">
        <v>0.5</v>
      </c>
      <c r="Q57">
        <v>24</v>
      </c>
      <c r="R57">
        <v>39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22.3</v>
      </c>
      <c r="Z57">
        <v>0</v>
      </c>
      <c r="AA57">
        <v>52</v>
      </c>
      <c r="AB57">
        <v>0</v>
      </c>
      <c r="AC57">
        <v>753.8</v>
      </c>
      <c r="AD57">
        <v>312</v>
      </c>
      <c r="AE57">
        <v>2</v>
      </c>
      <c r="AF57">
        <v>1</v>
      </c>
      <c r="AG57">
        <v>1</v>
      </c>
      <c r="AH57" s="22">
        <f t="shared" si="4"/>
        <v>1</v>
      </c>
      <c r="AI57" s="22">
        <f t="shared" si="5"/>
        <v>1</v>
      </c>
      <c r="AJ57" s="22">
        <f t="shared" si="6"/>
        <v>2</v>
      </c>
      <c r="AM57" s="21">
        <f t="shared" si="3"/>
        <v>56</v>
      </c>
    </row>
    <row r="58" spans="1:39" x14ac:dyDescent="0.25">
      <c r="A58">
        <v>123</v>
      </c>
      <c r="B58">
        <v>16</v>
      </c>
      <c r="C58">
        <v>16</v>
      </c>
      <c r="D58">
        <v>6</v>
      </c>
      <c r="E58">
        <v>1</v>
      </c>
      <c r="F58">
        <v>10</v>
      </c>
      <c r="G58">
        <v>1</v>
      </c>
      <c r="H58">
        <v>40</v>
      </c>
      <c r="I58">
        <v>40</v>
      </c>
      <c r="J58">
        <v>10</v>
      </c>
      <c r="K58">
        <v>0</v>
      </c>
      <c r="L58">
        <v>0</v>
      </c>
      <c r="M58">
        <v>0</v>
      </c>
      <c r="N58">
        <v>0</v>
      </c>
      <c r="O58">
        <v>40</v>
      </c>
      <c r="P58">
        <v>0.8</v>
      </c>
      <c r="Q58">
        <v>21</v>
      </c>
      <c r="R58">
        <v>40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20.100000000000001</v>
      </c>
      <c r="Z58">
        <v>0</v>
      </c>
      <c r="AA58">
        <v>63</v>
      </c>
      <c r="AB58">
        <v>0</v>
      </c>
      <c r="AC58">
        <v>768.2</v>
      </c>
      <c r="AD58">
        <v>335</v>
      </c>
      <c r="AE58">
        <v>1</v>
      </c>
      <c r="AF58">
        <v>1</v>
      </c>
      <c r="AG58">
        <v>1</v>
      </c>
      <c r="AH58" s="22">
        <f t="shared" si="4"/>
        <v>1</v>
      </c>
      <c r="AI58" s="22">
        <f t="shared" si="5"/>
        <v>1</v>
      </c>
      <c r="AJ58" s="22">
        <f t="shared" si="6"/>
        <v>2</v>
      </c>
      <c r="AM58" s="21">
        <f t="shared" si="3"/>
        <v>57</v>
      </c>
    </row>
    <row r="59" spans="1:39" x14ac:dyDescent="0.25">
      <c r="A59">
        <v>123</v>
      </c>
      <c r="B59">
        <v>16</v>
      </c>
      <c r="C59">
        <v>17</v>
      </c>
      <c r="D59">
        <v>6</v>
      </c>
      <c r="E59">
        <v>1</v>
      </c>
      <c r="F59">
        <v>10</v>
      </c>
      <c r="G59">
        <v>1</v>
      </c>
      <c r="H59">
        <v>40</v>
      </c>
      <c r="I59">
        <v>40</v>
      </c>
      <c r="J59">
        <v>10</v>
      </c>
      <c r="K59">
        <v>0</v>
      </c>
      <c r="L59">
        <v>0</v>
      </c>
      <c r="M59">
        <v>0</v>
      </c>
      <c r="N59">
        <v>0</v>
      </c>
      <c r="O59">
        <v>40</v>
      </c>
      <c r="P59">
        <v>0.4</v>
      </c>
      <c r="Q59">
        <v>26</v>
      </c>
      <c r="R59">
        <v>40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22.5</v>
      </c>
      <c r="Z59">
        <v>0</v>
      </c>
      <c r="AA59">
        <v>54.6</v>
      </c>
      <c r="AB59">
        <v>0</v>
      </c>
      <c r="AC59">
        <v>733.9</v>
      </c>
      <c r="AD59">
        <v>401</v>
      </c>
      <c r="AE59">
        <v>5</v>
      </c>
      <c r="AF59">
        <v>1</v>
      </c>
      <c r="AG59">
        <v>1</v>
      </c>
      <c r="AH59" s="22">
        <f t="shared" si="4"/>
        <v>1</v>
      </c>
      <c r="AI59" s="22">
        <f t="shared" si="5"/>
        <v>1</v>
      </c>
      <c r="AJ59" s="22">
        <f t="shared" si="6"/>
        <v>2</v>
      </c>
      <c r="AM59" s="21">
        <f t="shared" si="3"/>
        <v>58</v>
      </c>
    </row>
    <row r="60" spans="1:39" x14ac:dyDescent="0.25">
      <c r="A60">
        <v>123</v>
      </c>
      <c r="B60">
        <v>16</v>
      </c>
      <c r="C60">
        <v>19</v>
      </c>
      <c r="D60">
        <v>6</v>
      </c>
      <c r="E60">
        <v>1</v>
      </c>
      <c r="F60">
        <v>10</v>
      </c>
      <c r="G60">
        <v>1</v>
      </c>
      <c r="H60">
        <v>40</v>
      </c>
      <c r="I60">
        <v>40</v>
      </c>
      <c r="J60">
        <v>10</v>
      </c>
      <c r="K60">
        <v>0</v>
      </c>
      <c r="L60">
        <v>0</v>
      </c>
      <c r="M60">
        <v>0</v>
      </c>
      <c r="N60">
        <v>0</v>
      </c>
      <c r="O60">
        <v>38</v>
      </c>
      <c r="P60">
        <v>3.8</v>
      </c>
      <c r="Q60">
        <v>7</v>
      </c>
      <c r="R60">
        <v>33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20.100000000000001</v>
      </c>
      <c r="Z60">
        <v>0</v>
      </c>
      <c r="AA60">
        <v>19</v>
      </c>
      <c r="AB60">
        <v>0</v>
      </c>
      <c r="AC60">
        <v>759</v>
      </c>
      <c r="AD60">
        <v>372</v>
      </c>
      <c r="AE60">
        <v>2</v>
      </c>
      <c r="AF60">
        <v>1</v>
      </c>
      <c r="AG60">
        <v>0.9</v>
      </c>
      <c r="AH60" s="22">
        <f t="shared" si="4"/>
        <v>1</v>
      </c>
      <c r="AI60" s="22">
        <f t="shared" si="5"/>
        <v>0.86842105263157898</v>
      </c>
      <c r="AJ60" s="22">
        <f t="shared" si="6"/>
        <v>1.868421052631579</v>
      </c>
      <c r="AM60" s="21">
        <f t="shared" si="3"/>
        <v>59</v>
      </c>
    </row>
    <row r="61" spans="1:39" x14ac:dyDescent="0.25">
      <c r="A61">
        <v>123</v>
      </c>
      <c r="B61">
        <v>16</v>
      </c>
      <c r="C61">
        <v>20</v>
      </c>
      <c r="D61">
        <v>6</v>
      </c>
      <c r="E61">
        <v>1</v>
      </c>
      <c r="F61">
        <v>10</v>
      </c>
      <c r="G61">
        <v>1</v>
      </c>
      <c r="H61">
        <v>40</v>
      </c>
      <c r="I61">
        <v>40</v>
      </c>
      <c r="J61">
        <v>10</v>
      </c>
      <c r="K61">
        <v>0</v>
      </c>
      <c r="L61">
        <v>0</v>
      </c>
      <c r="M61">
        <v>0</v>
      </c>
      <c r="N61">
        <v>0</v>
      </c>
      <c r="O61">
        <v>38</v>
      </c>
      <c r="P61">
        <v>1.3</v>
      </c>
      <c r="Q61">
        <v>17</v>
      </c>
      <c r="R61">
        <v>38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19.100000000000001</v>
      </c>
      <c r="Z61">
        <v>0</v>
      </c>
      <c r="AA61">
        <v>29.1</v>
      </c>
      <c r="AB61">
        <v>0</v>
      </c>
      <c r="AC61">
        <v>711.8</v>
      </c>
      <c r="AD61">
        <v>331</v>
      </c>
      <c r="AE61">
        <v>5</v>
      </c>
      <c r="AF61">
        <v>1</v>
      </c>
      <c r="AG61">
        <v>1</v>
      </c>
      <c r="AH61" s="22">
        <f t="shared" si="4"/>
        <v>1</v>
      </c>
      <c r="AI61" s="22">
        <f t="shared" si="5"/>
        <v>1</v>
      </c>
      <c r="AJ61" s="22">
        <f t="shared" si="6"/>
        <v>2</v>
      </c>
      <c r="AM61" s="21">
        <f t="shared" si="3"/>
        <v>60</v>
      </c>
    </row>
    <row r="62" spans="1:39" x14ac:dyDescent="0.25">
      <c r="A62">
        <v>123</v>
      </c>
      <c r="B62">
        <v>16</v>
      </c>
      <c r="C62">
        <v>21</v>
      </c>
      <c r="D62">
        <v>6</v>
      </c>
      <c r="E62">
        <v>1</v>
      </c>
      <c r="F62">
        <v>10</v>
      </c>
      <c r="G62">
        <v>1</v>
      </c>
      <c r="H62">
        <v>40</v>
      </c>
      <c r="I62">
        <v>40</v>
      </c>
      <c r="J62">
        <v>10</v>
      </c>
      <c r="K62">
        <v>0</v>
      </c>
      <c r="L62">
        <v>0</v>
      </c>
      <c r="M62">
        <v>0</v>
      </c>
      <c r="N62">
        <v>0</v>
      </c>
      <c r="O62">
        <v>39</v>
      </c>
      <c r="P62">
        <v>0.9</v>
      </c>
      <c r="Q62">
        <v>20</v>
      </c>
      <c r="R62">
        <v>39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10.5</v>
      </c>
      <c r="Z62">
        <v>0</v>
      </c>
      <c r="AA62">
        <v>32.700000000000003</v>
      </c>
      <c r="AB62">
        <v>0</v>
      </c>
      <c r="AC62">
        <v>689.1</v>
      </c>
      <c r="AD62">
        <v>405</v>
      </c>
      <c r="AE62">
        <v>3</v>
      </c>
      <c r="AF62">
        <v>1</v>
      </c>
      <c r="AG62">
        <v>1</v>
      </c>
      <c r="AH62" s="22">
        <f t="shared" si="4"/>
        <v>1</v>
      </c>
      <c r="AI62" s="22">
        <f t="shared" si="5"/>
        <v>1</v>
      </c>
      <c r="AJ62" s="22">
        <f t="shared" si="6"/>
        <v>2</v>
      </c>
      <c r="AM62" s="21">
        <f t="shared" si="3"/>
        <v>61</v>
      </c>
    </row>
    <row r="63" spans="1:39" x14ac:dyDescent="0.25">
      <c r="A63">
        <v>123</v>
      </c>
      <c r="B63">
        <v>16</v>
      </c>
      <c r="C63">
        <v>22</v>
      </c>
      <c r="D63">
        <v>6</v>
      </c>
      <c r="E63">
        <v>1</v>
      </c>
      <c r="F63">
        <v>10</v>
      </c>
      <c r="G63">
        <v>1</v>
      </c>
      <c r="H63">
        <v>40</v>
      </c>
      <c r="I63">
        <v>40</v>
      </c>
      <c r="J63">
        <v>10</v>
      </c>
      <c r="K63">
        <v>0</v>
      </c>
      <c r="L63">
        <v>0</v>
      </c>
      <c r="M63">
        <v>0</v>
      </c>
      <c r="N63">
        <v>0</v>
      </c>
      <c r="O63">
        <v>40</v>
      </c>
      <c r="P63">
        <v>1</v>
      </c>
      <c r="Q63">
        <v>18</v>
      </c>
      <c r="R63">
        <v>40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13.6</v>
      </c>
      <c r="Z63">
        <v>0</v>
      </c>
      <c r="AA63">
        <v>29.4</v>
      </c>
      <c r="AB63">
        <v>0</v>
      </c>
      <c r="AC63">
        <v>672.7</v>
      </c>
      <c r="AD63">
        <v>448</v>
      </c>
      <c r="AE63">
        <v>1</v>
      </c>
      <c r="AF63">
        <v>1</v>
      </c>
      <c r="AG63">
        <v>1</v>
      </c>
      <c r="AH63" s="22">
        <f t="shared" si="4"/>
        <v>1</v>
      </c>
      <c r="AI63" s="22">
        <f t="shared" si="5"/>
        <v>1</v>
      </c>
      <c r="AJ63" s="22">
        <f t="shared" si="6"/>
        <v>2</v>
      </c>
      <c r="AM63" s="21">
        <f t="shared" si="3"/>
        <v>62</v>
      </c>
    </row>
    <row r="64" spans="1:39" x14ac:dyDescent="0.25">
      <c r="A64">
        <v>123</v>
      </c>
      <c r="B64">
        <v>16</v>
      </c>
      <c r="C64">
        <v>23</v>
      </c>
      <c r="D64">
        <v>6</v>
      </c>
      <c r="E64">
        <v>1</v>
      </c>
      <c r="F64">
        <v>10</v>
      </c>
      <c r="G64">
        <v>1</v>
      </c>
      <c r="H64">
        <v>40</v>
      </c>
      <c r="I64">
        <v>40</v>
      </c>
      <c r="J64">
        <v>10</v>
      </c>
      <c r="K64">
        <v>0</v>
      </c>
      <c r="L64">
        <v>0</v>
      </c>
      <c r="M64">
        <v>0</v>
      </c>
      <c r="N64">
        <v>0</v>
      </c>
      <c r="O64">
        <v>40</v>
      </c>
      <c r="P64">
        <v>1.5</v>
      </c>
      <c r="Q64">
        <v>11</v>
      </c>
      <c r="R64">
        <v>40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14.7</v>
      </c>
      <c r="Z64">
        <v>0</v>
      </c>
      <c r="AA64">
        <v>33.6</v>
      </c>
      <c r="AB64">
        <v>0</v>
      </c>
      <c r="AC64">
        <v>701.4</v>
      </c>
      <c r="AD64">
        <v>377</v>
      </c>
      <c r="AE64">
        <v>4</v>
      </c>
      <c r="AF64">
        <v>1</v>
      </c>
      <c r="AG64">
        <v>1</v>
      </c>
      <c r="AH64" s="22">
        <f t="shared" si="4"/>
        <v>1</v>
      </c>
      <c r="AI64" s="22">
        <f t="shared" si="5"/>
        <v>1</v>
      </c>
      <c r="AJ64" s="22">
        <f t="shared" si="6"/>
        <v>2</v>
      </c>
      <c r="AM64" s="21">
        <f t="shared" si="3"/>
        <v>63</v>
      </c>
    </row>
    <row r="65" spans="1:39" x14ac:dyDescent="0.25">
      <c r="A65">
        <v>123</v>
      </c>
      <c r="B65">
        <v>16</v>
      </c>
      <c r="C65">
        <v>24</v>
      </c>
      <c r="D65">
        <v>6</v>
      </c>
      <c r="E65">
        <v>1</v>
      </c>
      <c r="F65">
        <v>10</v>
      </c>
      <c r="G65">
        <v>1</v>
      </c>
      <c r="H65">
        <v>40</v>
      </c>
      <c r="I65">
        <v>40</v>
      </c>
      <c r="J65">
        <v>10</v>
      </c>
      <c r="K65">
        <v>0</v>
      </c>
      <c r="L65">
        <v>0</v>
      </c>
      <c r="M65">
        <v>0</v>
      </c>
      <c r="N65">
        <v>0</v>
      </c>
      <c r="O65">
        <v>39</v>
      </c>
      <c r="P65">
        <v>3.2</v>
      </c>
      <c r="Q65">
        <v>5</v>
      </c>
      <c r="R65">
        <v>36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11.2</v>
      </c>
      <c r="Z65">
        <v>0</v>
      </c>
      <c r="AA65">
        <v>22.4</v>
      </c>
      <c r="AB65">
        <v>0</v>
      </c>
      <c r="AC65">
        <v>707.4</v>
      </c>
      <c r="AD65">
        <v>347</v>
      </c>
      <c r="AE65">
        <v>2</v>
      </c>
      <c r="AF65">
        <v>1</v>
      </c>
      <c r="AG65">
        <v>0.9</v>
      </c>
      <c r="AH65" s="22">
        <f t="shared" si="4"/>
        <v>1</v>
      </c>
      <c r="AI65" s="22">
        <f t="shared" si="5"/>
        <v>0.92307692307692313</v>
      </c>
      <c r="AJ65" s="22">
        <f t="shared" si="6"/>
        <v>1.9230769230769231</v>
      </c>
      <c r="AM65" s="21">
        <f t="shared" si="3"/>
        <v>64</v>
      </c>
    </row>
    <row r="66" spans="1:39" x14ac:dyDescent="0.25">
      <c r="A66">
        <v>123</v>
      </c>
      <c r="B66">
        <v>16</v>
      </c>
      <c r="C66">
        <v>28</v>
      </c>
      <c r="D66">
        <v>6</v>
      </c>
      <c r="E66">
        <v>1</v>
      </c>
      <c r="F66">
        <v>10</v>
      </c>
      <c r="G66">
        <v>1</v>
      </c>
      <c r="H66">
        <v>40</v>
      </c>
      <c r="I66">
        <v>40</v>
      </c>
      <c r="J66">
        <v>10</v>
      </c>
      <c r="K66">
        <v>0</v>
      </c>
      <c r="L66">
        <v>0</v>
      </c>
      <c r="M66">
        <v>0</v>
      </c>
      <c r="N66">
        <v>0</v>
      </c>
      <c r="O66">
        <v>40</v>
      </c>
      <c r="P66">
        <v>2.4</v>
      </c>
      <c r="Q66">
        <v>12</v>
      </c>
      <c r="R66">
        <v>39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10.8</v>
      </c>
      <c r="Z66">
        <v>0</v>
      </c>
      <c r="AA66">
        <v>19.3</v>
      </c>
      <c r="AB66">
        <v>0</v>
      </c>
      <c r="AC66">
        <v>684.1</v>
      </c>
      <c r="AD66">
        <v>309</v>
      </c>
      <c r="AE66">
        <v>0</v>
      </c>
      <c r="AF66">
        <v>1</v>
      </c>
      <c r="AG66">
        <v>1</v>
      </c>
      <c r="AH66" s="22">
        <f t="shared" ref="AH66:AH97" si="7">(I66+(L66-N66))/(H66+L66)</f>
        <v>1</v>
      </c>
      <c r="AI66" s="22">
        <f t="shared" ref="AI66:AI97" si="8">R66/O66</f>
        <v>0.97499999999999998</v>
      </c>
      <c r="AJ66" s="22">
        <f t="shared" ref="AJ66:AJ133" si="9">SUM(AH66+AI66)</f>
        <v>1.9750000000000001</v>
      </c>
      <c r="AM66" s="21">
        <f t="shared" si="3"/>
        <v>65</v>
      </c>
    </row>
    <row r="67" spans="1:39" x14ac:dyDescent="0.25">
      <c r="A67">
        <v>123</v>
      </c>
      <c r="B67">
        <v>16</v>
      </c>
      <c r="C67">
        <v>29</v>
      </c>
      <c r="D67">
        <v>6</v>
      </c>
      <c r="E67">
        <v>1</v>
      </c>
      <c r="F67">
        <v>10</v>
      </c>
      <c r="G67">
        <v>1</v>
      </c>
      <c r="H67">
        <v>43</v>
      </c>
      <c r="I67">
        <v>40</v>
      </c>
      <c r="J67">
        <v>9.4</v>
      </c>
      <c r="K67">
        <v>1</v>
      </c>
      <c r="L67">
        <v>0</v>
      </c>
      <c r="M67">
        <v>0</v>
      </c>
      <c r="N67">
        <v>0</v>
      </c>
      <c r="O67">
        <v>42</v>
      </c>
      <c r="P67">
        <v>3.9</v>
      </c>
      <c r="Q67">
        <v>11</v>
      </c>
      <c r="R67">
        <v>37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38.4</v>
      </c>
      <c r="Z67">
        <v>0</v>
      </c>
      <c r="AA67">
        <v>27.6</v>
      </c>
      <c r="AB67">
        <v>0</v>
      </c>
      <c r="AC67">
        <v>807.4</v>
      </c>
      <c r="AD67">
        <v>341</v>
      </c>
      <c r="AE67">
        <v>6</v>
      </c>
      <c r="AF67">
        <v>0.9</v>
      </c>
      <c r="AG67">
        <v>0.9</v>
      </c>
      <c r="AH67" s="22">
        <f t="shared" si="7"/>
        <v>0.93023255813953487</v>
      </c>
      <c r="AI67" s="22">
        <f t="shared" si="8"/>
        <v>0.88095238095238093</v>
      </c>
      <c r="AJ67" s="22">
        <f t="shared" si="9"/>
        <v>1.8111849390919157</v>
      </c>
      <c r="AM67" s="21">
        <f t="shared" si="3"/>
        <v>66</v>
      </c>
    </row>
    <row r="68" spans="1:39" x14ac:dyDescent="0.25">
      <c r="A68">
        <v>123</v>
      </c>
      <c r="B68">
        <v>16</v>
      </c>
      <c r="C68">
        <v>30</v>
      </c>
      <c r="D68">
        <v>6</v>
      </c>
      <c r="E68">
        <v>1</v>
      </c>
      <c r="F68">
        <v>10</v>
      </c>
      <c r="G68">
        <v>1</v>
      </c>
      <c r="H68">
        <v>42</v>
      </c>
      <c r="I68">
        <v>40</v>
      </c>
      <c r="J68">
        <v>9.6999999999999993</v>
      </c>
      <c r="K68">
        <v>0</v>
      </c>
      <c r="L68">
        <v>0</v>
      </c>
      <c r="M68">
        <v>0</v>
      </c>
      <c r="N68">
        <v>0</v>
      </c>
      <c r="O68">
        <v>42</v>
      </c>
      <c r="P68">
        <v>7.7</v>
      </c>
      <c r="Q68">
        <v>6</v>
      </c>
      <c r="R68">
        <v>27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13.6</v>
      </c>
      <c r="Z68">
        <v>0</v>
      </c>
      <c r="AA68">
        <v>23</v>
      </c>
      <c r="AB68">
        <v>0</v>
      </c>
      <c r="AC68">
        <v>853.7</v>
      </c>
      <c r="AD68">
        <v>361</v>
      </c>
      <c r="AE68">
        <v>2</v>
      </c>
      <c r="AF68">
        <v>1</v>
      </c>
      <c r="AG68">
        <v>0.6</v>
      </c>
      <c r="AH68" s="22">
        <f t="shared" si="7"/>
        <v>0.95238095238095233</v>
      </c>
      <c r="AI68" s="22">
        <f t="shared" si="8"/>
        <v>0.6428571428571429</v>
      </c>
      <c r="AJ68" s="22">
        <f t="shared" si="9"/>
        <v>1.5952380952380953</v>
      </c>
      <c r="AM68" s="21">
        <f t="shared" ref="AM68:AM135" si="10">SUM(AM67+1)</f>
        <v>67</v>
      </c>
    </row>
    <row r="69" spans="1:39" x14ac:dyDescent="0.25">
      <c r="A69">
        <v>123</v>
      </c>
      <c r="B69">
        <v>16</v>
      </c>
      <c r="C69">
        <v>1</v>
      </c>
      <c r="D69">
        <v>7</v>
      </c>
      <c r="E69">
        <v>1</v>
      </c>
      <c r="F69">
        <v>10</v>
      </c>
      <c r="G69">
        <v>1</v>
      </c>
      <c r="H69">
        <v>42</v>
      </c>
      <c r="I69">
        <v>40</v>
      </c>
      <c r="J69">
        <v>9.9</v>
      </c>
      <c r="K69">
        <v>0</v>
      </c>
      <c r="L69">
        <v>0</v>
      </c>
      <c r="M69">
        <v>0</v>
      </c>
      <c r="N69">
        <v>0</v>
      </c>
      <c r="O69">
        <v>42</v>
      </c>
      <c r="P69">
        <v>10.7</v>
      </c>
      <c r="Q69">
        <v>4</v>
      </c>
      <c r="R69">
        <v>18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21.9</v>
      </c>
      <c r="Z69">
        <v>0</v>
      </c>
      <c r="AA69">
        <v>21.5</v>
      </c>
      <c r="AB69">
        <v>0</v>
      </c>
      <c r="AC69">
        <v>943.9</v>
      </c>
      <c r="AD69">
        <v>362</v>
      </c>
      <c r="AE69">
        <v>6</v>
      </c>
      <c r="AF69">
        <v>1</v>
      </c>
      <c r="AG69">
        <v>0.4</v>
      </c>
      <c r="AH69" s="22">
        <f t="shared" si="7"/>
        <v>0.95238095238095233</v>
      </c>
      <c r="AI69" s="22">
        <f t="shared" si="8"/>
        <v>0.42857142857142855</v>
      </c>
      <c r="AJ69" s="22">
        <f t="shared" si="9"/>
        <v>1.3809523809523809</v>
      </c>
      <c r="AM69" s="21">
        <f t="shared" si="10"/>
        <v>68</v>
      </c>
    </row>
    <row r="70" spans="1:39" x14ac:dyDescent="0.25">
      <c r="A70">
        <v>123</v>
      </c>
      <c r="B70">
        <v>16</v>
      </c>
      <c r="C70">
        <v>2</v>
      </c>
      <c r="D70">
        <v>7</v>
      </c>
      <c r="E70">
        <v>1</v>
      </c>
      <c r="F70">
        <v>10</v>
      </c>
      <c r="G70">
        <v>1</v>
      </c>
      <c r="H70">
        <v>42</v>
      </c>
      <c r="I70">
        <v>40</v>
      </c>
      <c r="J70">
        <v>9.6</v>
      </c>
      <c r="K70">
        <v>1</v>
      </c>
      <c r="L70">
        <v>0</v>
      </c>
      <c r="M70">
        <v>0</v>
      </c>
      <c r="N70">
        <v>0</v>
      </c>
      <c r="O70">
        <v>40</v>
      </c>
      <c r="P70">
        <v>9.3000000000000007</v>
      </c>
      <c r="Q70">
        <v>3</v>
      </c>
      <c r="R70">
        <v>24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35</v>
      </c>
      <c r="Z70">
        <v>0</v>
      </c>
      <c r="AA70">
        <v>51</v>
      </c>
      <c r="AB70">
        <v>0</v>
      </c>
      <c r="AC70">
        <v>923.5</v>
      </c>
      <c r="AD70">
        <v>335</v>
      </c>
      <c r="AE70">
        <v>3</v>
      </c>
      <c r="AF70">
        <v>1</v>
      </c>
      <c r="AG70">
        <v>0.6</v>
      </c>
      <c r="AH70" s="22">
        <f t="shared" si="7"/>
        <v>0.95238095238095233</v>
      </c>
      <c r="AI70" s="22">
        <f t="shared" si="8"/>
        <v>0.6</v>
      </c>
      <c r="AJ70" s="22">
        <f t="shared" si="9"/>
        <v>1.5523809523809522</v>
      </c>
      <c r="AM70" s="21">
        <f t="shared" si="10"/>
        <v>69</v>
      </c>
    </row>
    <row r="71" spans="1:39" x14ac:dyDescent="0.25">
      <c r="A71">
        <v>123</v>
      </c>
      <c r="B71">
        <v>16</v>
      </c>
      <c r="C71">
        <v>5</v>
      </c>
      <c r="D71">
        <v>7</v>
      </c>
      <c r="E71">
        <v>1</v>
      </c>
      <c r="F71">
        <v>10</v>
      </c>
      <c r="G71">
        <v>1</v>
      </c>
      <c r="H71">
        <v>40</v>
      </c>
      <c r="I71">
        <v>40</v>
      </c>
      <c r="J71">
        <v>10</v>
      </c>
      <c r="K71">
        <v>0</v>
      </c>
      <c r="L71">
        <v>0</v>
      </c>
      <c r="M71">
        <v>0</v>
      </c>
      <c r="N71">
        <v>0</v>
      </c>
      <c r="O71">
        <v>40</v>
      </c>
      <c r="P71">
        <v>14.5</v>
      </c>
      <c r="Q71">
        <v>1</v>
      </c>
      <c r="R71">
        <v>12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18.100000000000001</v>
      </c>
      <c r="Z71">
        <v>0</v>
      </c>
      <c r="AA71">
        <v>18.899999999999999</v>
      </c>
      <c r="AB71">
        <v>0</v>
      </c>
      <c r="AC71">
        <v>928.2</v>
      </c>
      <c r="AD71">
        <v>318</v>
      </c>
      <c r="AE71">
        <v>5</v>
      </c>
      <c r="AF71">
        <v>1</v>
      </c>
      <c r="AG71">
        <v>0.3</v>
      </c>
      <c r="AH71" s="22">
        <f t="shared" si="7"/>
        <v>1</v>
      </c>
      <c r="AI71" s="22">
        <f t="shared" si="8"/>
        <v>0.3</v>
      </c>
      <c r="AJ71" s="22">
        <f t="shared" si="9"/>
        <v>1.3</v>
      </c>
      <c r="AM71" s="21">
        <f t="shared" si="10"/>
        <v>70</v>
      </c>
    </row>
    <row r="72" spans="1:39" x14ac:dyDescent="0.25">
      <c r="A72">
        <v>123</v>
      </c>
      <c r="B72">
        <v>16</v>
      </c>
      <c r="C72">
        <v>6</v>
      </c>
      <c r="D72">
        <v>7</v>
      </c>
      <c r="E72">
        <v>1</v>
      </c>
      <c r="F72">
        <v>10</v>
      </c>
      <c r="G72">
        <v>1</v>
      </c>
      <c r="H72">
        <v>42</v>
      </c>
      <c r="I72">
        <v>40</v>
      </c>
      <c r="J72">
        <v>9.5</v>
      </c>
      <c r="K72">
        <v>1</v>
      </c>
      <c r="L72">
        <v>0</v>
      </c>
      <c r="M72">
        <v>0</v>
      </c>
      <c r="N72">
        <v>0</v>
      </c>
      <c r="O72">
        <v>40</v>
      </c>
      <c r="P72">
        <v>10.199999999999999</v>
      </c>
      <c r="Q72">
        <v>1</v>
      </c>
      <c r="R72">
        <v>18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12.4</v>
      </c>
      <c r="Z72">
        <v>0</v>
      </c>
      <c r="AA72">
        <v>19.899999999999999</v>
      </c>
      <c r="AB72">
        <v>0</v>
      </c>
      <c r="AC72">
        <v>869.7</v>
      </c>
      <c r="AD72">
        <v>370</v>
      </c>
      <c r="AE72">
        <v>3</v>
      </c>
      <c r="AF72">
        <v>1</v>
      </c>
      <c r="AG72">
        <v>0.5</v>
      </c>
      <c r="AH72" s="22">
        <f t="shared" si="7"/>
        <v>0.95238095238095233</v>
      </c>
      <c r="AI72" s="22">
        <f t="shared" si="8"/>
        <v>0.45</v>
      </c>
      <c r="AJ72" s="22">
        <f t="shared" si="9"/>
        <v>1.4023809523809523</v>
      </c>
      <c r="AM72" s="21">
        <f t="shared" si="10"/>
        <v>71</v>
      </c>
    </row>
    <row r="73" spans="1:39" x14ac:dyDescent="0.25">
      <c r="A73">
        <v>123</v>
      </c>
      <c r="B73">
        <v>16</v>
      </c>
      <c r="C73">
        <v>7</v>
      </c>
      <c r="D73">
        <v>7</v>
      </c>
      <c r="E73">
        <v>1</v>
      </c>
      <c r="F73">
        <v>10</v>
      </c>
      <c r="G73">
        <v>1</v>
      </c>
      <c r="H73">
        <v>40</v>
      </c>
      <c r="I73">
        <v>40</v>
      </c>
      <c r="J73">
        <v>10</v>
      </c>
      <c r="K73">
        <v>0</v>
      </c>
      <c r="L73">
        <v>0</v>
      </c>
      <c r="M73">
        <v>0</v>
      </c>
      <c r="N73">
        <v>0</v>
      </c>
      <c r="O73">
        <v>38</v>
      </c>
      <c r="P73">
        <v>11.1</v>
      </c>
      <c r="Q73">
        <v>1</v>
      </c>
      <c r="R73">
        <v>21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12.3</v>
      </c>
      <c r="Z73">
        <v>0</v>
      </c>
      <c r="AA73">
        <v>25.1</v>
      </c>
      <c r="AB73">
        <v>0</v>
      </c>
      <c r="AC73">
        <v>871.8</v>
      </c>
      <c r="AD73">
        <v>314</v>
      </c>
      <c r="AE73">
        <v>1</v>
      </c>
      <c r="AF73">
        <v>1</v>
      </c>
      <c r="AG73">
        <v>0.6</v>
      </c>
      <c r="AH73" s="22">
        <f t="shared" si="7"/>
        <v>1</v>
      </c>
      <c r="AI73" s="22">
        <f t="shared" si="8"/>
        <v>0.55263157894736847</v>
      </c>
      <c r="AJ73" s="22">
        <f t="shared" si="9"/>
        <v>1.5526315789473686</v>
      </c>
      <c r="AM73" s="21">
        <f t="shared" si="10"/>
        <v>72</v>
      </c>
    </row>
    <row r="74" spans="1:39" x14ac:dyDescent="0.25">
      <c r="A74">
        <v>123</v>
      </c>
      <c r="B74">
        <v>16</v>
      </c>
      <c r="C74">
        <v>8</v>
      </c>
      <c r="D74">
        <v>7</v>
      </c>
      <c r="E74">
        <v>1</v>
      </c>
      <c r="F74">
        <v>10</v>
      </c>
      <c r="G74">
        <v>1</v>
      </c>
      <c r="H74">
        <v>42</v>
      </c>
      <c r="I74">
        <v>40</v>
      </c>
      <c r="J74">
        <v>9.8000000000000007</v>
      </c>
      <c r="K74">
        <v>0</v>
      </c>
      <c r="L74">
        <v>0</v>
      </c>
      <c r="M74">
        <v>0</v>
      </c>
      <c r="N74">
        <v>0</v>
      </c>
      <c r="O74">
        <v>42</v>
      </c>
      <c r="P74">
        <v>7.8</v>
      </c>
      <c r="Q74">
        <v>0</v>
      </c>
      <c r="R74">
        <v>30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12.7</v>
      </c>
      <c r="Z74">
        <v>0</v>
      </c>
      <c r="AA74">
        <v>25</v>
      </c>
      <c r="AB74">
        <v>0</v>
      </c>
      <c r="AC74">
        <v>827.9</v>
      </c>
      <c r="AD74">
        <v>380</v>
      </c>
      <c r="AE74">
        <v>1</v>
      </c>
      <c r="AF74">
        <v>1</v>
      </c>
      <c r="AG74">
        <v>0.7</v>
      </c>
      <c r="AH74" s="22">
        <f t="shared" si="7"/>
        <v>0.95238095238095233</v>
      </c>
      <c r="AI74" s="22">
        <f t="shared" si="8"/>
        <v>0.7142857142857143</v>
      </c>
      <c r="AJ74" s="22">
        <f t="shared" si="9"/>
        <v>1.6666666666666665</v>
      </c>
      <c r="AM74" s="21">
        <f t="shared" si="10"/>
        <v>73</v>
      </c>
    </row>
    <row r="75" spans="1:39" x14ac:dyDescent="0.25">
      <c r="A75">
        <v>123</v>
      </c>
      <c r="B75">
        <v>16</v>
      </c>
      <c r="C75">
        <v>9</v>
      </c>
      <c r="D75">
        <v>7</v>
      </c>
      <c r="E75">
        <v>1</v>
      </c>
      <c r="F75">
        <v>10</v>
      </c>
      <c r="G75">
        <v>1</v>
      </c>
      <c r="H75">
        <v>43</v>
      </c>
      <c r="I75">
        <v>40</v>
      </c>
      <c r="J75">
        <v>9.4</v>
      </c>
      <c r="K75">
        <v>2</v>
      </c>
      <c r="L75">
        <v>0</v>
      </c>
      <c r="M75">
        <v>0</v>
      </c>
      <c r="N75">
        <v>0</v>
      </c>
      <c r="O75">
        <v>43</v>
      </c>
      <c r="P75">
        <v>9.1999999999999993</v>
      </c>
      <c r="Q75">
        <v>1</v>
      </c>
      <c r="R75">
        <v>22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16.2</v>
      </c>
      <c r="Z75">
        <v>0</v>
      </c>
      <c r="AA75">
        <v>14.1</v>
      </c>
      <c r="AB75">
        <v>0</v>
      </c>
      <c r="AC75">
        <v>863</v>
      </c>
      <c r="AD75">
        <v>377</v>
      </c>
      <c r="AE75">
        <v>7</v>
      </c>
      <c r="AF75">
        <v>0.9</v>
      </c>
      <c r="AG75">
        <v>0.5</v>
      </c>
      <c r="AH75" s="22">
        <f t="shared" si="7"/>
        <v>0.93023255813953487</v>
      </c>
      <c r="AI75" s="22">
        <f t="shared" si="8"/>
        <v>0.51162790697674421</v>
      </c>
      <c r="AJ75" s="22">
        <f t="shared" si="9"/>
        <v>1.441860465116279</v>
      </c>
      <c r="AM75" s="21">
        <f t="shared" si="10"/>
        <v>74</v>
      </c>
    </row>
    <row r="76" spans="1:39" x14ac:dyDescent="0.25">
      <c r="A76">
        <v>123</v>
      </c>
      <c r="B76">
        <v>16</v>
      </c>
      <c r="C76">
        <v>11</v>
      </c>
      <c r="D76">
        <v>7</v>
      </c>
      <c r="E76">
        <v>1</v>
      </c>
      <c r="F76">
        <v>10</v>
      </c>
      <c r="G76">
        <v>1</v>
      </c>
      <c r="H76">
        <v>43</v>
      </c>
      <c r="I76">
        <v>40</v>
      </c>
      <c r="J76">
        <v>9.6999999999999993</v>
      </c>
      <c r="K76">
        <v>1</v>
      </c>
      <c r="L76">
        <v>0</v>
      </c>
      <c r="M76">
        <v>0</v>
      </c>
      <c r="N76">
        <v>0</v>
      </c>
      <c r="O76">
        <v>42</v>
      </c>
      <c r="P76">
        <v>8.5</v>
      </c>
      <c r="Q76">
        <v>3</v>
      </c>
      <c r="R76">
        <v>23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22.2</v>
      </c>
      <c r="Z76">
        <v>0</v>
      </c>
      <c r="AA76">
        <v>14</v>
      </c>
      <c r="AB76">
        <v>0</v>
      </c>
      <c r="AC76">
        <v>869.7</v>
      </c>
      <c r="AD76">
        <v>267</v>
      </c>
      <c r="AE76">
        <v>1</v>
      </c>
      <c r="AF76">
        <v>0.9</v>
      </c>
      <c r="AG76">
        <v>0.5</v>
      </c>
      <c r="AH76" s="22">
        <f t="shared" si="7"/>
        <v>0.93023255813953487</v>
      </c>
      <c r="AI76" s="22">
        <f t="shared" si="8"/>
        <v>0.54761904761904767</v>
      </c>
      <c r="AJ76" s="22">
        <f t="shared" si="9"/>
        <v>1.4778516057585827</v>
      </c>
      <c r="AM76" s="21">
        <f t="shared" si="10"/>
        <v>75</v>
      </c>
    </row>
    <row r="77" spans="1:39" x14ac:dyDescent="0.25">
      <c r="A77">
        <v>123</v>
      </c>
      <c r="B77">
        <v>16</v>
      </c>
      <c r="C77">
        <v>12</v>
      </c>
      <c r="D77">
        <v>7</v>
      </c>
      <c r="E77">
        <v>1</v>
      </c>
      <c r="F77">
        <v>10</v>
      </c>
      <c r="G77">
        <v>1</v>
      </c>
      <c r="H77">
        <v>41</v>
      </c>
      <c r="I77">
        <v>40</v>
      </c>
      <c r="J77">
        <v>10</v>
      </c>
      <c r="K77">
        <v>0</v>
      </c>
      <c r="L77">
        <v>0</v>
      </c>
      <c r="M77">
        <v>0</v>
      </c>
      <c r="N77">
        <v>0</v>
      </c>
      <c r="O77">
        <v>40</v>
      </c>
      <c r="P77">
        <v>7.8</v>
      </c>
      <c r="Q77">
        <v>1</v>
      </c>
      <c r="R77">
        <v>28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14.2</v>
      </c>
      <c r="Z77">
        <v>0</v>
      </c>
      <c r="AA77">
        <v>20.7</v>
      </c>
      <c r="AB77">
        <v>0</v>
      </c>
      <c r="AC77">
        <v>830.1</v>
      </c>
      <c r="AD77">
        <v>239</v>
      </c>
      <c r="AE77">
        <v>6</v>
      </c>
      <c r="AF77">
        <v>1</v>
      </c>
      <c r="AG77">
        <v>0.7</v>
      </c>
      <c r="AH77" s="22">
        <f t="shared" si="7"/>
        <v>0.97560975609756095</v>
      </c>
      <c r="AI77" s="22">
        <f t="shared" si="8"/>
        <v>0.7</v>
      </c>
      <c r="AJ77" s="22">
        <f t="shared" si="9"/>
        <v>1.6756097560975609</v>
      </c>
      <c r="AM77" s="21">
        <f t="shared" si="10"/>
        <v>76</v>
      </c>
    </row>
    <row r="78" spans="1:39" x14ac:dyDescent="0.25">
      <c r="A78">
        <v>123</v>
      </c>
      <c r="B78">
        <v>16</v>
      </c>
      <c r="C78">
        <v>13</v>
      </c>
      <c r="D78">
        <v>7</v>
      </c>
      <c r="E78">
        <v>1</v>
      </c>
      <c r="F78">
        <v>10</v>
      </c>
      <c r="G78">
        <v>1</v>
      </c>
      <c r="H78">
        <v>45</v>
      </c>
      <c r="I78">
        <v>40</v>
      </c>
      <c r="J78">
        <v>9</v>
      </c>
      <c r="K78">
        <v>3</v>
      </c>
      <c r="L78">
        <v>0</v>
      </c>
      <c r="M78">
        <v>0</v>
      </c>
      <c r="N78">
        <v>0</v>
      </c>
      <c r="O78">
        <v>44</v>
      </c>
      <c r="P78">
        <v>6.9</v>
      </c>
      <c r="Q78">
        <v>7</v>
      </c>
      <c r="R78">
        <v>30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17</v>
      </c>
      <c r="Z78">
        <v>0</v>
      </c>
      <c r="AA78">
        <v>23.2</v>
      </c>
      <c r="AB78">
        <v>0</v>
      </c>
      <c r="AC78">
        <v>843.5</v>
      </c>
      <c r="AD78">
        <v>320</v>
      </c>
      <c r="AE78">
        <v>9</v>
      </c>
      <c r="AF78">
        <v>0.9</v>
      </c>
      <c r="AG78">
        <v>0.7</v>
      </c>
      <c r="AH78" s="22">
        <f t="shared" si="7"/>
        <v>0.88888888888888884</v>
      </c>
      <c r="AI78" s="22">
        <f t="shared" si="8"/>
        <v>0.68181818181818177</v>
      </c>
      <c r="AJ78" s="22">
        <f t="shared" si="9"/>
        <v>1.5707070707070705</v>
      </c>
      <c r="AM78" s="21">
        <f t="shared" si="10"/>
        <v>77</v>
      </c>
    </row>
    <row r="79" spans="1:39" x14ac:dyDescent="0.25">
      <c r="A79">
        <v>123</v>
      </c>
      <c r="B79">
        <v>16</v>
      </c>
      <c r="C79">
        <v>14</v>
      </c>
      <c r="D79">
        <v>7</v>
      </c>
      <c r="E79">
        <v>1</v>
      </c>
      <c r="F79">
        <v>10</v>
      </c>
      <c r="G79">
        <v>1</v>
      </c>
      <c r="H79">
        <v>42</v>
      </c>
      <c r="I79">
        <v>40</v>
      </c>
      <c r="J79">
        <v>9.6</v>
      </c>
      <c r="K79">
        <v>1</v>
      </c>
      <c r="L79">
        <v>0</v>
      </c>
      <c r="M79">
        <v>0</v>
      </c>
      <c r="N79">
        <v>0</v>
      </c>
      <c r="O79">
        <v>40</v>
      </c>
      <c r="P79">
        <v>6.5</v>
      </c>
      <c r="Q79">
        <v>4</v>
      </c>
      <c r="R79">
        <v>30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9.8000000000000007</v>
      </c>
      <c r="Z79">
        <v>0</v>
      </c>
      <c r="AA79">
        <v>14.8</v>
      </c>
      <c r="AB79">
        <v>0</v>
      </c>
      <c r="AC79">
        <v>787.2</v>
      </c>
      <c r="AD79">
        <v>284</v>
      </c>
      <c r="AE79">
        <v>3</v>
      </c>
      <c r="AF79">
        <v>1</v>
      </c>
      <c r="AG79">
        <v>0.8</v>
      </c>
      <c r="AH79" s="22">
        <f t="shared" si="7"/>
        <v>0.95238095238095233</v>
      </c>
      <c r="AI79" s="22">
        <f t="shared" si="8"/>
        <v>0.75</v>
      </c>
      <c r="AJ79" s="22">
        <f t="shared" si="9"/>
        <v>1.7023809523809523</v>
      </c>
      <c r="AM79" s="21">
        <f t="shared" si="10"/>
        <v>78</v>
      </c>
    </row>
    <row r="80" spans="1:39" x14ac:dyDescent="0.25">
      <c r="A80">
        <v>123</v>
      </c>
      <c r="B80">
        <v>16</v>
      </c>
      <c r="C80">
        <v>15</v>
      </c>
      <c r="D80">
        <v>7</v>
      </c>
      <c r="E80">
        <v>1</v>
      </c>
      <c r="F80">
        <v>10</v>
      </c>
      <c r="G80">
        <v>1</v>
      </c>
      <c r="H80">
        <v>40</v>
      </c>
      <c r="I80">
        <v>40</v>
      </c>
      <c r="J80">
        <v>10</v>
      </c>
      <c r="K80">
        <v>0</v>
      </c>
      <c r="L80">
        <v>0</v>
      </c>
      <c r="M80">
        <v>0</v>
      </c>
      <c r="N80">
        <v>0</v>
      </c>
      <c r="O80">
        <v>40</v>
      </c>
      <c r="P80">
        <v>9.1999999999999993</v>
      </c>
      <c r="Q80">
        <v>4</v>
      </c>
      <c r="R80">
        <v>21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24.7</v>
      </c>
      <c r="Z80">
        <v>0</v>
      </c>
      <c r="AA80">
        <v>15.9</v>
      </c>
      <c r="AB80">
        <v>0</v>
      </c>
      <c r="AC80">
        <v>874.9</v>
      </c>
      <c r="AD80">
        <v>310</v>
      </c>
      <c r="AE80">
        <v>5</v>
      </c>
      <c r="AF80">
        <v>1</v>
      </c>
      <c r="AG80">
        <v>0.5</v>
      </c>
      <c r="AH80" s="22">
        <f t="shared" si="7"/>
        <v>1</v>
      </c>
      <c r="AI80" s="22">
        <f t="shared" si="8"/>
        <v>0.52500000000000002</v>
      </c>
      <c r="AJ80" s="22">
        <f t="shared" si="9"/>
        <v>1.5249999999999999</v>
      </c>
      <c r="AM80" s="21">
        <f t="shared" si="10"/>
        <v>79</v>
      </c>
    </row>
    <row r="81" spans="1:39" x14ac:dyDescent="0.25">
      <c r="A81">
        <v>123</v>
      </c>
      <c r="B81">
        <v>16</v>
      </c>
      <c r="C81">
        <v>16</v>
      </c>
      <c r="D81">
        <v>7</v>
      </c>
      <c r="E81">
        <v>1</v>
      </c>
      <c r="F81">
        <v>10</v>
      </c>
      <c r="G81">
        <v>1</v>
      </c>
      <c r="H81">
        <v>42</v>
      </c>
      <c r="I81">
        <v>40</v>
      </c>
      <c r="J81">
        <v>9.6</v>
      </c>
      <c r="K81">
        <v>0</v>
      </c>
      <c r="L81">
        <v>0</v>
      </c>
      <c r="M81">
        <v>0</v>
      </c>
      <c r="N81">
        <v>0</v>
      </c>
      <c r="O81">
        <v>42</v>
      </c>
      <c r="P81">
        <v>6.8</v>
      </c>
      <c r="Q81">
        <v>3</v>
      </c>
      <c r="R81">
        <v>31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18.600000000000001</v>
      </c>
      <c r="Z81">
        <v>0</v>
      </c>
      <c r="AA81">
        <v>26.9</v>
      </c>
      <c r="AB81">
        <v>0</v>
      </c>
      <c r="AC81">
        <v>879.5</v>
      </c>
      <c r="AD81">
        <v>253</v>
      </c>
      <c r="AE81">
        <v>13</v>
      </c>
      <c r="AF81">
        <v>1</v>
      </c>
      <c r="AG81">
        <v>0.7</v>
      </c>
      <c r="AH81" s="22">
        <f t="shared" si="7"/>
        <v>0.95238095238095233</v>
      </c>
      <c r="AI81" s="22">
        <f t="shared" si="8"/>
        <v>0.73809523809523814</v>
      </c>
      <c r="AJ81" s="22">
        <f t="shared" si="9"/>
        <v>1.6904761904761905</v>
      </c>
      <c r="AM81" s="21">
        <f t="shared" si="10"/>
        <v>80</v>
      </c>
    </row>
    <row r="82" spans="1:39" x14ac:dyDescent="0.25">
      <c r="A82">
        <v>123</v>
      </c>
      <c r="B82">
        <v>16</v>
      </c>
      <c r="C82">
        <v>18</v>
      </c>
      <c r="D82">
        <v>7</v>
      </c>
      <c r="E82">
        <v>1</v>
      </c>
      <c r="F82">
        <v>10</v>
      </c>
      <c r="G82">
        <v>1</v>
      </c>
      <c r="H82">
        <v>43</v>
      </c>
      <c r="I82">
        <v>40</v>
      </c>
      <c r="J82">
        <v>9.4</v>
      </c>
      <c r="K82">
        <v>1</v>
      </c>
      <c r="L82">
        <v>0</v>
      </c>
      <c r="M82">
        <v>0</v>
      </c>
      <c r="N82">
        <v>0</v>
      </c>
      <c r="O82">
        <v>43</v>
      </c>
      <c r="P82">
        <v>8.3000000000000007</v>
      </c>
      <c r="Q82">
        <v>4</v>
      </c>
      <c r="R82">
        <v>33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18.100000000000001</v>
      </c>
      <c r="Z82">
        <v>0</v>
      </c>
      <c r="AA82">
        <v>67.400000000000006</v>
      </c>
      <c r="AB82">
        <v>0</v>
      </c>
      <c r="AC82">
        <v>1068.9000000000001</v>
      </c>
      <c r="AD82">
        <v>253</v>
      </c>
      <c r="AE82">
        <v>4</v>
      </c>
      <c r="AF82">
        <v>0.9</v>
      </c>
      <c r="AG82">
        <v>0.8</v>
      </c>
      <c r="AH82" s="22">
        <f t="shared" si="7"/>
        <v>0.93023255813953487</v>
      </c>
      <c r="AI82" s="22">
        <f t="shared" si="8"/>
        <v>0.76744186046511631</v>
      </c>
      <c r="AJ82" s="22">
        <f t="shared" si="9"/>
        <v>1.6976744186046511</v>
      </c>
      <c r="AM82" s="21">
        <f t="shared" si="10"/>
        <v>81</v>
      </c>
    </row>
    <row r="83" spans="1:39" x14ac:dyDescent="0.25">
      <c r="A83">
        <v>123</v>
      </c>
      <c r="B83">
        <v>16</v>
      </c>
      <c r="C83">
        <v>19</v>
      </c>
      <c r="D83">
        <v>7</v>
      </c>
      <c r="E83">
        <v>1</v>
      </c>
      <c r="F83">
        <v>10</v>
      </c>
      <c r="G83">
        <v>1</v>
      </c>
      <c r="H83">
        <v>43</v>
      </c>
      <c r="I83">
        <v>40</v>
      </c>
      <c r="J83">
        <v>9.4</v>
      </c>
      <c r="K83">
        <v>1</v>
      </c>
      <c r="L83">
        <v>0</v>
      </c>
      <c r="M83">
        <v>0</v>
      </c>
      <c r="N83">
        <v>0</v>
      </c>
      <c r="O83">
        <v>42</v>
      </c>
      <c r="P83">
        <v>6.2</v>
      </c>
      <c r="Q83">
        <v>10</v>
      </c>
      <c r="R83">
        <v>32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31.5</v>
      </c>
      <c r="Z83">
        <v>0</v>
      </c>
      <c r="AA83">
        <v>30.6</v>
      </c>
      <c r="AB83">
        <v>0</v>
      </c>
      <c r="AC83">
        <v>925.8</v>
      </c>
      <c r="AD83">
        <v>324</v>
      </c>
      <c r="AE83">
        <v>6</v>
      </c>
      <c r="AF83">
        <v>0.9</v>
      </c>
      <c r="AG83">
        <v>0.8</v>
      </c>
      <c r="AH83" s="22">
        <f t="shared" si="7"/>
        <v>0.93023255813953487</v>
      </c>
      <c r="AI83" s="22">
        <f t="shared" si="8"/>
        <v>0.76190476190476186</v>
      </c>
      <c r="AJ83" s="22">
        <f t="shared" si="9"/>
        <v>1.6921373200442966</v>
      </c>
      <c r="AM83" s="21">
        <f t="shared" si="10"/>
        <v>82</v>
      </c>
    </row>
    <row r="84" spans="1:39" x14ac:dyDescent="0.25">
      <c r="A84">
        <v>123</v>
      </c>
      <c r="B84">
        <v>16</v>
      </c>
      <c r="C84">
        <v>20</v>
      </c>
      <c r="D84">
        <v>7</v>
      </c>
      <c r="E84">
        <v>1</v>
      </c>
      <c r="F84">
        <v>10</v>
      </c>
      <c r="G84">
        <v>1</v>
      </c>
      <c r="H84">
        <v>45</v>
      </c>
      <c r="I84">
        <v>40</v>
      </c>
      <c r="J84">
        <v>9.1</v>
      </c>
      <c r="K84">
        <v>1</v>
      </c>
      <c r="L84">
        <v>0</v>
      </c>
      <c r="M84">
        <v>0</v>
      </c>
      <c r="N84">
        <v>0</v>
      </c>
      <c r="O84">
        <v>44</v>
      </c>
      <c r="P84">
        <v>5.2</v>
      </c>
      <c r="Q84">
        <v>6</v>
      </c>
      <c r="R84">
        <v>34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24.8</v>
      </c>
      <c r="Z84">
        <v>0</v>
      </c>
      <c r="AA84">
        <v>28</v>
      </c>
      <c r="AB84">
        <v>0</v>
      </c>
      <c r="AC84">
        <v>861.9</v>
      </c>
      <c r="AD84">
        <v>322</v>
      </c>
      <c r="AE84">
        <v>3</v>
      </c>
      <c r="AF84">
        <v>0.9</v>
      </c>
      <c r="AG84">
        <v>0.8</v>
      </c>
      <c r="AH84" s="22">
        <f t="shared" si="7"/>
        <v>0.88888888888888884</v>
      </c>
      <c r="AI84" s="22">
        <f t="shared" si="8"/>
        <v>0.77272727272727271</v>
      </c>
      <c r="AJ84" s="22">
        <f t="shared" si="9"/>
        <v>1.6616161616161615</v>
      </c>
      <c r="AM84" s="21">
        <f t="shared" si="10"/>
        <v>83</v>
      </c>
    </row>
    <row r="85" spans="1:39" x14ac:dyDescent="0.25">
      <c r="A85">
        <v>123</v>
      </c>
      <c r="B85">
        <v>16</v>
      </c>
      <c r="C85">
        <v>21</v>
      </c>
      <c r="D85">
        <v>7</v>
      </c>
      <c r="E85">
        <v>1</v>
      </c>
      <c r="F85">
        <v>10</v>
      </c>
      <c r="G85">
        <v>1</v>
      </c>
      <c r="H85">
        <v>58</v>
      </c>
      <c r="I85">
        <v>40</v>
      </c>
      <c r="J85">
        <v>7.9</v>
      </c>
      <c r="K85">
        <v>2</v>
      </c>
      <c r="L85">
        <v>0</v>
      </c>
      <c r="M85">
        <v>0</v>
      </c>
      <c r="N85">
        <v>0</v>
      </c>
      <c r="O85">
        <v>58</v>
      </c>
      <c r="P85">
        <v>26.8</v>
      </c>
      <c r="Q85">
        <v>9</v>
      </c>
      <c r="R85">
        <v>22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46.7</v>
      </c>
      <c r="Z85">
        <v>0</v>
      </c>
      <c r="AA85">
        <v>56</v>
      </c>
      <c r="AB85">
        <v>0</v>
      </c>
      <c r="AC85">
        <v>1797.9</v>
      </c>
      <c r="AD85">
        <v>286</v>
      </c>
      <c r="AE85">
        <v>5</v>
      </c>
      <c r="AF85">
        <v>0.7</v>
      </c>
      <c r="AG85">
        <v>0.4</v>
      </c>
      <c r="AH85" s="22">
        <f t="shared" si="7"/>
        <v>0.68965517241379315</v>
      </c>
      <c r="AI85" s="22">
        <f t="shared" si="8"/>
        <v>0.37931034482758619</v>
      </c>
      <c r="AJ85" s="22">
        <f t="shared" si="9"/>
        <v>1.0689655172413794</v>
      </c>
      <c r="AM85" s="21">
        <f t="shared" si="10"/>
        <v>84</v>
      </c>
    </row>
    <row r="86" spans="1:39" x14ac:dyDescent="0.25">
      <c r="A86">
        <v>123</v>
      </c>
      <c r="B86">
        <v>16</v>
      </c>
      <c r="C86">
        <v>22</v>
      </c>
      <c r="D86">
        <v>7</v>
      </c>
      <c r="E86">
        <v>1</v>
      </c>
      <c r="F86">
        <v>10</v>
      </c>
      <c r="G86">
        <v>1</v>
      </c>
      <c r="H86">
        <v>42</v>
      </c>
      <c r="I86">
        <v>40</v>
      </c>
      <c r="J86">
        <v>9.5</v>
      </c>
      <c r="K86">
        <v>1</v>
      </c>
      <c r="L86">
        <v>0</v>
      </c>
      <c r="M86">
        <v>0</v>
      </c>
      <c r="N86">
        <v>0</v>
      </c>
      <c r="O86">
        <v>42</v>
      </c>
      <c r="P86">
        <v>7.5</v>
      </c>
      <c r="Q86">
        <v>5</v>
      </c>
      <c r="R86">
        <v>27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23.8</v>
      </c>
      <c r="Z86">
        <v>0</v>
      </c>
      <c r="AA86">
        <v>49.4</v>
      </c>
      <c r="AB86">
        <v>0</v>
      </c>
      <c r="AC86">
        <v>932.6</v>
      </c>
      <c r="AD86">
        <v>205</v>
      </c>
      <c r="AE86">
        <v>1</v>
      </c>
      <c r="AF86">
        <v>1</v>
      </c>
      <c r="AG86">
        <v>0.6</v>
      </c>
      <c r="AH86" s="22">
        <f t="shared" si="7"/>
        <v>0.95238095238095233</v>
      </c>
      <c r="AI86" s="22">
        <f t="shared" si="8"/>
        <v>0.6428571428571429</v>
      </c>
      <c r="AJ86" s="22">
        <f t="shared" si="9"/>
        <v>1.5952380952380953</v>
      </c>
      <c r="AM86" s="21">
        <f t="shared" si="10"/>
        <v>85</v>
      </c>
    </row>
    <row r="87" spans="1:39" x14ac:dyDescent="0.25">
      <c r="A87">
        <v>123</v>
      </c>
      <c r="B87">
        <v>16</v>
      </c>
      <c r="C87">
        <v>23</v>
      </c>
      <c r="D87">
        <v>7</v>
      </c>
      <c r="E87">
        <v>1</v>
      </c>
      <c r="F87">
        <v>10</v>
      </c>
      <c r="G87">
        <v>1</v>
      </c>
      <c r="H87">
        <v>49</v>
      </c>
      <c r="I87">
        <v>40</v>
      </c>
      <c r="J87">
        <v>8.8000000000000007</v>
      </c>
      <c r="K87">
        <v>2</v>
      </c>
      <c r="L87">
        <v>0</v>
      </c>
      <c r="M87">
        <v>0</v>
      </c>
      <c r="N87">
        <v>0</v>
      </c>
      <c r="O87">
        <v>48</v>
      </c>
      <c r="P87">
        <v>7.5</v>
      </c>
      <c r="Q87">
        <v>15</v>
      </c>
      <c r="R87">
        <v>35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70.400000000000006</v>
      </c>
      <c r="Z87">
        <v>0</v>
      </c>
      <c r="AA87">
        <v>79.8</v>
      </c>
      <c r="AB87">
        <v>0</v>
      </c>
      <c r="AC87">
        <v>1369.5</v>
      </c>
      <c r="AD87">
        <v>143</v>
      </c>
      <c r="AE87">
        <v>10</v>
      </c>
      <c r="AF87">
        <v>0.8</v>
      </c>
      <c r="AG87">
        <v>0.7</v>
      </c>
      <c r="AH87" s="22">
        <f t="shared" si="7"/>
        <v>0.81632653061224492</v>
      </c>
      <c r="AI87" s="22">
        <f t="shared" si="8"/>
        <v>0.72916666666666663</v>
      </c>
      <c r="AJ87" s="22">
        <f t="shared" si="9"/>
        <v>1.5454931972789114</v>
      </c>
      <c r="AM87" s="21">
        <f t="shared" si="10"/>
        <v>86</v>
      </c>
    </row>
    <row r="88" spans="1:39" x14ac:dyDescent="0.25">
      <c r="A88">
        <v>123</v>
      </c>
      <c r="B88">
        <v>16</v>
      </c>
      <c r="C88">
        <v>25</v>
      </c>
      <c r="D88">
        <v>7</v>
      </c>
      <c r="E88">
        <v>1</v>
      </c>
      <c r="F88">
        <v>10</v>
      </c>
      <c r="G88">
        <v>1</v>
      </c>
      <c r="H88">
        <v>42</v>
      </c>
      <c r="I88">
        <v>40</v>
      </c>
      <c r="J88">
        <v>9.5</v>
      </c>
      <c r="K88">
        <v>1</v>
      </c>
      <c r="L88">
        <v>0</v>
      </c>
      <c r="M88">
        <v>0</v>
      </c>
      <c r="N88">
        <v>0</v>
      </c>
      <c r="O88">
        <v>42</v>
      </c>
      <c r="P88">
        <v>9.1</v>
      </c>
      <c r="Q88">
        <v>3</v>
      </c>
      <c r="R88">
        <v>24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15.8</v>
      </c>
      <c r="Z88">
        <v>0</v>
      </c>
      <c r="AA88">
        <v>42.4</v>
      </c>
      <c r="AB88">
        <v>0</v>
      </c>
      <c r="AC88">
        <v>978.7</v>
      </c>
      <c r="AD88">
        <v>245</v>
      </c>
      <c r="AE88">
        <v>1</v>
      </c>
      <c r="AF88">
        <v>1</v>
      </c>
      <c r="AG88">
        <v>0.6</v>
      </c>
      <c r="AH88" s="22">
        <f t="shared" si="7"/>
        <v>0.95238095238095233</v>
      </c>
      <c r="AI88" s="22">
        <f t="shared" si="8"/>
        <v>0.5714285714285714</v>
      </c>
      <c r="AJ88" s="22">
        <f t="shared" si="9"/>
        <v>1.5238095238095237</v>
      </c>
      <c r="AM88" s="21">
        <f t="shared" si="10"/>
        <v>87</v>
      </c>
    </row>
    <row r="89" spans="1:39" x14ac:dyDescent="0.25">
      <c r="A89">
        <v>123</v>
      </c>
      <c r="B89">
        <v>16</v>
      </c>
      <c r="C89">
        <v>26</v>
      </c>
      <c r="D89">
        <v>7</v>
      </c>
      <c r="E89">
        <v>1</v>
      </c>
      <c r="F89">
        <v>10</v>
      </c>
      <c r="G89">
        <v>1</v>
      </c>
      <c r="H89">
        <v>38</v>
      </c>
      <c r="I89">
        <v>32</v>
      </c>
      <c r="J89">
        <v>8.9</v>
      </c>
      <c r="K89">
        <v>2</v>
      </c>
      <c r="L89">
        <v>0</v>
      </c>
      <c r="M89">
        <v>0</v>
      </c>
      <c r="N89">
        <v>0</v>
      </c>
      <c r="O89">
        <v>38</v>
      </c>
      <c r="P89">
        <v>4.5999999999999996</v>
      </c>
      <c r="Q89">
        <v>9</v>
      </c>
      <c r="R89">
        <v>33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126.8</v>
      </c>
      <c r="Z89">
        <v>0</v>
      </c>
      <c r="AA89">
        <v>59.8</v>
      </c>
      <c r="AB89">
        <v>0</v>
      </c>
      <c r="AC89">
        <v>2400.1</v>
      </c>
      <c r="AD89">
        <v>84</v>
      </c>
      <c r="AE89">
        <v>15</v>
      </c>
      <c r="AF89">
        <v>0.9</v>
      </c>
      <c r="AG89">
        <v>0.9</v>
      </c>
      <c r="AH89" s="22">
        <f t="shared" si="7"/>
        <v>0.84210526315789469</v>
      </c>
      <c r="AI89" s="22">
        <f t="shared" si="8"/>
        <v>0.86842105263157898</v>
      </c>
      <c r="AJ89" s="22">
        <f t="shared" si="9"/>
        <v>1.7105263157894737</v>
      </c>
      <c r="AM89" s="21">
        <f t="shared" si="10"/>
        <v>88</v>
      </c>
    </row>
    <row r="90" spans="1:39" x14ac:dyDescent="0.25">
      <c r="A90">
        <v>123</v>
      </c>
      <c r="B90">
        <v>16</v>
      </c>
      <c r="C90">
        <v>27</v>
      </c>
      <c r="D90">
        <v>7</v>
      </c>
      <c r="E90">
        <v>1</v>
      </c>
      <c r="F90">
        <v>10</v>
      </c>
      <c r="G90">
        <v>1</v>
      </c>
      <c r="H90">
        <v>42</v>
      </c>
      <c r="I90">
        <v>40</v>
      </c>
      <c r="J90">
        <v>9.5</v>
      </c>
      <c r="K90">
        <v>1</v>
      </c>
      <c r="L90">
        <v>0</v>
      </c>
      <c r="M90">
        <v>0</v>
      </c>
      <c r="N90">
        <v>0</v>
      </c>
      <c r="O90">
        <v>42</v>
      </c>
      <c r="P90">
        <v>5.7</v>
      </c>
      <c r="Q90">
        <v>4</v>
      </c>
      <c r="R90">
        <v>33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28.6</v>
      </c>
      <c r="Z90">
        <v>0</v>
      </c>
      <c r="AA90">
        <v>36.299999999999997</v>
      </c>
      <c r="AB90">
        <v>0</v>
      </c>
      <c r="AC90">
        <v>942.5</v>
      </c>
      <c r="AD90">
        <v>244</v>
      </c>
      <c r="AE90">
        <v>1</v>
      </c>
      <c r="AF90">
        <v>1</v>
      </c>
      <c r="AG90">
        <v>0.8</v>
      </c>
      <c r="AH90" s="22">
        <f t="shared" si="7"/>
        <v>0.95238095238095233</v>
      </c>
      <c r="AI90" s="22">
        <f t="shared" si="8"/>
        <v>0.7857142857142857</v>
      </c>
      <c r="AJ90" s="22">
        <f t="shared" si="9"/>
        <v>1.7380952380952381</v>
      </c>
      <c r="AM90" s="21">
        <f t="shared" si="10"/>
        <v>89</v>
      </c>
    </row>
    <row r="91" spans="1:39" x14ac:dyDescent="0.25">
      <c r="A91">
        <v>123</v>
      </c>
      <c r="B91">
        <v>16</v>
      </c>
      <c r="C91">
        <v>28</v>
      </c>
      <c r="D91">
        <v>7</v>
      </c>
      <c r="E91">
        <v>1</v>
      </c>
      <c r="F91">
        <v>10</v>
      </c>
      <c r="G91">
        <v>1</v>
      </c>
      <c r="H91">
        <v>41</v>
      </c>
      <c r="I91">
        <v>40</v>
      </c>
      <c r="J91">
        <v>9.8000000000000007</v>
      </c>
      <c r="K91">
        <v>0</v>
      </c>
      <c r="L91">
        <v>0</v>
      </c>
      <c r="M91">
        <v>0</v>
      </c>
      <c r="N91">
        <v>0</v>
      </c>
      <c r="O91">
        <v>42</v>
      </c>
      <c r="P91">
        <v>5.0999999999999996</v>
      </c>
      <c r="Q91">
        <v>12</v>
      </c>
      <c r="R91">
        <v>34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25.9</v>
      </c>
      <c r="Z91">
        <v>0</v>
      </c>
      <c r="AA91">
        <v>37.4</v>
      </c>
      <c r="AB91">
        <v>0</v>
      </c>
      <c r="AC91">
        <v>925.6</v>
      </c>
      <c r="AD91">
        <v>113</v>
      </c>
      <c r="AE91">
        <v>1</v>
      </c>
      <c r="AF91">
        <v>1</v>
      </c>
      <c r="AG91">
        <v>0.8</v>
      </c>
      <c r="AH91" s="22">
        <f t="shared" si="7"/>
        <v>0.97560975609756095</v>
      </c>
      <c r="AI91" s="22">
        <f t="shared" si="8"/>
        <v>0.80952380952380953</v>
      </c>
      <c r="AJ91" s="22">
        <f t="shared" si="9"/>
        <v>1.7851335656213705</v>
      </c>
      <c r="AM91" s="21">
        <f t="shared" si="10"/>
        <v>90</v>
      </c>
    </row>
    <row r="92" spans="1:39" x14ac:dyDescent="0.25">
      <c r="A92">
        <v>123</v>
      </c>
      <c r="B92">
        <v>16</v>
      </c>
      <c r="C92">
        <v>29</v>
      </c>
      <c r="D92">
        <v>7</v>
      </c>
      <c r="E92">
        <v>1</v>
      </c>
      <c r="F92">
        <v>10</v>
      </c>
      <c r="G92">
        <v>1</v>
      </c>
      <c r="H92">
        <v>33</v>
      </c>
      <c r="I92">
        <v>31</v>
      </c>
      <c r="J92">
        <v>9.5</v>
      </c>
      <c r="K92">
        <v>1</v>
      </c>
      <c r="L92">
        <v>0</v>
      </c>
      <c r="M92">
        <v>0</v>
      </c>
      <c r="N92">
        <v>0</v>
      </c>
      <c r="O92">
        <v>33</v>
      </c>
      <c r="P92">
        <v>10.1</v>
      </c>
      <c r="Q92">
        <v>3</v>
      </c>
      <c r="R92">
        <v>20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33.5</v>
      </c>
      <c r="Z92">
        <v>0</v>
      </c>
      <c r="AA92">
        <v>43.7</v>
      </c>
      <c r="AB92">
        <v>0</v>
      </c>
      <c r="AC92">
        <v>2400.1</v>
      </c>
      <c r="AD92">
        <v>59</v>
      </c>
      <c r="AE92">
        <v>2</v>
      </c>
      <c r="AF92">
        <v>0.9</v>
      </c>
      <c r="AG92">
        <v>0.6</v>
      </c>
      <c r="AH92" s="22">
        <f t="shared" si="7"/>
        <v>0.93939393939393945</v>
      </c>
      <c r="AI92" s="22">
        <f t="shared" si="8"/>
        <v>0.60606060606060608</v>
      </c>
      <c r="AJ92" s="22">
        <f t="shared" si="9"/>
        <v>1.5454545454545454</v>
      </c>
      <c r="AM92" s="21">
        <f t="shared" si="10"/>
        <v>91</v>
      </c>
    </row>
    <row r="93" spans="1:39" x14ac:dyDescent="0.25">
      <c r="A93">
        <v>123</v>
      </c>
      <c r="B93">
        <v>16</v>
      </c>
      <c r="C93">
        <v>30</v>
      </c>
      <c r="D93">
        <v>7</v>
      </c>
      <c r="E93">
        <v>1</v>
      </c>
      <c r="F93">
        <v>10</v>
      </c>
      <c r="G93">
        <v>1</v>
      </c>
      <c r="H93">
        <v>44</v>
      </c>
      <c r="I93">
        <v>40</v>
      </c>
      <c r="J93">
        <v>9.3000000000000007</v>
      </c>
      <c r="K93">
        <v>2</v>
      </c>
      <c r="L93">
        <v>0</v>
      </c>
      <c r="M93">
        <v>0</v>
      </c>
      <c r="N93">
        <v>0</v>
      </c>
      <c r="O93">
        <v>44</v>
      </c>
      <c r="P93">
        <v>5</v>
      </c>
      <c r="Q93">
        <v>9</v>
      </c>
      <c r="R93">
        <v>36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33.700000000000003</v>
      </c>
      <c r="Z93">
        <v>0</v>
      </c>
      <c r="AA93">
        <v>38.5</v>
      </c>
      <c r="AB93">
        <v>0</v>
      </c>
      <c r="AC93">
        <v>894.7</v>
      </c>
      <c r="AD93">
        <v>216</v>
      </c>
      <c r="AE93">
        <v>2</v>
      </c>
      <c r="AF93">
        <v>0.9</v>
      </c>
      <c r="AG93">
        <v>0.8</v>
      </c>
      <c r="AH93" s="22">
        <f t="shared" si="7"/>
        <v>0.90909090909090906</v>
      </c>
      <c r="AI93" s="22">
        <f t="shared" si="8"/>
        <v>0.81818181818181823</v>
      </c>
      <c r="AJ93" s="22">
        <f t="shared" si="9"/>
        <v>1.7272727272727273</v>
      </c>
      <c r="AM93" s="21">
        <f t="shared" si="10"/>
        <v>92</v>
      </c>
    </row>
    <row r="94" spans="1:39" x14ac:dyDescent="0.25">
      <c r="A94">
        <v>123</v>
      </c>
      <c r="B94">
        <v>16</v>
      </c>
      <c r="C94">
        <v>1</v>
      </c>
      <c r="D94">
        <v>8</v>
      </c>
      <c r="E94">
        <v>1</v>
      </c>
      <c r="F94">
        <v>10</v>
      </c>
      <c r="G94">
        <v>1</v>
      </c>
      <c r="H94">
        <v>47</v>
      </c>
      <c r="I94">
        <v>40</v>
      </c>
      <c r="J94">
        <v>9.1</v>
      </c>
      <c r="K94">
        <v>1</v>
      </c>
      <c r="L94">
        <v>0</v>
      </c>
      <c r="M94">
        <v>0</v>
      </c>
      <c r="N94">
        <v>0</v>
      </c>
      <c r="O94">
        <v>46</v>
      </c>
      <c r="P94">
        <v>7.5</v>
      </c>
      <c r="Q94">
        <v>8</v>
      </c>
      <c r="R94">
        <v>29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27.1</v>
      </c>
      <c r="Z94">
        <v>0</v>
      </c>
      <c r="AA94">
        <v>19.7</v>
      </c>
      <c r="AB94">
        <v>0</v>
      </c>
      <c r="AC94">
        <v>946.5</v>
      </c>
      <c r="AD94">
        <v>223</v>
      </c>
      <c r="AE94">
        <v>8</v>
      </c>
      <c r="AF94">
        <v>0.9</v>
      </c>
      <c r="AG94">
        <v>0.6</v>
      </c>
      <c r="AH94" s="22">
        <f t="shared" si="7"/>
        <v>0.85106382978723405</v>
      </c>
      <c r="AI94" s="22">
        <f t="shared" si="8"/>
        <v>0.63043478260869568</v>
      </c>
      <c r="AJ94" s="22">
        <f t="shared" si="9"/>
        <v>1.4814986123959297</v>
      </c>
      <c r="AM94" s="21">
        <f t="shared" si="10"/>
        <v>93</v>
      </c>
    </row>
    <row r="95" spans="1:39" x14ac:dyDescent="0.25">
      <c r="A95">
        <v>123</v>
      </c>
      <c r="B95">
        <v>16</v>
      </c>
      <c r="C95">
        <v>2</v>
      </c>
      <c r="D95">
        <v>8</v>
      </c>
      <c r="E95">
        <v>1</v>
      </c>
      <c r="F95">
        <v>10</v>
      </c>
      <c r="G95">
        <v>1</v>
      </c>
      <c r="H95">
        <v>44</v>
      </c>
      <c r="I95">
        <v>40</v>
      </c>
      <c r="J95">
        <v>9.1</v>
      </c>
      <c r="K95">
        <v>3</v>
      </c>
      <c r="L95">
        <v>0</v>
      </c>
      <c r="M95">
        <v>0</v>
      </c>
      <c r="N95">
        <v>0</v>
      </c>
      <c r="O95">
        <v>44</v>
      </c>
      <c r="P95">
        <v>8.6</v>
      </c>
      <c r="Q95">
        <v>3</v>
      </c>
      <c r="R95">
        <v>25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28.9</v>
      </c>
      <c r="Z95">
        <v>0</v>
      </c>
      <c r="AA95">
        <v>28.5</v>
      </c>
      <c r="AB95">
        <v>0</v>
      </c>
      <c r="AC95">
        <v>1091.0999999999999</v>
      </c>
      <c r="AD95">
        <v>163</v>
      </c>
      <c r="AE95">
        <v>0</v>
      </c>
      <c r="AF95">
        <v>0.9</v>
      </c>
      <c r="AG95">
        <v>0.6</v>
      </c>
      <c r="AH95" s="22">
        <f t="shared" si="7"/>
        <v>0.90909090909090906</v>
      </c>
      <c r="AI95" s="22">
        <f t="shared" si="8"/>
        <v>0.56818181818181823</v>
      </c>
      <c r="AJ95" s="22">
        <f t="shared" si="9"/>
        <v>1.4772727272727273</v>
      </c>
      <c r="AM95" s="21">
        <f t="shared" si="10"/>
        <v>94</v>
      </c>
    </row>
    <row r="96" spans="1:39" x14ac:dyDescent="0.25">
      <c r="A96">
        <v>123</v>
      </c>
      <c r="B96">
        <v>16</v>
      </c>
      <c r="C96">
        <v>3</v>
      </c>
      <c r="D96">
        <v>8</v>
      </c>
      <c r="E96">
        <v>1</v>
      </c>
      <c r="F96">
        <v>10</v>
      </c>
      <c r="G96">
        <v>1</v>
      </c>
      <c r="H96">
        <v>46</v>
      </c>
      <c r="I96">
        <v>40</v>
      </c>
      <c r="J96">
        <v>9</v>
      </c>
      <c r="K96">
        <v>1</v>
      </c>
      <c r="L96">
        <v>0</v>
      </c>
      <c r="M96">
        <v>0</v>
      </c>
      <c r="N96">
        <v>0</v>
      </c>
      <c r="O96">
        <v>44</v>
      </c>
      <c r="P96">
        <v>5.9</v>
      </c>
      <c r="Q96">
        <v>11</v>
      </c>
      <c r="R96">
        <v>31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32.6</v>
      </c>
      <c r="Z96">
        <v>0</v>
      </c>
      <c r="AA96">
        <v>43.7</v>
      </c>
      <c r="AB96">
        <v>0</v>
      </c>
      <c r="AC96">
        <v>1092.8</v>
      </c>
      <c r="AD96">
        <v>96</v>
      </c>
      <c r="AE96">
        <v>1</v>
      </c>
      <c r="AF96">
        <v>0.9</v>
      </c>
      <c r="AG96">
        <v>0.7</v>
      </c>
      <c r="AH96" s="22">
        <f t="shared" si="7"/>
        <v>0.86956521739130432</v>
      </c>
      <c r="AI96" s="22">
        <f t="shared" si="8"/>
        <v>0.70454545454545459</v>
      </c>
      <c r="AJ96" s="22">
        <f t="shared" si="9"/>
        <v>1.5741106719367588</v>
      </c>
      <c r="AM96" s="21">
        <f t="shared" si="10"/>
        <v>95</v>
      </c>
    </row>
    <row r="97" spans="1:39" x14ac:dyDescent="0.25">
      <c r="A97">
        <v>123</v>
      </c>
      <c r="B97">
        <v>16</v>
      </c>
      <c r="C97">
        <v>4</v>
      </c>
      <c r="D97">
        <v>8</v>
      </c>
      <c r="E97">
        <v>1</v>
      </c>
      <c r="F97">
        <v>10</v>
      </c>
      <c r="G97">
        <v>1</v>
      </c>
      <c r="H97">
        <v>32</v>
      </c>
      <c r="I97">
        <v>28</v>
      </c>
      <c r="J97">
        <v>9</v>
      </c>
      <c r="K97">
        <v>1</v>
      </c>
      <c r="L97">
        <v>0</v>
      </c>
      <c r="M97">
        <v>0</v>
      </c>
      <c r="N97">
        <v>0</v>
      </c>
      <c r="O97">
        <v>31</v>
      </c>
      <c r="P97">
        <v>14.5</v>
      </c>
      <c r="Q97">
        <v>5</v>
      </c>
      <c r="R97">
        <v>13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45.8</v>
      </c>
      <c r="Z97">
        <v>0</v>
      </c>
      <c r="AA97">
        <v>40.6</v>
      </c>
      <c r="AB97">
        <v>0</v>
      </c>
      <c r="AC97">
        <v>2400.1</v>
      </c>
      <c r="AD97">
        <v>33</v>
      </c>
      <c r="AE97">
        <v>1</v>
      </c>
      <c r="AF97">
        <v>0.9</v>
      </c>
      <c r="AG97">
        <v>0.4</v>
      </c>
      <c r="AH97" s="22">
        <f t="shared" si="7"/>
        <v>0.875</v>
      </c>
      <c r="AI97" s="22">
        <f t="shared" si="8"/>
        <v>0.41935483870967744</v>
      </c>
      <c r="AJ97" s="22">
        <f t="shared" si="9"/>
        <v>1.2943548387096775</v>
      </c>
      <c r="AM97" s="21">
        <f t="shared" si="10"/>
        <v>96</v>
      </c>
    </row>
    <row r="98" spans="1:39" x14ac:dyDescent="0.25">
      <c r="A98">
        <v>123</v>
      </c>
      <c r="B98">
        <v>16</v>
      </c>
      <c r="C98">
        <v>5</v>
      </c>
      <c r="D98">
        <v>8</v>
      </c>
      <c r="E98">
        <v>1</v>
      </c>
      <c r="F98">
        <v>10</v>
      </c>
      <c r="G98">
        <v>1</v>
      </c>
      <c r="H98">
        <v>26</v>
      </c>
      <c r="I98">
        <v>24</v>
      </c>
      <c r="J98">
        <v>9.3000000000000007</v>
      </c>
      <c r="K98">
        <v>0</v>
      </c>
      <c r="L98">
        <v>0</v>
      </c>
      <c r="M98">
        <v>0</v>
      </c>
      <c r="N98">
        <v>0</v>
      </c>
      <c r="O98">
        <v>26</v>
      </c>
      <c r="P98">
        <v>6.4</v>
      </c>
      <c r="Q98">
        <v>6</v>
      </c>
      <c r="R98">
        <v>19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19.5</v>
      </c>
      <c r="Z98">
        <v>0</v>
      </c>
      <c r="AA98">
        <v>23.9</v>
      </c>
      <c r="AB98">
        <v>0</v>
      </c>
      <c r="AC98">
        <v>2400.1</v>
      </c>
      <c r="AD98">
        <v>23</v>
      </c>
      <c r="AE98">
        <v>0</v>
      </c>
      <c r="AF98">
        <v>0.9</v>
      </c>
      <c r="AG98">
        <v>0.7</v>
      </c>
      <c r="AH98" s="22">
        <f t="shared" ref="AH98:AH161" si="11">(I98+(L98-N98))/(H98+L98)</f>
        <v>0.92307692307692313</v>
      </c>
      <c r="AI98" s="22">
        <f t="shared" ref="AI98:AI161" si="12">R98/O98</f>
        <v>0.73076923076923073</v>
      </c>
      <c r="AJ98" s="22">
        <f t="shared" si="9"/>
        <v>1.6538461538461537</v>
      </c>
      <c r="AM98" s="21">
        <f t="shared" si="10"/>
        <v>97</v>
      </c>
    </row>
    <row r="99" spans="1:39" x14ac:dyDescent="0.25">
      <c r="A99">
        <v>123</v>
      </c>
      <c r="B99">
        <v>16</v>
      </c>
      <c r="C99">
        <v>6</v>
      </c>
      <c r="D99">
        <v>8</v>
      </c>
      <c r="E99">
        <v>1</v>
      </c>
      <c r="F99">
        <v>10</v>
      </c>
      <c r="G99">
        <v>1</v>
      </c>
      <c r="H99">
        <v>44</v>
      </c>
      <c r="I99">
        <v>40</v>
      </c>
      <c r="J99">
        <v>9.1999999999999993</v>
      </c>
      <c r="K99">
        <v>2</v>
      </c>
      <c r="L99">
        <v>0</v>
      </c>
      <c r="M99">
        <v>0</v>
      </c>
      <c r="N99">
        <v>0</v>
      </c>
      <c r="O99">
        <v>43</v>
      </c>
      <c r="P99">
        <v>14.1</v>
      </c>
      <c r="Q99">
        <v>8</v>
      </c>
      <c r="R99">
        <v>23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25.8</v>
      </c>
      <c r="Z99">
        <v>0</v>
      </c>
      <c r="AA99">
        <v>17.8</v>
      </c>
      <c r="AB99">
        <v>0</v>
      </c>
      <c r="AC99">
        <v>1206.5</v>
      </c>
      <c r="AD99">
        <v>110</v>
      </c>
      <c r="AE99">
        <v>1</v>
      </c>
      <c r="AF99">
        <v>0.9</v>
      </c>
      <c r="AG99">
        <v>0.5</v>
      </c>
      <c r="AH99" s="22">
        <f t="shared" si="11"/>
        <v>0.90909090909090906</v>
      </c>
      <c r="AI99" s="22">
        <f t="shared" si="12"/>
        <v>0.53488372093023251</v>
      </c>
      <c r="AJ99" s="22">
        <f t="shared" si="9"/>
        <v>1.4439746300211416</v>
      </c>
      <c r="AM99" s="21">
        <f t="shared" si="10"/>
        <v>98</v>
      </c>
    </row>
    <row r="100" spans="1:39" x14ac:dyDescent="0.25">
      <c r="A100">
        <v>123</v>
      </c>
      <c r="B100">
        <v>16</v>
      </c>
      <c r="C100">
        <v>9</v>
      </c>
      <c r="D100">
        <v>8</v>
      </c>
      <c r="E100">
        <v>1</v>
      </c>
      <c r="F100">
        <v>10</v>
      </c>
      <c r="G100">
        <v>1</v>
      </c>
      <c r="H100">
        <v>44</v>
      </c>
      <c r="I100">
        <v>40</v>
      </c>
      <c r="J100">
        <v>9.3000000000000007</v>
      </c>
      <c r="K100">
        <v>1</v>
      </c>
      <c r="L100">
        <v>0</v>
      </c>
      <c r="M100">
        <v>0</v>
      </c>
      <c r="N100">
        <v>0</v>
      </c>
      <c r="O100">
        <v>44</v>
      </c>
      <c r="P100">
        <v>8</v>
      </c>
      <c r="Q100">
        <v>6</v>
      </c>
      <c r="R100">
        <v>28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32.200000000000003</v>
      </c>
      <c r="Z100">
        <v>0</v>
      </c>
      <c r="AA100">
        <v>36.799999999999997</v>
      </c>
      <c r="AB100">
        <v>0</v>
      </c>
      <c r="AC100">
        <v>1009.7</v>
      </c>
      <c r="AD100">
        <v>132</v>
      </c>
      <c r="AE100">
        <v>0</v>
      </c>
      <c r="AF100">
        <v>0.9</v>
      </c>
      <c r="AG100">
        <v>0.6</v>
      </c>
      <c r="AH100" s="22">
        <f t="shared" si="11"/>
        <v>0.90909090909090906</v>
      </c>
      <c r="AI100" s="22">
        <f t="shared" si="12"/>
        <v>0.63636363636363635</v>
      </c>
      <c r="AJ100" s="22">
        <f t="shared" si="9"/>
        <v>1.5454545454545454</v>
      </c>
      <c r="AM100" s="21">
        <f t="shared" si="10"/>
        <v>99</v>
      </c>
    </row>
    <row r="101" spans="1:39" x14ac:dyDescent="0.25">
      <c r="A101">
        <v>123</v>
      </c>
      <c r="B101">
        <v>16</v>
      </c>
      <c r="C101">
        <v>10</v>
      </c>
      <c r="D101">
        <v>8</v>
      </c>
      <c r="E101">
        <v>1</v>
      </c>
      <c r="F101">
        <v>10</v>
      </c>
      <c r="G101">
        <v>1</v>
      </c>
      <c r="H101">
        <v>43</v>
      </c>
      <c r="I101">
        <v>40</v>
      </c>
      <c r="J101">
        <v>9.4</v>
      </c>
      <c r="K101">
        <v>0</v>
      </c>
      <c r="L101">
        <v>0</v>
      </c>
      <c r="M101">
        <v>0</v>
      </c>
      <c r="N101">
        <v>0</v>
      </c>
      <c r="O101">
        <v>42</v>
      </c>
      <c r="P101">
        <v>5.6</v>
      </c>
      <c r="Q101">
        <v>7</v>
      </c>
      <c r="R101">
        <v>33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27.3</v>
      </c>
      <c r="Z101">
        <v>0</v>
      </c>
      <c r="AA101">
        <v>57.1</v>
      </c>
      <c r="AB101">
        <v>0</v>
      </c>
      <c r="AC101">
        <v>966.9</v>
      </c>
      <c r="AD101">
        <v>130</v>
      </c>
      <c r="AE101">
        <v>1</v>
      </c>
      <c r="AF101">
        <v>0.9</v>
      </c>
      <c r="AG101">
        <v>0.8</v>
      </c>
      <c r="AH101" s="22">
        <f t="shared" si="11"/>
        <v>0.93023255813953487</v>
      </c>
      <c r="AI101" s="22">
        <f t="shared" si="12"/>
        <v>0.7857142857142857</v>
      </c>
      <c r="AJ101" s="22">
        <f t="shared" si="9"/>
        <v>1.7159468438538206</v>
      </c>
      <c r="AM101" s="21">
        <f t="shared" si="10"/>
        <v>100</v>
      </c>
    </row>
    <row r="102" spans="1:39" x14ac:dyDescent="0.25">
      <c r="A102">
        <v>123</v>
      </c>
      <c r="B102">
        <v>16</v>
      </c>
      <c r="C102">
        <v>11</v>
      </c>
      <c r="D102">
        <v>8</v>
      </c>
      <c r="E102">
        <v>1</v>
      </c>
      <c r="F102">
        <v>10</v>
      </c>
      <c r="G102">
        <v>1</v>
      </c>
      <c r="H102">
        <v>46</v>
      </c>
      <c r="I102">
        <v>40</v>
      </c>
      <c r="J102">
        <v>8.8000000000000007</v>
      </c>
      <c r="K102">
        <v>2</v>
      </c>
      <c r="L102">
        <v>0</v>
      </c>
      <c r="M102">
        <v>0</v>
      </c>
      <c r="N102">
        <v>0</v>
      </c>
      <c r="O102">
        <v>45</v>
      </c>
      <c r="P102">
        <v>6</v>
      </c>
      <c r="Q102">
        <v>11</v>
      </c>
      <c r="R102">
        <v>33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33.799999999999997</v>
      </c>
      <c r="Z102">
        <v>0</v>
      </c>
      <c r="AA102">
        <v>55.3</v>
      </c>
      <c r="AB102">
        <v>0</v>
      </c>
      <c r="AC102">
        <v>955.5</v>
      </c>
      <c r="AD102">
        <v>171</v>
      </c>
      <c r="AE102">
        <v>4</v>
      </c>
      <c r="AF102">
        <v>0.9</v>
      </c>
      <c r="AG102">
        <v>0.7</v>
      </c>
      <c r="AH102" s="22">
        <f t="shared" si="11"/>
        <v>0.86956521739130432</v>
      </c>
      <c r="AI102" s="22">
        <f t="shared" si="12"/>
        <v>0.73333333333333328</v>
      </c>
      <c r="AJ102" s="22">
        <f t="shared" si="9"/>
        <v>1.6028985507246376</v>
      </c>
      <c r="AM102" s="21">
        <f t="shared" si="10"/>
        <v>101</v>
      </c>
    </row>
    <row r="103" spans="1:39" x14ac:dyDescent="0.25">
      <c r="A103">
        <v>123</v>
      </c>
      <c r="B103">
        <v>16</v>
      </c>
      <c r="C103">
        <v>12</v>
      </c>
      <c r="D103">
        <v>8</v>
      </c>
      <c r="E103">
        <v>1</v>
      </c>
      <c r="F103">
        <v>10</v>
      </c>
      <c r="G103">
        <v>1</v>
      </c>
      <c r="H103">
        <v>49</v>
      </c>
      <c r="I103">
        <v>40</v>
      </c>
      <c r="J103">
        <v>8.4</v>
      </c>
      <c r="K103">
        <v>5</v>
      </c>
      <c r="L103">
        <v>0</v>
      </c>
      <c r="M103">
        <v>0</v>
      </c>
      <c r="N103">
        <v>0</v>
      </c>
      <c r="O103">
        <v>48</v>
      </c>
      <c r="P103">
        <v>5.4</v>
      </c>
      <c r="Q103">
        <v>11</v>
      </c>
      <c r="R103">
        <v>34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32.9</v>
      </c>
      <c r="Z103">
        <v>0</v>
      </c>
      <c r="AA103">
        <v>32</v>
      </c>
      <c r="AB103">
        <v>0</v>
      </c>
      <c r="AC103">
        <v>1091.3</v>
      </c>
      <c r="AD103">
        <v>130</v>
      </c>
      <c r="AE103">
        <v>6</v>
      </c>
      <c r="AF103">
        <v>0.8</v>
      </c>
      <c r="AG103">
        <v>0.7</v>
      </c>
      <c r="AH103" s="22">
        <f t="shared" si="11"/>
        <v>0.81632653061224492</v>
      </c>
      <c r="AI103" s="22">
        <f t="shared" si="12"/>
        <v>0.70833333333333337</v>
      </c>
      <c r="AJ103" s="22">
        <f t="shared" si="9"/>
        <v>1.5246598639455784</v>
      </c>
      <c r="AM103" s="21">
        <f t="shared" si="10"/>
        <v>102</v>
      </c>
    </row>
    <row r="104" spans="1:39" x14ac:dyDescent="0.25">
      <c r="A104">
        <v>123</v>
      </c>
      <c r="B104">
        <v>16</v>
      </c>
      <c r="C104">
        <v>13</v>
      </c>
      <c r="D104">
        <v>8</v>
      </c>
      <c r="E104">
        <v>1</v>
      </c>
      <c r="F104">
        <v>10</v>
      </c>
      <c r="G104">
        <v>1</v>
      </c>
      <c r="H104">
        <v>51</v>
      </c>
      <c r="I104">
        <v>40</v>
      </c>
      <c r="J104">
        <v>8.3000000000000007</v>
      </c>
      <c r="K104">
        <v>6</v>
      </c>
      <c r="L104">
        <v>0</v>
      </c>
      <c r="M104">
        <v>0</v>
      </c>
      <c r="N104">
        <v>0</v>
      </c>
      <c r="O104">
        <v>51</v>
      </c>
      <c r="P104">
        <v>7.2</v>
      </c>
      <c r="Q104">
        <v>9</v>
      </c>
      <c r="R104">
        <v>33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25.1</v>
      </c>
      <c r="Z104">
        <v>0</v>
      </c>
      <c r="AA104">
        <v>37.799999999999997</v>
      </c>
      <c r="AB104">
        <v>0</v>
      </c>
      <c r="AC104">
        <v>1204</v>
      </c>
      <c r="AD104">
        <v>185</v>
      </c>
      <c r="AE104">
        <v>5</v>
      </c>
      <c r="AF104">
        <v>0.8</v>
      </c>
      <c r="AG104">
        <v>0.6</v>
      </c>
      <c r="AH104" s="22">
        <f t="shared" si="11"/>
        <v>0.78431372549019607</v>
      </c>
      <c r="AI104" s="22">
        <f t="shared" si="12"/>
        <v>0.6470588235294118</v>
      </c>
      <c r="AJ104" s="22">
        <f t="shared" si="9"/>
        <v>1.4313725490196079</v>
      </c>
      <c r="AM104" s="21">
        <f t="shared" si="10"/>
        <v>103</v>
      </c>
    </row>
    <row r="105" spans="1:39" x14ac:dyDescent="0.25">
      <c r="A105">
        <v>123</v>
      </c>
      <c r="B105">
        <v>16</v>
      </c>
      <c r="C105">
        <v>15</v>
      </c>
      <c r="D105">
        <v>8</v>
      </c>
      <c r="E105">
        <v>1</v>
      </c>
      <c r="F105">
        <v>10</v>
      </c>
      <c r="G105">
        <v>1</v>
      </c>
      <c r="H105">
        <v>47</v>
      </c>
      <c r="I105">
        <v>40</v>
      </c>
      <c r="J105">
        <v>8.9</v>
      </c>
      <c r="K105">
        <v>1</v>
      </c>
      <c r="L105">
        <v>0</v>
      </c>
      <c r="M105">
        <v>0</v>
      </c>
      <c r="N105">
        <v>0</v>
      </c>
      <c r="O105">
        <v>47</v>
      </c>
      <c r="P105">
        <v>8.4</v>
      </c>
      <c r="Q105">
        <v>4</v>
      </c>
      <c r="R105">
        <v>24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17.600000000000001</v>
      </c>
      <c r="Z105">
        <v>0</v>
      </c>
      <c r="AA105">
        <v>25.4</v>
      </c>
      <c r="AB105">
        <v>0</v>
      </c>
      <c r="AC105">
        <v>1058.9000000000001</v>
      </c>
      <c r="AD105">
        <v>178</v>
      </c>
      <c r="AE105">
        <v>1</v>
      </c>
      <c r="AF105">
        <v>0.9</v>
      </c>
      <c r="AG105">
        <v>0.5</v>
      </c>
      <c r="AH105" s="22">
        <f t="shared" si="11"/>
        <v>0.85106382978723405</v>
      </c>
      <c r="AI105" s="22">
        <f t="shared" si="12"/>
        <v>0.51063829787234039</v>
      </c>
      <c r="AJ105" s="22">
        <f t="shared" si="9"/>
        <v>1.3617021276595744</v>
      </c>
      <c r="AM105" s="21">
        <f t="shared" si="10"/>
        <v>104</v>
      </c>
    </row>
    <row r="106" spans="1:39" x14ac:dyDescent="0.25">
      <c r="A106">
        <v>123</v>
      </c>
      <c r="B106">
        <v>16</v>
      </c>
      <c r="C106">
        <v>16</v>
      </c>
      <c r="D106">
        <v>8</v>
      </c>
      <c r="E106">
        <v>1</v>
      </c>
      <c r="F106">
        <v>10</v>
      </c>
      <c r="G106">
        <v>1</v>
      </c>
      <c r="H106">
        <v>44</v>
      </c>
      <c r="I106">
        <v>40</v>
      </c>
      <c r="J106">
        <v>9.1</v>
      </c>
      <c r="K106">
        <v>2</v>
      </c>
      <c r="L106">
        <v>0</v>
      </c>
      <c r="M106">
        <v>0</v>
      </c>
      <c r="N106">
        <v>0</v>
      </c>
      <c r="O106">
        <v>42</v>
      </c>
      <c r="P106">
        <v>5.2</v>
      </c>
      <c r="Q106">
        <v>15</v>
      </c>
      <c r="R106">
        <v>33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24.1</v>
      </c>
      <c r="Z106">
        <v>0</v>
      </c>
      <c r="AA106">
        <v>36.6</v>
      </c>
      <c r="AB106">
        <v>0</v>
      </c>
      <c r="AC106">
        <v>908.3</v>
      </c>
      <c r="AD106">
        <v>110</v>
      </c>
      <c r="AE106">
        <v>6</v>
      </c>
      <c r="AF106">
        <v>0.9</v>
      </c>
      <c r="AG106">
        <v>0.8</v>
      </c>
      <c r="AH106" s="22">
        <f t="shared" si="11"/>
        <v>0.90909090909090906</v>
      </c>
      <c r="AI106" s="22">
        <f t="shared" si="12"/>
        <v>0.7857142857142857</v>
      </c>
      <c r="AJ106" s="22">
        <f t="shared" si="9"/>
        <v>1.6948051948051948</v>
      </c>
      <c r="AM106" s="21">
        <f t="shared" si="10"/>
        <v>105</v>
      </c>
    </row>
    <row r="107" spans="1:39" x14ac:dyDescent="0.25">
      <c r="A107">
        <v>123</v>
      </c>
      <c r="B107">
        <v>16</v>
      </c>
      <c r="C107">
        <v>17</v>
      </c>
      <c r="D107">
        <v>8</v>
      </c>
      <c r="E107">
        <v>1</v>
      </c>
      <c r="F107">
        <v>10</v>
      </c>
      <c r="G107">
        <v>1</v>
      </c>
      <c r="H107">
        <v>48</v>
      </c>
      <c r="I107">
        <v>40</v>
      </c>
      <c r="J107">
        <v>8.6999999999999993</v>
      </c>
      <c r="K107">
        <v>2</v>
      </c>
      <c r="L107">
        <v>0</v>
      </c>
      <c r="M107">
        <v>0</v>
      </c>
      <c r="N107">
        <v>0</v>
      </c>
      <c r="O107">
        <v>47</v>
      </c>
      <c r="P107">
        <v>9.4</v>
      </c>
      <c r="Q107">
        <v>8</v>
      </c>
      <c r="R107">
        <v>21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43.1</v>
      </c>
      <c r="Z107">
        <v>0</v>
      </c>
      <c r="AA107">
        <v>50.8</v>
      </c>
      <c r="AB107">
        <v>0</v>
      </c>
      <c r="AC107">
        <v>1156.2</v>
      </c>
      <c r="AD107">
        <v>214</v>
      </c>
      <c r="AE107">
        <v>4</v>
      </c>
      <c r="AF107">
        <v>0.8</v>
      </c>
      <c r="AG107">
        <v>0.4</v>
      </c>
      <c r="AH107" s="22">
        <f t="shared" si="11"/>
        <v>0.83333333333333337</v>
      </c>
      <c r="AI107" s="22">
        <f t="shared" si="12"/>
        <v>0.44680851063829785</v>
      </c>
      <c r="AJ107" s="22">
        <f t="shared" si="9"/>
        <v>1.2801418439716312</v>
      </c>
      <c r="AM107" s="21">
        <f t="shared" si="10"/>
        <v>106</v>
      </c>
    </row>
    <row r="108" spans="1:39" x14ac:dyDescent="0.25">
      <c r="A108">
        <v>123</v>
      </c>
      <c r="B108">
        <v>16</v>
      </c>
      <c r="C108">
        <v>18</v>
      </c>
      <c r="D108">
        <v>8</v>
      </c>
      <c r="E108">
        <v>1</v>
      </c>
      <c r="F108">
        <v>10</v>
      </c>
      <c r="G108">
        <v>1</v>
      </c>
      <c r="H108">
        <v>47</v>
      </c>
      <c r="I108">
        <v>40</v>
      </c>
      <c r="J108">
        <v>8.6</v>
      </c>
      <c r="K108">
        <v>3</v>
      </c>
      <c r="L108">
        <v>0</v>
      </c>
      <c r="M108">
        <v>0</v>
      </c>
      <c r="N108">
        <v>0</v>
      </c>
      <c r="O108">
        <v>47</v>
      </c>
      <c r="P108">
        <v>9.9</v>
      </c>
      <c r="Q108">
        <v>5</v>
      </c>
      <c r="R108">
        <v>22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37.200000000000003</v>
      </c>
      <c r="Z108">
        <v>0</v>
      </c>
      <c r="AA108">
        <v>47.1</v>
      </c>
      <c r="AB108">
        <v>0</v>
      </c>
      <c r="AC108">
        <v>1195.2</v>
      </c>
      <c r="AD108">
        <v>162</v>
      </c>
      <c r="AE108">
        <v>4</v>
      </c>
      <c r="AF108">
        <v>0.9</v>
      </c>
      <c r="AG108">
        <v>0.5</v>
      </c>
      <c r="AH108" s="22">
        <f t="shared" si="11"/>
        <v>0.85106382978723405</v>
      </c>
      <c r="AI108" s="22">
        <f t="shared" si="12"/>
        <v>0.46808510638297873</v>
      </c>
      <c r="AJ108" s="22">
        <f t="shared" si="9"/>
        <v>1.3191489361702127</v>
      </c>
      <c r="AM108" s="21">
        <f t="shared" si="10"/>
        <v>107</v>
      </c>
    </row>
    <row r="109" spans="1:39" x14ac:dyDescent="0.25">
      <c r="A109">
        <v>123</v>
      </c>
      <c r="B109">
        <v>16</v>
      </c>
      <c r="C109">
        <v>19</v>
      </c>
      <c r="D109">
        <v>8</v>
      </c>
      <c r="E109">
        <v>1</v>
      </c>
      <c r="F109">
        <v>10</v>
      </c>
      <c r="G109">
        <v>1</v>
      </c>
      <c r="H109">
        <v>42</v>
      </c>
      <c r="I109">
        <v>40</v>
      </c>
      <c r="J109">
        <v>9.6999999999999993</v>
      </c>
      <c r="K109">
        <v>0</v>
      </c>
      <c r="L109">
        <v>0</v>
      </c>
      <c r="M109">
        <v>0</v>
      </c>
      <c r="N109">
        <v>0</v>
      </c>
      <c r="O109">
        <v>42</v>
      </c>
      <c r="P109">
        <v>18.399999999999999</v>
      </c>
      <c r="Q109">
        <v>2</v>
      </c>
      <c r="R109">
        <v>9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29.8</v>
      </c>
      <c r="Z109">
        <v>0</v>
      </c>
      <c r="AA109">
        <v>39.6</v>
      </c>
      <c r="AB109">
        <v>0</v>
      </c>
      <c r="AC109">
        <v>1376.8</v>
      </c>
      <c r="AD109">
        <v>162</v>
      </c>
      <c r="AE109">
        <v>0</v>
      </c>
      <c r="AF109">
        <v>1</v>
      </c>
      <c r="AG109">
        <v>0.2</v>
      </c>
      <c r="AH109" s="22">
        <f t="shared" si="11"/>
        <v>0.95238095238095233</v>
      </c>
      <c r="AI109" s="22">
        <f t="shared" si="12"/>
        <v>0.21428571428571427</v>
      </c>
      <c r="AJ109" s="22">
        <f t="shared" si="9"/>
        <v>1.1666666666666665</v>
      </c>
      <c r="AM109" s="21">
        <f t="shared" si="10"/>
        <v>108</v>
      </c>
    </row>
    <row r="110" spans="1:39" x14ac:dyDescent="0.25">
      <c r="A110">
        <v>123</v>
      </c>
      <c r="B110">
        <v>16</v>
      </c>
      <c r="C110">
        <v>20</v>
      </c>
      <c r="D110">
        <v>8</v>
      </c>
      <c r="E110">
        <v>1</v>
      </c>
      <c r="F110">
        <v>10</v>
      </c>
      <c r="G110">
        <v>1</v>
      </c>
      <c r="H110">
        <v>44</v>
      </c>
      <c r="I110">
        <v>40</v>
      </c>
      <c r="J110">
        <v>9.3000000000000007</v>
      </c>
      <c r="K110">
        <v>2</v>
      </c>
      <c r="L110">
        <v>0</v>
      </c>
      <c r="M110">
        <v>0</v>
      </c>
      <c r="N110">
        <v>0</v>
      </c>
      <c r="O110">
        <v>44</v>
      </c>
      <c r="P110">
        <v>9.9</v>
      </c>
      <c r="Q110">
        <v>5</v>
      </c>
      <c r="R110">
        <v>18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21.2</v>
      </c>
      <c r="Z110">
        <v>0</v>
      </c>
      <c r="AA110">
        <v>32</v>
      </c>
      <c r="AB110">
        <v>0</v>
      </c>
      <c r="AC110">
        <v>1072.9000000000001</v>
      </c>
      <c r="AD110">
        <v>178</v>
      </c>
      <c r="AE110">
        <v>3</v>
      </c>
      <c r="AF110">
        <v>0.9</v>
      </c>
      <c r="AG110">
        <v>0.4</v>
      </c>
      <c r="AH110" s="22">
        <f t="shared" si="11"/>
        <v>0.90909090909090906</v>
      </c>
      <c r="AI110" s="22">
        <f t="shared" si="12"/>
        <v>0.40909090909090912</v>
      </c>
      <c r="AJ110" s="22">
        <f t="shared" si="9"/>
        <v>1.3181818181818181</v>
      </c>
      <c r="AM110" s="21">
        <f t="shared" si="10"/>
        <v>109</v>
      </c>
    </row>
    <row r="111" spans="1:39" x14ac:dyDescent="0.25">
      <c r="A111">
        <v>123</v>
      </c>
      <c r="B111">
        <v>16</v>
      </c>
      <c r="C111">
        <v>22</v>
      </c>
      <c r="D111">
        <v>8</v>
      </c>
      <c r="E111">
        <v>1</v>
      </c>
      <c r="F111">
        <v>10</v>
      </c>
      <c r="G111">
        <v>1</v>
      </c>
      <c r="H111">
        <v>43</v>
      </c>
      <c r="I111">
        <v>40</v>
      </c>
      <c r="J111">
        <v>9.5</v>
      </c>
      <c r="K111">
        <v>1</v>
      </c>
      <c r="L111">
        <v>0</v>
      </c>
      <c r="M111">
        <v>0</v>
      </c>
      <c r="N111">
        <v>0</v>
      </c>
      <c r="O111">
        <v>44</v>
      </c>
      <c r="P111">
        <v>13.9</v>
      </c>
      <c r="Q111">
        <v>5</v>
      </c>
      <c r="R111">
        <v>16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39.4</v>
      </c>
      <c r="Z111">
        <v>0</v>
      </c>
      <c r="AA111">
        <v>62</v>
      </c>
      <c r="AB111">
        <v>0</v>
      </c>
      <c r="AC111">
        <v>1308.2</v>
      </c>
      <c r="AD111">
        <v>126</v>
      </c>
      <c r="AE111">
        <v>0</v>
      </c>
      <c r="AF111">
        <v>0.9</v>
      </c>
      <c r="AG111">
        <v>0.4</v>
      </c>
      <c r="AH111" s="22">
        <f t="shared" si="11"/>
        <v>0.93023255813953487</v>
      </c>
      <c r="AI111" s="22">
        <f t="shared" si="12"/>
        <v>0.36363636363636365</v>
      </c>
      <c r="AJ111" s="22">
        <f t="shared" si="9"/>
        <v>1.2938689217758985</v>
      </c>
      <c r="AM111" s="21">
        <f t="shared" si="10"/>
        <v>110</v>
      </c>
    </row>
    <row r="112" spans="1:39" x14ac:dyDescent="0.25">
      <c r="A112">
        <v>123</v>
      </c>
      <c r="B112">
        <v>16</v>
      </c>
      <c r="C112">
        <v>23</v>
      </c>
      <c r="D112">
        <v>8</v>
      </c>
      <c r="E112">
        <v>1</v>
      </c>
      <c r="F112">
        <v>10</v>
      </c>
      <c r="G112">
        <v>1</v>
      </c>
      <c r="H112">
        <v>52</v>
      </c>
      <c r="I112">
        <v>40</v>
      </c>
      <c r="J112">
        <v>8.8000000000000007</v>
      </c>
      <c r="K112">
        <v>3</v>
      </c>
      <c r="L112">
        <v>0</v>
      </c>
      <c r="M112">
        <v>0</v>
      </c>
      <c r="N112">
        <v>0</v>
      </c>
      <c r="O112">
        <v>52</v>
      </c>
      <c r="P112">
        <v>13.6</v>
      </c>
      <c r="Q112">
        <v>12</v>
      </c>
      <c r="R112">
        <v>25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34.299999999999997</v>
      </c>
      <c r="Z112">
        <v>0</v>
      </c>
      <c r="AA112">
        <v>39.5</v>
      </c>
      <c r="AB112">
        <v>0</v>
      </c>
      <c r="AC112">
        <v>1357.2</v>
      </c>
      <c r="AD112">
        <v>180</v>
      </c>
      <c r="AE112">
        <v>1</v>
      </c>
      <c r="AF112">
        <v>0.8</v>
      </c>
      <c r="AG112">
        <v>0.5</v>
      </c>
      <c r="AH112" s="22">
        <f t="shared" si="11"/>
        <v>0.76923076923076927</v>
      </c>
      <c r="AI112" s="22">
        <f t="shared" si="12"/>
        <v>0.48076923076923078</v>
      </c>
      <c r="AJ112" s="22">
        <f t="shared" si="9"/>
        <v>1.25</v>
      </c>
      <c r="AM112" s="21">
        <f t="shared" si="10"/>
        <v>111</v>
      </c>
    </row>
    <row r="113" spans="1:39" x14ac:dyDescent="0.25">
      <c r="A113">
        <v>123</v>
      </c>
      <c r="B113">
        <v>16</v>
      </c>
      <c r="C113">
        <v>24</v>
      </c>
      <c r="D113">
        <v>8</v>
      </c>
      <c r="E113">
        <v>1</v>
      </c>
      <c r="F113">
        <v>10</v>
      </c>
      <c r="G113">
        <v>1</v>
      </c>
      <c r="H113">
        <v>49</v>
      </c>
      <c r="I113">
        <v>27</v>
      </c>
      <c r="J113">
        <v>6.6</v>
      </c>
      <c r="K113">
        <v>9</v>
      </c>
      <c r="L113">
        <v>0</v>
      </c>
      <c r="M113">
        <v>0</v>
      </c>
      <c r="N113">
        <v>0</v>
      </c>
      <c r="O113">
        <v>49</v>
      </c>
      <c r="P113">
        <v>16.3</v>
      </c>
      <c r="Q113">
        <v>11</v>
      </c>
      <c r="R113">
        <v>20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192.1</v>
      </c>
      <c r="Z113">
        <v>0</v>
      </c>
      <c r="AA113">
        <v>150.9</v>
      </c>
      <c r="AB113">
        <v>0</v>
      </c>
      <c r="AC113">
        <v>2400.1</v>
      </c>
      <c r="AD113">
        <v>185</v>
      </c>
      <c r="AE113">
        <v>17</v>
      </c>
      <c r="AF113">
        <v>0.6</v>
      </c>
      <c r="AG113">
        <v>0.4</v>
      </c>
      <c r="AH113" s="22">
        <f t="shared" si="11"/>
        <v>0.55102040816326525</v>
      </c>
      <c r="AI113" s="22">
        <f t="shared" si="12"/>
        <v>0.40816326530612246</v>
      </c>
      <c r="AJ113" s="22">
        <f t="shared" si="9"/>
        <v>0.95918367346938771</v>
      </c>
      <c r="AM113" s="21">
        <f t="shared" si="10"/>
        <v>112</v>
      </c>
    </row>
    <row r="114" spans="1:39" x14ac:dyDescent="0.25">
      <c r="A114">
        <v>123</v>
      </c>
      <c r="B114">
        <v>16</v>
      </c>
      <c r="C114">
        <v>25</v>
      </c>
      <c r="D114">
        <v>8</v>
      </c>
      <c r="E114">
        <v>1</v>
      </c>
      <c r="F114">
        <v>10</v>
      </c>
      <c r="G114">
        <v>1</v>
      </c>
      <c r="H114">
        <v>42</v>
      </c>
      <c r="I114">
        <v>40</v>
      </c>
      <c r="J114">
        <v>9.6</v>
      </c>
      <c r="K114">
        <v>0</v>
      </c>
      <c r="L114">
        <v>0</v>
      </c>
      <c r="M114">
        <v>0</v>
      </c>
      <c r="N114">
        <v>0</v>
      </c>
      <c r="O114">
        <v>42</v>
      </c>
      <c r="P114">
        <v>15.4</v>
      </c>
      <c r="Q114">
        <v>5</v>
      </c>
      <c r="R114">
        <v>16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51.6</v>
      </c>
      <c r="Z114">
        <v>0</v>
      </c>
      <c r="AA114">
        <v>78.8</v>
      </c>
      <c r="AB114">
        <v>0</v>
      </c>
      <c r="AC114">
        <v>1439.4</v>
      </c>
      <c r="AD114">
        <v>127</v>
      </c>
      <c r="AE114">
        <v>0</v>
      </c>
      <c r="AF114">
        <v>1</v>
      </c>
      <c r="AG114">
        <v>0.4</v>
      </c>
      <c r="AH114" s="22">
        <f t="shared" si="11"/>
        <v>0.95238095238095233</v>
      </c>
      <c r="AI114" s="22">
        <f t="shared" si="12"/>
        <v>0.38095238095238093</v>
      </c>
      <c r="AJ114" s="22">
        <f t="shared" si="9"/>
        <v>1.3333333333333333</v>
      </c>
      <c r="AM114" s="21">
        <f t="shared" si="10"/>
        <v>113</v>
      </c>
    </row>
    <row r="115" spans="1:39" x14ac:dyDescent="0.25">
      <c r="A115">
        <v>123</v>
      </c>
      <c r="B115">
        <v>16</v>
      </c>
      <c r="C115">
        <v>26</v>
      </c>
      <c r="D115">
        <v>8</v>
      </c>
      <c r="E115">
        <v>1</v>
      </c>
      <c r="F115">
        <v>10</v>
      </c>
      <c r="G115">
        <v>1</v>
      </c>
      <c r="H115">
        <v>45</v>
      </c>
      <c r="I115">
        <v>40</v>
      </c>
      <c r="J115">
        <v>9.3000000000000007</v>
      </c>
      <c r="K115">
        <v>1</v>
      </c>
      <c r="L115">
        <v>0</v>
      </c>
      <c r="M115">
        <v>0</v>
      </c>
      <c r="N115">
        <v>0</v>
      </c>
      <c r="O115">
        <v>45</v>
      </c>
      <c r="P115">
        <v>36.1</v>
      </c>
      <c r="Q115">
        <v>1</v>
      </c>
      <c r="R115">
        <v>5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89.6</v>
      </c>
      <c r="Z115">
        <v>0</v>
      </c>
      <c r="AA115">
        <v>105.3</v>
      </c>
      <c r="AB115">
        <v>0</v>
      </c>
      <c r="AC115">
        <v>2252</v>
      </c>
      <c r="AD115">
        <v>43</v>
      </c>
      <c r="AE115">
        <v>1</v>
      </c>
      <c r="AF115">
        <v>0.9</v>
      </c>
      <c r="AG115">
        <v>0.1</v>
      </c>
      <c r="AH115" s="22">
        <f t="shared" si="11"/>
        <v>0.88888888888888884</v>
      </c>
      <c r="AI115" s="22">
        <f t="shared" si="12"/>
        <v>0.1111111111111111</v>
      </c>
      <c r="AJ115" s="22">
        <f t="shared" si="9"/>
        <v>1</v>
      </c>
      <c r="AM115" s="21">
        <f t="shared" si="10"/>
        <v>114</v>
      </c>
    </row>
    <row r="116" spans="1:39" x14ac:dyDescent="0.25">
      <c r="A116">
        <v>123</v>
      </c>
      <c r="B116">
        <v>16</v>
      </c>
      <c r="C116">
        <v>28</v>
      </c>
      <c r="D116">
        <v>8</v>
      </c>
      <c r="E116">
        <v>1</v>
      </c>
      <c r="F116">
        <v>10</v>
      </c>
      <c r="G116">
        <v>1</v>
      </c>
      <c r="H116">
        <v>43</v>
      </c>
      <c r="I116">
        <v>40</v>
      </c>
      <c r="J116">
        <v>9.3000000000000007</v>
      </c>
      <c r="K116">
        <v>2</v>
      </c>
      <c r="L116">
        <v>0</v>
      </c>
      <c r="M116">
        <v>0</v>
      </c>
      <c r="N116">
        <v>0</v>
      </c>
      <c r="O116">
        <v>42</v>
      </c>
      <c r="P116">
        <v>13.4</v>
      </c>
      <c r="Q116">
        <v>5</v>
      </c>
      <c r="R116">
        <v>10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40.700000000000003</v>
      </c>
      <c r="Z116">
        <v>0</v>
      </c>
      <c r="AA116">
        <v>81.2</v>
      </c>
      <c r="AB116">
        <v>0</v>
      </c>
      <c r="AC116">
        <v>1260.8</v>
      </c>
      <c r="AD116">
        <v>136</v>
      </c>
      <c r="AE116">
        <v>0</v>
      </c>
      <c r="AF116">
        <v>0.9</v>
      </c>
      <c r="AG116">
        <v>0.2</v>
      </c>
      <c r="AH116" s="22">
        <f t="shared" si="11"/>
        <v>0.93023255813953487</v>
      </c>
      <c r="AI116" s="22">
        <f t="shared" si="12"/>
        <v>0.23809523809523808</v>
      </c>
      <c r="AJ116" s="22">
        <f t="shared" si="9"/>
        <v>1.1683277962347729</v>
      </c>
      <c r="AM116" s="21">
        <f t="shared" si="10"/>
        <v>115</v>
      </c>
    </row>
    <row r="117" spans="1:39" x14ac:dyDescent="0.25">
      <c r="A117">
        <v>123</v>
      </c>
      <c r="B117">
        <v>16</v>
      </c>
      <c r="C117">
        <v>29</v>
      </c>
      <c r="D117">
        <v>8</v>
      </c>
      <c r="E117">
        <v>1</v>
      </c>
      <c r="F117">
        <v>10</v>
      </c>
      <c r="G117">
        <v>1</v>
      </c>
      <c r="H117">
        <v>47</v>
      </c>
      <c r="I117">
        <v>40</v>
      </c>
      <c r="J117">
        <v>8.6</v>
      </c>
      <c r="K117">
        <v>5</v>
      </c>
      <c r="L117">
        <v>0</v>
      </c>
      <c r="M117">
        <v>0</v>
      </c>
      <c r="N117">
        <v>0</v>
      </c>
      <c r="O117">
        <v>46</v>
      </c>
      <c r="P117">
        <v>8.5</v>
      </c>
      <c r="Q117">
        <v>16</v>
      </c>
      <c r="R117">
        <v>26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44.1</v>
      </c>
      <c r="Z117">
        <v>0</v>
      </c>
      <c r="AA117">
        <v>91</v>
      </c>
      <c r="AB117">
        <v>0</v>
      </c>
      <c r="AC117">
        <v>1215.2</v>
      </c>
      <c r="AD117">
        <v>162</v>
      </c>
      <c r="AE117">
        <v>4</v>
      </c>
      <c r="AF117">
        <v>0.9</v>
      </c>
      <c r="AG117">
        <v>0.6</v>
      </c>
      <c r="AH117" s="22">
        <f t="shared" si="11"/>
        <v>0.85106382978723405</v>
      </c>
      <c r="AI117" s="22">
        <f t="shared" si="12"/>
        <v>0.56521739130434778</v>
      </c>
      <c r="AJ117" s="22">
        <f t="shared" si="9"/>
        <v>1.4162812210915818</v>
      </c>
      <c r="AM117" s="21">
        <f t="shared" si="10"/>
        <v>116</v>
      </c>
    </row>
    <row r="118" spans="1:39" x14ac:dyDescent="0.25">
      <c r="A118">
        <v>123</v>
      </c>
      <c r="B118">
        <v>16</v>
      </c>
      <c r="C118">
        <v>30</v>
      </c>
      <c r="D118">
        <v>8</v>
      </c>
      <c r="E118">
        <v>1</v>
      </c>
      <c r="F118">
        <v>10</v>
      </c>
      <c r="G118">
        <v>1</v>
      </c>
      <c r="H118">
        <v>2</v>
      </c>
      <c r="I118">
        <v>1</v>
      </c>
      <c r="J118">
        <v>10</v>
      </c>
      <c r="K118">
        <v>0</v>
      </c>
      <c r="L118">
        <v>0</v>
      </c>
      <c r="M118">
        <v>0</v>
      </c>
      <c r="N118">
        <v>0</v>
      </c>
      <c r="O118">
        <v>2</v>
      </c>
      <c r="P118">
        <v>15.5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402.8</v>
      </c>
      <c r="Z118">
        <v>0</v>
      </c>
      <c r="AA118">
        <v>1493.7</v>
      </c>
      <c r="AB118">
        <v>0</v>
      </c>
      <c r="AC118">
        <v>2400.1</v>
      </c>
      <c r="AD118">
        <v>0</v>
      </c>
      <c r="AE118">
        <v>0</v>
      </c>
      <c r="AF118">
        <v>1</v>
      </c>
      <c r="AG118">
        <v>0</v>
      </c>
      <c r="AH118" s="22">
        <f t="shared" si="11"/>
        <v>0.5</v>
      </c>
      <c r="AI118" s="22">
        <f t="shared" si="12"/>
        <v>0</v>
      </c>
      <c r="AJ118" s="22">
        <f t="shared" si="9"/>
        <v>0.5</v>
      </c>
      <c r="AM118" s="21">
        <f t="shared" si="10"/>
        <v>117</v>
      </c>
    </row>
    <row r="119" spans="1:39" x14ac:dyDescent="0.25">
      <c r="A119">
        <v>123</v>
      </c>
      <c r="B119">
        <v>16</v>
      </c>
      <c r="C119">
        <v>31</v>
      </c>
      <c r="D119">
        <v>8</v>
      </c>
      <c r="E119">
        <v>1</v>
      </c>
      <c r="F119">
        <v>10</v>
      </c>
      <c r="G119">
        <v>1</v>
      </c>
      <c r="H119">
        <v>42</v>
      </c>
      <c r="I119">
        <v>40</v>
      </c>
      <c r="J119">
        <v>9.6</v>
      </c>
      <c r="K119">
        <v>1</v>
      </c>
      <c r="L119">
        <v>0</v>
      </c>
      <c r="M119">
        <v>0</v>
      </c>
      <c r="N119">
        <v>0</v>
      </c>
      <c r="O119">
        <v>42</v>
      </c>
      <c r="P119">
        <v>7.6</v>
      </c>
      <c r="Q119">
        <v>5</v>
      </c>
      <c r="R119">
        <v>24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50.4</v>
      </c>
      <c r="Z119">
        <v>0</v>
      </c>
      <c r="AA119">
        <v>69.400000000000006</v>
      </c>
      <c r="AB119">
        <v>0</v>
      </c>
      <c r="AC119">
        <v>1080.3</v>
      </c>
      <c r="AD119">
        <v>185</v>
      </c>
      <c r="AE119">
        <v>0</v>
      </c>
      <c r="AF119">
        <v>1</v>
      </c>
      <c r="AG119">
        <v>0.6</v>
      </c>
      <c r="AH119" s="22">
        <f t="shared" si="11"/>
        <v>0.95238095238095233</v>
      </c>
      <c r="AI119" s="22">
        <f t="shared" si="12"/>
        <v>0.5714285714285714</v>
      </c>
      <c r="AJ119" s="22">
        <f t="shared" si="9"/>
        <v>1.5238095238095237</v>
      </c>
      <c r="AM119" s="21">
        <f t="shared" si="10"/>
        <v>118</v>
      </c>
    </row>
    <row r="120" spans="1:39" x14ac:dyDescent="0.25">
      <c r="A120">
        <v>123</v>
      </c>
      <c r="B120">
        <v>16</v>
      </c>
      <c r="C120">
        <v>1</v>
      </c>
      <c r="D120">
        <v>9</v>
      </c>
      <c r="E120">
        <v>1</v>
      </c>
      <c r="F120">
        <v>10</v>
      </c>
      <c r="G120">
        <v>1</v>
      </c>
      <c r="H120">
        <v>18</v>
      </c>
      <c r="I120">
        <v>17</v>
      </c>
      <c r="J120">
        <v>9.4</v>
      </c>
      <c r="K120">
        <v>1</v>
      </c>
      <c r="L120">
        <v>0</v>
      </c>
      <c r="M120">
        <v>0</v>
      </c>
      <c r="N120">
        <v>0</v>
      </c>
      <c r="O120">
        <v>18</v>
      </c>
      <c r="P120">
        <v>4.2</v>
      </c>
      <c r="Q120">
        <v>9</v>
      </c>
      <c r="R120">
        <v>15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50.5</v>
      </c>
      <c r="Z120">
        <v>0</v>
      </c>
      <c r="AA120">
        <v>59.6</v>
      </c>
      <c r="AB120">
        <v>0</v>
      </c>
      <c r="AC120">
        <v>2400.1</v>
      </c>
      <c r="AD120">
        <v>42</v>
      </c>
      <c r="AE120">
        <v>4</v>
      </c>
      <c r="AF120">
        <v>0.9</v>
      </c>
      <c r="AG120">
        <v>0.8</v>
      </c>
      <c r="AH120" s="22">
        <f t="shared" si="11"/>
        <v>0.94444444444444442</v>
      </c>
      <c r="AI120" s="22">
        <f t="shared" si="12"/>
        <v>0.83333333333333337</v>
      </c>
      <c r="AJ120" s="22">
        <f t="shared" si="9"/>
        <v>1.7777777777777777</v>
      </c>
      <c r="AM120" s="21">
        <f t="shared" si="10"/>
        <v>119</v>
      </c>
    </row>
    <row r="121" spans="1:39" x14ac:dyDescent="0.25">
      <c r="A121">
        <v>123</v>
      </c>
      <c r="B121">
        <v>16</v>
      </c>
      <c r="C121">
        <v>2</v>
      </c>
      <c r="D121">
        <v>9</v>
      </c>
      <c r="E121">
        <v>1</v>
      </c>
      <c r="F121">
        <v>10</v>
      </c>
      <c r="G121">
        <v>1</v>
      </c>
      <c r="H121">
        <v>47</v>
      </c>
      <c r="I121">
        <v>40</v>
      </c>
      <c r="J121">
        <v>8.6999999999999993</v>
      </c>
      <c r="K121">
        <v>4</v>
      </c>
      <c r="L121">
        <v>0</v>
      </c>
      <c r="M121">
        <v>0</v>
      </c>
      <c r="N121">
        <v>0</v>
      </c>
      <c r="O121">
        <v>46</v>
      </c>
      <c r="P121">
        <v>8.3000000000000007</v>
      </c>
      <c r="Q121">
        <v>8</v>
      </c>
      <c r="R121">
        <v>27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35.299999999999997</v>
      </c>
      <c r="Z121">
        <v>0</v>
      </c>
      <c r="AA121">
        <v>59.8</v>
      </c>
      <c r="AB121">
        <v>0</v>
      </c>
      <c r="AC121">
        <v>1068.2</v>
      </c>
      <c r="AD121">
        <v>194</v>
      </c>
      <c r="AE121">
        <v>3</v>
      </c>
      <c r="AF121">
        <v>0.9</v>
      </c>
      <c r="AG121">
        <v>0.6</v>
      </c>
      <c r="AH121" s="22">
        <f t="shared" si="11"/>
        <v>0.85106382978723405</v>
      </c>
      <c r="AI121" s="22">
        <f t="shared" si="12"/>
        <v>0.58695652173913049</v>
      </c>
      <c r="AJ121" s="22">
        <f t="shared" si="9"/>
        <v>1.4380203515263645</v>
      </c>
      <c r="AM121" s="21">
        <f t="shared" si="10"/>
        <v>120</v>
      </c>
    </row>
    <row r="122" spans="1:39" x14ac:dyDescent="0.25">
      <c r="A122">
        <v>123</v>
      </c>
      <c r="B122">
        <v>16</v>
      </c>
      <c r="C122">
        <v>4</v>
      </c>
      <c r="D122">
        <v>9</v>
      </c>
      <c r="E122">
        <v>1</v>
      </c>
      <c r="F122">
        <v>10</v>
      </c>
      <c r="G122">
        <v>1</v>
      </c>
      <c r="H122">
        <v>41</v>
      </c>
      <c r="I122">
        <v>40</v>
      </c>
      <c r="J122">
        <v>9.9</v>
      </c>
      <c r="K122">
        <v>0</v>
      </c>
      <c r="L122">
        <v>0</v>
      </c>
      <c r="M122">
        <v>0</v>
      </c>
      <c r="N122">
        <v>0</v>
      </c>
      <c r="O122">
        <v>40</v>
      </c>
      <c r="P122">
        <v>9.6999999999999993</v>
      </c>
      <c r="Q122">
        <v>6</v>
      </c>
      <c r="R122">
        <v>21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18</v>
      </c>
      <c r="Z122">
        <v>0</v>
      </c>
      <c r="AA122">
        <v>32.700000000000003</v>
      </c>
      <c r="AB122">
        <v>0</v>
      </c>
      <c r="AC122">
        <v>989.6</v>
      </c>
      <c r="AD122">
        <v>120</v>
      </c>
      <c r="AE122">
        <v>0</v>
      </c>
      <c r="AF122">
        <v>1</v>
      </c>
      <c r="AG122">
        <v>0.5</v>
      </c>
      <c r="AH122" s="22">
        <f t="shared" si="11"/>
        <v>0.97560975609756095</v>
      </c>
      <c r="AI122" s="22">
        <f t="shared" si="12"/>
        <v>0.52500000000000002</v>
      </c>
      <c r="AJ122" s="22">
        <f t="shared" si="9"/>
        <v>1.5006097560975609</v>
      </c>
      <c r="AM122" s="21">
        <f t="shared" si="10"/>
        <v>121</v>
      </c>
    </row>
    <row r="123" spans="1:39" x14ac:dyDescent="0.25">
      <c r="A123">
        <v>123</v>
      </c>
      <c r="B123">
        <v>16</v>
      </c>
      <c r="C123">
        <v>5</v>
      </c>
      <c r="D123">
        <v>9</v>
      </c>
      <c r="E123">
        <v>1</v>
      </c>
      <c r="F123">
        <v>10</v>
      </c>
      <c r="G123">
        <v>1</v>
      </c>
      <c r="H123">
        <v>46</v>
      </c>
      <c r="I123">
        <v>40</v>
      </c>
      <c r="J123">
        <v>9.1</v>
      </c>
      <c r="K123">
        <v>1</v>
      </c>
      <c r="L123">
        <v>0</v>
      </c>
      <c r="M123">
        <v>0</v>
      </c>
      <c r="N123">
        <v>0</v>
      </c>
      <c r="O123">
        <v>46</v>
      </c>
      <c r="P123">
        <v>5.8</v>
      </c>
      <c r="Q123">
        <v>5</v>
      </c>
      <c r="R123">
        <v>36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22.5</v>
      </c>
      <c r="Z123">
        <v>0</v>
      </c>
      <c r="AA123">
        <v>31.5</v>
      </c>
      <c r="AB123">
        <v>0</v>
      </c>
      <c r="AC123">
        <v>934.9</v>
      </c>
      <c r="AD123">
        <v>162</v>
      </c>
      <c r="AE123">
        <v>3</v>
      </c>
      <c r="AF123">
        <v>0.9</v>
      </c>
      <c r="AG123">
        <v>0.8</v>
      </c>
      <c r="AH123" s="22">
        <f t="shared" si="11"/>
        <v>0.86956521739130432</v>
      </c>
      <c r="AI123" s="22">
        <f t="shared" si="12"/>
        <v>0.78260869565217395</v>
      </c>
      <c r="AJ123" s="22">
        <f t="shared" si="9"/>
        <v>1.6521739130434783</v>
      </c>
      <c r="AM123" s="21">
        <f t="shared" si="10"/>
        <v>122</v>
      </c>
    </row>
    <row r="124" spans="1:39" x14ac:dyDescent="0.25">
      <c r="A124">
        <v>123</v>
      </c>
      <c r="B124">
        <v>16</v>
      </c>
      <c r="C124">
        <v>6</v>
      </c>
      <c r="D124">
        <v>9</v>
      </c>
      <c r="E124">
        <v>1</v>
      </c>
      <c r="F124">
        <v>10</v>
      </c>
      <c r="G124">
        <v>1</v>
      </c>
      <c r="H124">
        <v>46</v>
      </c>
      <c r="I124">
        <v>40</v>
      </c>
      <c r="J124">
        <v>9</v>
      </c>
      <c r="K124">
        <v>1</v>
      </c>
      <c r="L124">
        <v>0</v>
      </c>
      <c r="M124">
        <v>0</v>
      </c>
      <c r="N124">
        <v>0</v>
      </c>
      <c r="O124">
        <v>46</v>
      </c>
      <c r="P124">
        <v>4.2</v>
      </c>
      <c r="Q124">
        <v>9</v>
      </c>
      <c r="R124">
        <v>40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37.9</v>
      </c>
      <c r="Z124">
        <v>0</v>
      </c>
      <c r="AA124">
        <v>54.6</v>
      </c>
      <c r="AB124">
        <v>0</v>
      </c>
      <c r="AC124">
        <v>934.4</v>
      </c>
      <c r="AD124">
        <v>149</v>
      </c>
      <c r="AE124">
        <v>9</v>
      </c>
      <c r="AF124">
        <v>0.9</v>
      </c>
      <c r="AG124">
        <v>0.9</v>
      </c>
      <c r="AH124" s="22">
        <f t="shared" si="11"/>
        <v>0.86956521739130432</v>
      </c>
      <c r="AI124" s="22">
        <f t="shared" si="12"/>
        <v>0.86956521739130432</v>
      </c>
      <c r="AJ124" s="22">
        <f t="shared" si="9"/>
        <v>1.7391304347826086</v>
      </c>
      <c r="AM124" s="21">
        <f t="shared" si="10"/>
        <v>123</v>
      </c>
    </row>
    <row r="125" spans="1:39" x14ac:dyDescent="0.25">
      <c r="A125">
        <v>123</v>
      </c>
      <c r="B125">
        <v>16</v>
      </c>
      <c r="C125">
        <v>7</v>
      </c>
      <c r="D125">
        <v>9</v>
      </c>
      <c r="E125">
        <v>1</v>
      </c>
      <c r="F125">
        <v>10</v>
      </c>
      <c r="G125">
        <v>1</v>
      </c>
      <c r="H125">
        <v>48</v>
      </c>
      <c r="I125">
        <v>40</v>
      </c>
      <c r="J125">
        <v>8.6999999999999993</v>
      </c>
      <c r="K125">
        <v>4</v>
      </c>
      <c r="L125">
        <v>0</v>
      </c>
      <c r="M125">
        <v>0</v>
      </c>
      <c r="N125">
        <v>0</v>
      </c>
      <c r="O125">
        <v>48</v>
      </c>
      <c r="P125">
        <v>4.5999999999999996</v>
      </c>
      <c r="Q125">
        <v>13</v>
      </c>
      <c r="R125">
        <v>38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31.6</v>
      </c>
      <c r="Z125">
        <v>0</v>
      </c>
      <c r="AA125">
        <v>67.7</v>
      </c>
      <c r="AB125">
        <v>0</v>
      </c>
      <c r="AC125">
        <v>977.4</v>
      </c>
      <c r="AD125">
        <v>181</v>
      </c>
      <c r="AE125">
        <v>15</v>
      </c>
      <c r="AF125">
        <v>0.8</v>
      </c>
      <c r="AG125">
        <v>0.8</v>
      </c>
      <c r="AH125" s="22">
        <f t="shared" si="11"/>
        <v>0.83333333333333337</v>
      </c>
      <c r="AI125" s="22">
        <f t="shared" si="12"/>
        <v>0.79166666666666663</v>
      </c>
      <c r="AJ125" s="22">
        <f t="shared" si="9"/>
        <v>1.625</v>
      </c>
      <c r="AM125" s="21">
        <f t="shared" si="10"/>
        <v>124</v>
      </c>
    </row>
    <row r="126" spans="1:39" x14ac:dyDescent="0.25">
      <c r="A126">
        <v>123</v>
      </c>
      <c r="B126">
        <v>16</v>
      </c>
      <c r="C126">
        <v>8</v>
      </c>
      <c r="D126">
        <v>9</v>
      </c>
      <c r="E126">
        <v>1</v>
      </c>
      <c r="F126">
        <v>10</v>
      </c>
      <c r="G126">
        <v>1</v>
      </c>
      <c r="H126">
        <v>45</v>
      </c>
      <c r="I126">
        <v>40</v>
      </c>
      <c r="J126">
        <v>9</v>
      </c>
      <c r="K126">
        <v>2</v>
      </c>
      <c r="L126">
        <v>0</v>
      </c>
      <c r="M126">
        <v>0</v>
      </c>
      <c r="N126">
        <v>0</v>
      </c>
      <c r="O126">
        <v>45</v>
      </c>
      <c r="P126">
        <v>7.2</v>
      </c>
      <c r="Q126">
        <v>9</v>
      </c>
      <c r="R126">
        <v>29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46.9</v>
      </c>
      <c r="Z126">
        <v>0</v>
      </c>
      <c r="AA126">
        <v>50.6</v>
      </c>
      <c r="AB126">
        <v>0</v>
      </c>
      <c r="AC126">
        <v>1071.8</v>
      </c>
      <c r="AD126">
        <v>120</v>
      </c>
      <c r="AE126">
        <v>5</v>
      </c>
      <c r="AF126">
        <v>0.9</v>
      </c>
      <c r="AG126">
        <v>0.6</v>
      </c>
      <c r="AH126" s="22">
        <f t="shared" si="11"/>
        <v>0.88888888888888884</v>
      </c>
      <c r="AI126" s="22">
        <f t="shared" si="12"/>
        <v>0.64444444444444449</v>
      </c>
      <c r="AJ126" s="22">
        <f t="shared" si="9"/>
        <v>1.5333333333333332</v>
      </c>
      <c r="AM126" s="21">
        <f t="shared" si="10"/>
        <v>125</v>
      </c>
    </row>
    <row r="127" spans="1:39" x14ac:dyDescent="0.25">
      <c r="A127">
        <v>123</v>
      </c>
      <c r="B127">
        <v>16</v>
      </c>
      <c r="C127">
        <v>9</v>
      </c>
      <c r="D127">
        <v>9</v>
      </c>
      <c r="E127">
        <v>1</v>
      </c>
      <c r="F127">
        <v>10</v>
      </c>
      <c r="G127">
        <v>1</v>
      </c>
      <c r="H127">
        <v>43</v>
      </c>
      <c r="I127">
        <v>40</v>
      </c>
      <c r="J127">
        <v>9.3000000000000007</v>
      </c>
      <c r="K127">
        <v>2</v>
      </c>
      <c r="L127">
        <v>0</v>
      </c>
      <c r="M127">
        <v>0</v>
      </c>
      <c r="N127">
        <v>0</v>
      </c>
      <c r="O127">
        <v>44</v>
      </c>
      <c r="P127">
        <v>6.1</v>
      </c>
      <c r="Q127">
        <v>6</v>
      </c>
      <c r="R127">
        <v>31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27.9</v>
      </c>
      <c r="Z127">
        <v>0</v>
      </c>
      <c r="AA127">
        <v>40.299999999999997</v>
      </c>
      <c r="AB127">
        <v>0</v>
      </c>
      <c r="AC127">
        <v>915.6</v>
      </c>
      <c r="AD127">
        <v>149</v>
      </c>
      <c r="AE127">
        <v>0</v>
      </c>
      <c r="AF127">
        <v>0.9</v>
      </c>
      <c r="AG127">
        <v>0.7</v>
      </c>
      <c r="AH127" s="22">
        <f t="shared" si="11"/>
        <v>0.93023255813953487</v>
      </c>
      <c r="AI127" s="22">
        <f t="shared" si="12"/>
        <v>0.70454545454545459</v>
      </c>
      <c r="AJ127" s="22">
        <f t="shared" si="9"/>
        <v>1.6347780126849893</v>
      </c>
      <c r="AM127" s="21">
        <f t="shared" si="10"/>
        <v>126</v>
      </c>
    </row>
    <row r="128" spans="1:39" s="21" customFormat="1" x14ac:dyDescent="0.25">
      <c r="A128" s="21">
        <v>123</v>
      </c>
      <c r="B128" s="21">
        <v>16</v>
      </c>
      <c r="C128" s="21">
        <v>10</v>
      </c>
      <c r="D128" s="21">
        <v>9</v>
      </c>
      <c r="E128" s="21">
        <v>1</v>
      </c>
      <c r="F128" s="21">
        <v>10</v>
      </c>
      <c r="G128" s="21">
        <v>1</v>
      </c>
      <c r="H128" s="21">
        <v>46</v>
      </c>
      <c r="I128" s="21">
        <v>40</v>
      </c>
      <c r="J128" s="21">
        <v>8.8000000000000007</v>
      </c>
      <c r="K128" s="21">
        <v>4</v>
      </c>
      <c r="L128" s="21">
        <v>0</v>
      </c>
      <c r="M128" s="21">
        <v>0</v>
      </c>
      <c r="N128" s="21">
        <v>0</v>
      </c>
      <c r="O128" s="21">
        <v>46</v>
      </c>
      <c r="P128" s="21">
        <v>5.3</v>
      </c>
      <c r="Q128" s="21">
        <v>11</v>
      </c>
      <c r="R128" s="21">
        <v>35</v>
      </c>
      <c r="S128" s="21">
        <v>0</v>
      </c>
      <c r="T128" s="21">
        <v>0</v>
      </c>
      <c r="U128" s="21">
        <v>0</v>
      </c>
      <c r="V128" s="21">
        <v>0</v>
      </c>
      <c r="W128" s="21">
        <v>0</v>
      </c>
      <c r="X128" s="21">
        <v>0</v>
      </c>
      <c r="Y128" s="21">
        <v>26.3</v>
      </c>
      <c r="Z128" s="21">
        <v>0</v>
      </c>
      <c r="AA128" s="21">
        <v>48</v>
      </c>
      <c r="AB128" s="21">
        <v>0</v>
      </c>
      <c r="AC128" s="21">
        <v>897.6</v>
      </c>
      <c r="AD128" s="21">
        <v>144</v>
      </c>
      <c r="AE128" s="21">
        <v>2</v>
      </c>
      <c r="AF128" s="21">
        <v>0.9</v>
      </c>
      <c r="AG128" s="21">
        <v>0.8</v>
      </c>
      <c r="AH128" s="22">
        <f t="shared" si="11"/>
        <v>0.86956521739130432</v>
      </c>
      <c r="AI128" s="22">
        <f t="shared" si="12"/>
        <v>0.76086956521739135</v>
      </c>
      <c r="AJ128" s="22">
        <f t="shared" si="9"/>
        <v>1.6304347826086958</v>
      </c>
      <c r="AM128" s="21">
        <f t="shared" si="10"/>
        <v>127</v>
      </c>
    </row>
    <row r="129" spans="1:40" s="21" customFormat="1" x14ac:dyDescent="0.25">
      <c r="A129" s="21">
        <v>123</v>
      </c>
      <c r="B129" s="21">
        <v>16</v>
      </c>
      <c r="C129" s="21">
        <v>12</v>
      </c>
      <c r="D129" s="21">
        <v>9</v>
      </c>
      <c r="E129" s="21">
        <v>1</v>
      </c>
      <c r="F129" s="21">
        <v>10</v>
      </c>
      <c r="G129" s="21">
        <v>1</v>
      </c>
      <c r="H129" s="21">
        <v>45</v>
      </c>
      <c r="I129" s="21">
        <v>40</v>
      </c>
      <c r="J129" s="21">
        <v>8.9</v>
      </c>
      <c r="K129" s="21">
        <v>4</v>
      </c>
      <c r="L129" s="21">
        <v>0</v>
      </c>
      <c r="M129" s="21">
        <v>0</v>
      </c>
      <c r="N129" s="21">
        <v>0</v>
      </c>
      <c r="O129" s="21">
        <v>46</v>
      </c>
      <c r="P129" s="21">
        <v>5.6</v>
      </c>
      <c r="Q129" s="21">
        <v>14</v>
      </c>
      <c r="R129" s="21">
        <v>32</v>
      </c>
      <c r="S129" s="21">
        <v>0</v>
      </c>
      <c r="T129" s="21">
        <v>0</v>
      </c>
      <c r="U129" s="21">
        <v>0</v>
      </c>
      <c r="V129" s="21">
        <v>0</v>
      </c>
      <c r="W129" s="21">
        <v>0</v>
      </c>
      <c r="X129" s="21">
        <v>0</v>
      </c>
      <c r="Y129" s="21">
        <v>24.5</v>
      </c>
      <c r="Z129" s="21">
        <v>0</v>
      </c>
      <c r="AA129" s="21">
        <v>42.1</v>
      </c>
      <c r="AB129" s="21">
        <v>0</v>
      </c>
      <c r="AC129" s="21">
        <v>880.9</v>
      </c>
      <c r="AD129" s="21">
        <v>158</v>
      </c>
      <c r="AE129" s="21">
        <v>4</v>
      </c>
      <c r="AF129" s="21">
        <v>0.9</v>
      </c>
      <c r="AG129" s="21">
        <v>0.7</v>
      </c>
      <c r="AH129" s="22">
        <f t="shared" si="11"/>
        <v>0.88888888888888884</v>
      </c>
      <c r="AI129" s="22">
        <f t="shared" si="12"/>
        <v>0.69565217391304346</v>
      </c>
      <c r="AJ129" s="22">
        <f t="shared" si="9"/>
        <v>1.5845410628019323</v>
      </c>
      <c r="AM129" s="21">
        <f t="shared" si="10"/>
        <v>128</v>
      </c>
    </row>
    <row r="130" spans="1:40" s="21" customFormat="1" x14ac:dyDescent="0.25">
      <c r="A130" s="21">
        <v>123</v>
      </c>
      <c r="B130" s="21">
        <v>16</v>
      </c>
      <c r="C130" s="21">
        <v>13</v>
      </c>
      <c r="D130" s="21">
        <v>9</v>
      </c>
      <c r="E130" s="21">
        <v>1</v>
      </c>
      <c r="F130" s="21">
        <v>10</v>
      </c>
      <c r="G130" s="21">
        <v>1</v>
      </c>
      <c r="H130" s="21">
        <v>49</v>
      </c>
      <c r="I130" s="21">
        <v>40</v>
      </c>
      <c r="J130" s="21">
        <v>8.3000000000000007</v>
      </c>
      <c r="K130" s="21">
        <v>6</v>
      </c>
      <c r="L130" s="21">
        <v>0</v>
      </c>
      <c r="M130" s="21">
        <v>0</v>
      </c>
      <c r="N130" s="21">
        <v>0</v>
      </c>
      <c r="O130" s="21">
        <v>48</v>
      </c>
      <c r="P130" s="21">
        <v>5.4</v>
      </c>
      <c r="Q130" s="21">
        <v>12</v>
      </c>
      <c r="R130" s="21">
        <v>35</v>
      </c>
      <c r="S130" s="21">
        <v>0</v>
      </c>
      <c r="T130" s="21">
        <v>0</v>
      </c>
      <c r="U130" s="21">
        <v>0</v>
      </c>
      <c r="V130" s="21">
        <v>0</v>
      </c>
      <c r="W130" s="21">
        <v>0</v>
      </c>
      <c r="X130" s="21">
        <v>0</v>
      </c>
      <c r="Y130" s="21">
        <v>30.5</v>
      </c>
      <c r="Z130" s="21">
        <v>0</v>
      </c>
      <c r="AA130" s="21">
        <v>57.3</v>
      </c>
      <c r="AB130" s="21">
        <v>0</v>
      </c>
      <c r="AC130" s="21">
        <v>984.2</v>
      </c>
      <c r="AD130" s="21">
        <v>118</v>
      </c>
      <c r="AE130" s="21">
        <v>2</v>
      </c>
      <c r="AF130" s="21">
        <v>0.8</v>
      </c>
      <c r="AG130" s="21">
        <v>0.7</v>
      </c>
      <c r="AH130" s="22">
        <f t="shared" si="11"/>
        <v>0.81632653061224492</v>
      </c>
      <c r="AI130" s="22">
        <f t="shared" si="12"/>
        <v>0.72916666666666663</v>
      </c>
      <c r="AJ130" s="22">
        <f t="shared" si="9"/>
        <v>1.5454931972789114</v>
      </c>
      <c r="AM130" s="21">
        <f t="shared" si="10"/>
        <v>129</v>
      </c>
    </row>
    <row r="131" spans="1:40" s="21" customFormat="1" x14ac:dyDescent="0.25">
      <c r="A131" s="21">
        <v>123</v>
      </c>
      <c r="B131" s="21">
        <v>16</v>
      </c>
      <c r="C131" s="21">
        <v>16</v>
      </c>
      <c r="D131" s="21">
        <v>9</v>
      </c>
      <c r="E131" s="21">
        <v>1</v>
      </c>
      <c r="F131" s="21">
        <v>10</v>
      </c>
      <c r="G131" s="21">
        <v>1</v>
      </c>
      <c r="H131" s="21">
        <v>44</v>
      </c>
      <c r="I131" s="21">
        <v>40</v>
      </c>
      <c r="J131" s="21">
        <v>9.1</v>
      </c>
      <c r="K131" s="21">
        <v>2</v>
      </c>
      <c r="L131" s="21">
        <v>0</v>
      </c>
      <c r="M131" s="21">
        <v>0</v>
      </c>
      <c r="N131" s="21">
        <v>0</v>
      </c>
      <c r="O131" s="21">
        <v>43</v>
      </c>
      <c r="P131" s="21">
        <v>6.9</v>
      </c>
      <c r="Q131" s="21">
        <v>11</v>
      </c>
      <c r="R131" s="21">
        <v>27</v>
      </c>
      <c r="S131" s="21">
        <v>0</v>
      </c>
      <c r="T131" s="21">
        <v>0</v>
      </c>
      <c r="U131" s="21">
        <v>0</v>
      </c>
      <c r="V131" s="21">
        <v>0</v>
      </c>
      <c r="W131" s="21">
        <v>0</v>
      </c>
      <c r="X131" s="21">
        <v>0</v>
      </c>
      <c r="Y131" s="21">
        <v>30.7</v>
      </c>
      <c r="Z131" s="21">
        <v>0</v>
      </c>
      <c r="AA131" s="21">
        <v>65</v>
      </c>
      <c r="AB131" s="21">
        <v>0</v>
      </c>
      <c r="AC131" s="21">
        <v>936</v>
      </c>
      <c r="AD131" s="21">
        <v>74</v>
      </c>
      <c r="AE131" s="21">
        <v>4</v>
      </c>
      <c r="AF131" s="21">
        <v>0.9</v>
      </c>
      <c r="AG131" s="21">
        <v>0.6</v>
      </c>
      <c r="AH131" s="22">
        <f t="shared" si="11"/>
        <v>0.90909090909090906</v>
      </c>
      <c r="AI131" s="22">
        <f t="shared" si="12"/>
        <v>0.62790697674418605</v>
      </c>
      <c r="AJ131" s="22">
        <f t="shared" si="9"/>
        <v>1.536997885835095</v>
      </c>
      <c r="AM131" s="21">
        <f t="shared" si="10"/>
        <v>130</v>
      </c>
    </row>
    <row r="132" spans="1:40" x14ac:dyDescent="0.25">
      <c r="A132">
        <v>123</v>
      </c>
      <c r="B132">
        <v>16</v>
      </c>
      <c r="C132">
        <v>17</v>
      </c>
      <c r="D132">
        <v>9</v>
      </c>
      <c r="E132">
        <v>1</v>
      </c>
      <c r="F132">
        <v>10</v>
      </c>
      <c r="G132">
        <v>1</v>
      </c>
      <c r="H132">
        <v>43</v>
      </c>
      <c r="I132">
        <v>40</v>
      </c>
      <c r="J132">
        <v>9.3000000000000007</v>
      </c>
      <c r="K132">
        <v>2</v>
      </c>
      <c r="L132">
        <v>0</v>
      </c>
      <c r="M132">
        <v>0</v>
      </c>
      <c r="N132">
        <v>0</v>
      </c>
      <c r="O132">
        <v>42</v>
      </c>
      <c r="P132">
        <v>7</v>
      </c>
      <c r="Q132">
        <v>12</v>
      </c>
      <c r="R132">
        <v>26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35.9</v>
      </c>
      <c r="Z132">
        <v>0</v>
      </c>
      <c r="AA132">
        <v>56.5</v>
      </c>
      <c r="AB132">
        <v>0</v>
      </c>
      <c r="AC132">
        <v>997.8</v>
      </c>
      <c r="AD132">
        <v>96</v>
      </c>
      <c r="AE132">
        <v>0</v>
      </c>
      <c r="AF132">
        <v>0.9</v>
      </c>
      <c r="AG132">
        <v>0.6</v>
      </c>
      <c r="AH132" s="22">
        <f t="shared" si="11"/>
        <v>0.93023255813953487</v>
      </c>
      <c r="AI132" s="22">
        <f t="shared" si="12"/>
        <v>0.61904761904761907</v>
      </c>
      <c r="AJ132" s="22">
        <f t="shared" si="9"/>
        <v>1.5492801771871538</v>
      </c>
      <c r="AK132" t="s">
        <v>45</v>
      </c>
      <c r="AM132" s="21">
        <f t="shared" si="10"/>
        <v>131</v>
      </c>
    </row>
    <row r="133" spans="1:40" x14ac:dyDescent="0.25">
      <c r="A133">
        <v>123</v>
      </c>
      <c r="B133">
        <v>16</v>
      </c>
      <c r="C133">
        <v>20</v>
      </c>
      <c r="D133">
        <v>9</v>
      </c>
      <c r="E133">
        <v>1</v>
      </c>
      <c r="F133">
        <v>10</v>
      </c>
      <c r="G133">
        <v>1</v>
      </c>
      <c r="H133">
        <v>45</v>
      </c>
      <c r="I133">
        <v>40</v>
      </c>
      <c r="J133">
        <v>8.9</v>
      </c>
      <c r="K133">
        <v>3</v>
      </c>
      <c r="L133">
        <v>0</v>
      </c>
      <c r="M133">
        <v>0</v>
      </c>
      <c r="N133">
        <v>0</v>
      </c>
      <c r="O133">
        <v>46</v>
      </c>
      <c r="P133">
        <v>6.7</v>
      </c>
      <c r="Q133">
        <v>15</v>
      </c>
      <c r="R133">
        <v>31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61.6</v>
      </c>
      <c r="Z133">
        <v>0</v>
      </c>
      <c r="AA133">
        <v>243.2</v>
      </c>
      <c r="AB133">
        <v>0</v>
      </c>
      <c r="AC133">
        <v>1448.9</v>
      </c>
      <c r="AD133">
        <v>43</v>
      </c>
      <c r="AE133">
        <v>0</v>
      </c>
      <c r="AF133">
        <v>0.9</v>
      </c>
      <c r="AG133">
        <v>0.7</v>
      </c>
      <c r="AH133" s="22">
        <f t="shared" si="11"/>
        <v>0.88888888888888884</v>
      </c>
      <c r="AI133" s="22">
        <f t="shared" si="12"/>
        <v>0.67391304347826086</v>
      </c>
      <c r="AJ133" s="22">
        <f t="shared" si="9"/>
        <v>1.5628019323671496</v>
      </c>
      <c r="AK133">
        <f>SUM(H133+O133)</f>
        <v>91</v>
      </c>
      <c r="AM133" s="21">
        <f t="shared" si="10"/>
        <v>132</v>
      </c>
      <c r="AN133" t="s">
        <v>43</v>
      </c>
    </row>
    <row r="134" spans="1:40" x14ac:dyDescent="0.25">
      <c r="A134">
        <v>123</v>
      </c>
      <c r="B134">
        <v>16</v>
      </c>
      <c r="C134">
        <v>21</v>
      </c>
      <c r="D134">
        <v>9</v>
      </c>
      <c r="E134">
        <v>1</v>
      </c>
      <c r="F134">
        <v>10</v>
      </c>
      <c r="G134">
        <v>1</v>
      </c>
      <c r="H134">
        <v>52</v>
      </c>
      <c r="I134">
        <v>40</v>
      </c>
      <c r="J134">
        <v>7.8</v>
      </c>
      <c r="K134">
        <v>5</v>
      </c>
      <c r="L134">
        <v>0</v>
      </c>
      <c r="M134">
        <v>0</v>
      </c>
      <c r="N134">
        <v>0</v>
      </c>
      <c r="O134">
        <v>50</v>
      </c>
      <c r="P134">
        <v>4</v>
      </c>
      <c r="Q134">
        <v>16</v>
      </c>
      <c r="R134">
        <v>40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73</v>
      </c>
      <c r="Z134">
        <v>0</v>
      </c>
      <c r="AA134">
        <v>103.7</v>
      </c>
      <c r="AB134">
        <v>0</v>
      </c>
      <c r="AC134">
        <v>1215.8</v>
      </c>
      <c r="AD134">
        <v>60</v>
      </c>
      <c r="AE134">
        <v>0</v>
      </c>
      <c r="AF134">
        <v>0.8</v>
      </c>
      <c r="AG134">
        <v>0.8</v>
      </c>
      <c r="AH134" s="22">
        <f t="shared" si="11"/>
        <v>0.76923076923076927</v>
      </c>
      <c r="AI134" s="22">
        <f t="shared" si="12"/>
        <v>0.8</v>
      </c>
      <c r="AJ134" s="22">
        <f t="shared" ref="AJ134:AJ177" si="13">SUM(AH134+AI134)</f>
        <v>1.5692307692307694</v>
      </c>
      <c r="AK134" s="21">
        <f t="shared" ref="AK134:AK177" si="14">SUM(H134+O134)</f>
        <v>102</v>
      </c>
      <c r="AM134" s="21">
        <f t="shared" si="10"/>
        <v>133</v>
      </c>
    </row>
    <row r="135" spans="1:40" x14ac:dyDescent="0.25">
      <c r="A135">
        <v>123</v>
      </c>
      <c r="B135">
        <v>16</v>
      </c>
      <c r="C135">
        <v>22</v>
      </c>
      <c r="D135">
        <v>9</v>
      </c>
      <c r="E135">
        <v>1</v>
      </c>
      <c r="F135">
        <v>10</v>
      </c>
      <c r="G135">
        <v>1</v>
      </c>
      <c r="H135">
        <v>43</v>
      </c>
      <c r="I135">
        <v>40</v>
      </c>
      <c r="J135">
        <v>9.4</v>
      </c>
      <c r="K135">
        <v>1</v>
      </c>
      <c r="L135">
        <v>0</v>
      </c>
      <c r="M135">
        <v>0</v>
      </c>
      <c r="N135">
        <v>0</v>
      </c>
      <c r="O135">
        <v>43</v>
      </c>
      <c r="P135">
        <v>9</v>
      </c>
      <c r="Q135">
        <v>15</v>
      </c>
      <c r="R135">
        <v>27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68.7</v>
      </c>
      <c r="Z135">
        <v>0</v>
      </c>
      <c r="AA135">
        <v>79.900000000000006</v>
      </c>
      <c r="AB135">
        <v>0</v>
      </c>
      <c r="AC135">
        <v>1356.3</v>
      </c>
      <c r="AD135">
        <v>21</v>
      </c>
      <c r="AE135">
        <v>1</v>
      </c>
      <c r="AF135">
        <v>0.9</v>
      </c>
      <c r="AG135">
        <v>0.6</v>
      </c>
      <c r="AH135" s="22">
        <f t="shared" si="11"/>
        <v>0.93023255813953487</v>
      </c>
      <c r="AI135" s="22">
        <f t="shared" si="12"/>
        <v>0.62790697674418605</v>
      </c>
      <c r="AJ135" s="22">
        <f t="shared" si="13"/>
        <v>1.558139534883721</v>
      </c>
      <c r="AK135" s="21">
        <f t="shared" si="14"/>
        <v>86</v>
      </c>
      <c r="AM135" s="21">
        <f t="shared" si="10"/>
        <v>134</v>
      </c>
    </row>
    <row r="136" spans="1:40" x14ac:dyDescent="0.25">
      <c r="A136">
        <v>123</v>
      </c>
      <c r="B136">
        <v>16</v>
      </c>
      <c r="C136">
        <v>23</v>
      </c>
      <c r="D136">
        <v>9</v>
      </c>
      <c r="E136">
        <v>1</v>
      </c>
      <c r="F136">
        <v>10</v>
      </c>
      <c r="G136">
        <v>1</v>
      </c>
      <c r="H136">
        <v>47</v>
      </c>
      <c r="I136">
        <v>40</v>
      </c>
      <c r="J136">
        <v>8.6</v>
      </c>
      <c r="K136">
        <v>4</v>
      </c>
      <c r="L136">
        <v>0</v>
      </c>
      <c r="M136">
        <v>0</v>
      </c>
      <c r="N136">
        <v>0</v>
      </c>
      <c r="O136">
        <v>47</v>
      </c>
      <c r="P136">
        <v>4.3</v>
      </c>
      <c r="Q136">
        <v>18</v>
      </c>
      <c r="R136">
        <v>37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50.5</v>
      </c>
      <c r="Z136">
        <v>0</v>
      </c>
      <c r="AA136">
        <v>96.8</v>
      </c>
      <c r="AB136">
        <v>0</v>
      </c>
      <c r="AC136">
        <v>1099.9000000000001</v>
      </c>
      <c r="AD136">
        <v>45</v>
      </c>
      <c r="AE136">
        <v>0</v>
      </c>
      <c r="AF136">
        <v>0.9</v>
      </c>
      <c r="AG136">
        <v>0.8</v>
      </c>
      <c r="AH136" s="22">
        <f t="shared" si="11"/>
        <v>0.85106382978723405</v>
      </c>
      <c r="AI136" s="22">
        <f t="shared" si="12"/>
        <v>0.78723404255319152</v>
      </c>
      <c r="AJ136" s="22">
        <f t="shared" si="13"/>
        <v>1.6382978723404256</v>
      </c>
      <c r="AK136" s="21">
        <f t="shared" si="14"/>
        <v>94</v>
      </c>
      <c r="AM136" s="21">
        <f t="shared" ref="AM136:AM199" si="15">SUM(AM135+1)</f>
        <v>135</v>
      </c>
    </row>
    <row r="137" spans="1:40" x14ac:dyDescent="0.25">
      <c r="A137">
        <v>123</v>
      </c>
      <c r="B137">
        <v>16</v>
      </c>
      <c r="C137">
        <v>24</v>
      </c>
      <c r="D137">
        <v>9</v>
      </c>
      <c r="E137">
        <v>1</v>
      </c>
      <c r="F137">
        <v>10</v>
      </c>
      <c r="G137">
        <v>1</v>
      </c>
      <c r="H137">
        <v>47</v>
      </c>
      <c r="I137">
        <v>40</v>
      </c>
      <c r="J137">
        <v>8.8000000000000007</v>
      </c>
      <c r="K137">
        <v>2</v>
      </c>
      <c r="L137">
        <v>0</v>
      </c>
      <c r="M137">
        <v>0</v>
      </c>
      <c r="N137">
        <v>0</v>
      </c>
      <c r="O137">
        <v>47</v>
      </c>
      <c r="P137">
        <v>3.5</v>
      </c>
      <c r="Q137">
        <v>23</v>
      </c>
      <c r="R137">
        <v>37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58.8</v>
      </c>
      <c r="Z137">
        <v>0</v>
      </c>
      <c r="AA137">
        <v>86.7</v>
      </c>
      <c r="AB137">
        <v>0</v>
      </c>
      <c r="AC137">
        <v>1093</v>
      </c>
      <c r="AD137">
        <v>61</v>
      </c>
      <c r="AE137">
        <v>2</v>
      </c>
      <c r="AF137">
        <v>0.9</v>
      </c>
      <c r="AG137">
        <v>0.8</v>
      </c>
      <c r="AH137" s="22">
        <f t="shared" si="11"/>
        <v>0.85106382978723405</v>
      </c>
      <c r="AI137" s="22">
        <f t="shared" si="12"/>
        <v>0.78723404255319152</v>
      </c>
      <c r="AJ137" s="22">
        <f t="shared" si="13"/>
        <v>1.6382978723404256</v>
      </c>
      <c r="AK137" s="21">
        <f t="shared" si="14"/>
        <v>94</v>
      </c>
      <c r="AM137" s="21">
        <f t="shared" si="15"/>
        <v>136</v>
      </c>
    </row>
    <row r="138" spans="1:40" x14ac:dyDescent="0.25">
      <c r="A138">
        <v>123</v>
      </c>
      <c r="B138">
        <v>16</v>
      </c>
      <c r="C138">
        <v>26</v>
      </c>
      <c r="D138">
        <v>9</v>
      </c>
      <c r="E138">
        <v>1</v>
      </c>
      <c r="F138">
        <v>10</v>
      </c>
      <c r="G138">
        <v>1</v>
      </c>
      <c r="H138">
        <v>42</v>
      </c>
      <c r="I138">
        <v>40</v>
      </c>
      <c r="J138">
        <v>9.6</v>
      </c>
      <c r="K138">
        <v>1</v>
      </c>
      <c r="L138">
        <v>0</v>
      </c>
      <c r="M138">
        <v>0</v>
      </c>
      <c r="N138">
        <v>0</v>
      </c>
      <c r="O138">
        <v>42</v>
      </c>
      <c r="P138">
        <v>9.1</v>
      </c>
      <c r="Q138">
        <v>7</v>
      </c>
      <c r="R138">
        <v>20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43.9</v>
      </c>
      <c r="Z138">
        <v>0</v>
      </c>
      <c r="AA138">
        <v>55.4</v>
      </c>
      <c r="AB138">
        <v>0</v>
      </c>
      <c r="AC138">
        <v>1116.9000000000001</v>
      </c>
      <c r="AD138">
        <v>57</v>
      </c>
      <c r="AE138">
        <v>0</v>
      </c>
      <c r="AF138">
        <v>1</v>
      </c>
      <c r="AG138">
        <v>0.5</v>
      </c>
      <c r="AH138" s="22">
        <f t="shared" si="11"/>
        <v>0.95238095238095233</v>
      </c>
      <c r="AI138" s="22">
        <f t="shared" si="12"/>
        <v>0.47619047619047616</v>
      </c>
      <c r="AJ138" s="22">
        <f t="shared" si="13"/>
        <v>1.4285714285714284</v>
      </c>
      <c r="AK138" s="21">
        <f t="shared" si="14"/>
        <v>84</v>
      </c>
      <c r="AM138" s="21">
        <f t="shared" si="15"/>
        <v>137</v>
      </c>
    </row>
    <row r="139" spans="1:40" x14ac:dyDescent="0.25">
      <c r="A139">
        <v>123</v>
      </c>
      <c r="B139">
        <v>16</v>
      </c>
      <c r="C139">
        <v>27</v>
      </c>
      <c r="D139">
        <v>9</v>
      </c>
      <c r="E139">
        <v>1</v>
      </c>
      <c r="F139">
        <v>10</v>
      </c>
      <c r="G139">
        <v>1</v>
      </c>
      <c r="H139">
        <v>41</v>
      </c>
      <c r="I139">
        <v>40</v>
      </c>
      <c r="J139">
        <v>9.9</v>
      </c>
      <c r="K139">
        <v>0</v>
      </c>
      <c r="L139">
        <v>0</v>
      </c>
      <c r="M139">
        <v>0</v>
      </c>
      <c r="N139">
        <v>0</v>
      </c>
      <c r="O139">
        <v>40</v>
      </c>
      <c r="P139">
        <v>8.6999999999999993</v>
      </c>
      <c r="Q139">
        <v>9</v>
      </c>
      <c r="R139">
        <v>21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35.1</v>
      </c>
      <c r="Z139">
        <v>0</v>
      </c>
      <c r="AA139">
        <v>45</v>
      </c>
      <c r="AB139">
        <v>0</v>
      </c>
      <c r="AC139">
        <v>1035.5999999999999</v>
      </c>
      <c r="AD139">
        <v>45</v>
      </c>
      <c r="AE139">
        <v>1</v>
      </c>
      <c r="AF139">
        <v>1</v>
      </c>
      <c r="AG139">
        <v>0.5</v>
      </c>
      <c r="AH139" s="22">
        <f t="shared" si="11"/>
        <v>0.97560975609756095</v>
      </c>
      <c r="AI139" s="22">
        <f t="shared" si="12"/>
        <v>0.52500000000000002</v>
      </c>
      <c r="AJ139" s="22">
        <f t="shared" si="13"/>
        <v>1.5006097560975609</v>
      </c>
      <c r="AK139" s="21">
        <f t="shared" si="14"/>
        <v>81</v>
      </c>
      <c r="AM139" s="21">
        <f t="shared" si="15"/>
        <v>138</v>
      </c>
    </row>
    <row r="140" spans="1:40" x14ac:dyDescent="0.25">
      <c r="A140">
        <v>123</v>
      </c>
      <c r="B140">
        <v>16</v>
      </c>
      <c r="C140">
        <v>28</v>
      </c>
      <c r="D140">
        <v>9</v>
      </c>
      <c r="E140">
        <v>1</v>
      </c>
      <c r="F140">
        <v>10</v>
      </c>
      <c r="G140">
        <v>1</v>
      </c>
      <c r="H140">
        <v>39</v>
      </c>
      <c r="I140">
        <v>33</v>
      </c>
      <c r="J140">
        <v>8.5</v>
      </c>
      <c r="K140">
        <v>4</v>
      </c>
      <c r="L140">
        <v>0</v>
      </c>
      <c r="M140">
        <v>0</v>
      </c>
      <c r="N140">
        <v>0</v>
      </c>
      <c r="O140">
        <v>40</v>
      </c>
      <c r="P140">
        <v>8.1999999999999993</v>
      </c>
      <c r="Q140">
        <v>9</v>
      </c>
      <c r="R140">
        <v>23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97.1</v>
      </c>
      <c r="Z140">
        <v>0</v>
      </c>
      <c r="AA140">
        <v>171.9</v>
      </c>
      <c r="AB140">
        <v>0</v>
      </c>
      <c r="AC140">
        <v>2400.1</v>
      </c>
      <c r="AD140">
        <v>34</v>
      </c>
      <c r="AE140">
        <v>1</v>
      </c>
      <c r="AF140">
        <v>0.8</v>
      </c>
      <c r="AG140">
        <v>0.6</v>
      </c>
      <c r="AH140" s="22">
        <f t="shared" si="11"/>
        <v>0.84615384615384615</v>
      </c>
      <c r="AI140" s="22">
        <f t="shared" si="12"/>
        <v>0.57499999999999996</v>
      </c>
      <c r="AJ140" s="22">
        <f t="shared" si="13"/>
        <v>1.421153846153846</v>
      </c>
      <c r="AK140" s="21">
        <f t="shared" si="14"/>
        <v>79</v>
      </c>
      <c r="AM140" s="21">
        <f t="shared" si="15"/>
        <v>139</v>
      </c>
    </row>
    <row r="141" spans="1:40" x14ac:dyDescent="0.25">
      <c r="A141">
        <v>123</v>
      </c>
      <c r="B141">
        <v>16</v>
      </c>
      <c r="C141">
        <v>29</v>
      </c>
      <c r="D141">
        <v>9</v>
      </c>
      <c r="E141">
        <v>1</v>
      </c>
      <c r="F141">
        <v>10</v>
      </c>
      <c r="G141">
        <v>1</v>
      </c>
      <c r="H141">
        <v>41</v>
      </c>
      <c r="I141">
        <v>40</v>
      </c>
      <c r="J141">
        <v>9.9</v>
      </c>
      <c r="K141">
        <v>0</v>
      </c>
      <c r="L141">
        <v>0</v>
      </c>
      <c r="M141">
        <v>0</v>
      </c>
      <c r="N141">
        <v>0</v>
      </c>
      <c r="O141">
        <v>41</v>
      </c>
      <c r="P141">
        <v>9</v>
      </c>
      <c r="Q141">
        <v>9</v>
      </c>
      <c r="R141">
        <v>27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33.4</v>
      </c>
      <c r="Z141">
        <v>0</v>
      </c>
      <c r="AA141">
        <v>52.9</v>
      </c>
      <c r="AB141">
        <v>0</v>
      </c>
      <c r="AC141">
        <v>1237.8</v>
      </c>
      <c r="AD141">
        <v>49</v>
      </c>
      <c r="AE141">
        <v>0</v>
      </c>
      <c r="AF141">
        <v>1</v>
      </c>
      <c r="AG141">
        <v>0.7</v>
      </c>
      <c r="AH141" s="22">
        <f t="shared" si="11"/>
        <v>0.97560975609756095</v>
      </c>
      <c r="AI141" s="22">
        <f t="shared" si="12"/>
        <v>0.65853658536585369</v>
      </c>
      <c r="AJ141" s="22">
        <f t="shared" si="13"/>
        <v>1.6341463414634148</v>
      </c>
      <c r="AK141" s="21">
        <f t="shared" si="14"/>
        <v>82</v>
      </c>
      <c r="AM141" s="21">
        <f t="shared" si="15"/>
        <v>140</v>
      </c>
    </row>
    <row r="142" spans="1:40" x14ac:dyDescent="0.25">
      <c r="A142">
        <v>123</v>
      </c>
      <c r="B142">
        <v>16</v>
      </c>
      <c r="C142">
        <v>30</v>
      </c>
      <c r="D142">
        <v>9</v>
      </c>
      <c r="E142">
        <v>1</v>
      </c>
      <c r="F142">
        <v>10</v>
      </c>
      <c r="G142">
        <v>1</v>
      </c>
      <c r="H142">
        <v>44</v>
      </c>
      <c r="I142">
        <v>40</v>
      </c>
      <c r="J142">
        <v>9.1</v>
      </c>
      <c r="K142">
        <v>3</v>
      </c>
      <c r="L142">
        <v>0</v>
      </c>
      <c r="M142">
        <v>0</v>
      </c>
      <c r="N142">
        <v>0</v>
      </c>
      <c r="O142">
        <v>43</v>
      </c>
      <c r="P142">
        <v>5.3</v>
      </c>
      <c r="Q142">
        <v>7</v>
      </c>
      <c r="R142">
        <v>31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36.4</v>
      </c>
      <c r="Z142">
        <v>0</v>
      </c>
      <c r="AA142">
        <v>53.3</v>
      </c>
      <c r="AB142">
        <v>0</v>
      </c>
      <c r="AC142">
        <v>1047.2</v>
      </c>
      <c r="AD142">
        <v>26</v>
      </c>
      <c r="AE142">
        <v>1</v>
      </c>
      <c r="AF142">
        <v>0.9</v>
      </c>
      <c r="AG142">
        <v>0.7</v>
      </c>
      <c r="AH142" s="22">
        <f t="shared" si="11"/>
        <v>0.90909090909090906</v>
      </c>
      <c r="AI142" s="22">
        <f t="shared" si="12"/>
        <v>0.72093023255813948</v>
      </c>
      <c r="AJ142" s="22">
        <f t="shared" si="13"/>
        <v>1.6300211416490487</v>
      </c>
      <c r="AK142" s="21">
        <f t="shared" si="14"/>
        <v>87</v>
      </c>
      <c r="AM142" s="21">
        <f t="shared" si="15"/>
        <v>141</v>
      </c>
    </row>
    <row r="143" spans="1:40" x14ac:dyDescent="0.25">
      <c r="A143">
        <v>123</v>
      </c>
      <c r="B143">
        <v>16</v>
      </c>
      <c r="C143">
        <v>3</v>
      </c>
      <c r="D143">
        <v>10</v>
      </c>
      <c r="E143">
        <v>1</v>
      </c>
      <c r="F143">
        <v>10</v>
      </c>
      <c r="G143">
        <v>1</v>
      </c>
      <c r="H143">
        <v>43</v>
      </c>
      <c r="I143">
        <v>40</v>
      </c>
      <c r="J143">
        <v>9.3000000000000007</v>
      </c>
      <c r="K143">
        <v>2</v>
      </c>
      <c r="L143">
        <v>0</v>
      </c>
      <c r="M143">
        <v>0</v>
      </c>
      <c r="N143">
        <v>0</v>
      </c>
      <c r="O143">
        <v>43</v>
      </c>
      <c r="P143">
        <v>5.4</v>
      </c>
      <c r="Q143">
        <v>11</v>
      </c>
      <c r="R143">
        <v>29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37.299999999999997</v>
      </c>
      <c r="Z143">
        <v>0</v>
      </c>
      <c r="AA143">
        <v>93.8</v>
      </c>
      <c r="AB143">
        <v>0</v>
      </c>
      <c r="AC143">
        <v>1038.9000000000001</v>
      </c>
      <c r="AD143">
        <v>36</v>
      </c>
      <c r="AE143">
        <v>4</v>
      </c>
      <c r="AF143">
        <v>0.9</v>
      </c>
      <c r="AG143">
        <v>0.7</v>
      </c>
      <c r="AH143" s="22">
        <f t="shared" si="11"/>
        <v>0.93023255813953487</v>
      </c>
      <c r="AI143" s="22">
        <f t="shared" si="12"/>
        <v>0.67441860465116277</v>
      </c>
      <c r="AJ143" s="22">
        <f t="shared" si="13"/>
        <v>1.6046511627906976</v>
      </c>
      <c r="AK143" s="21">
        <f t="shared" si="14"/>
        <v>86</v>
      </c>
      <c r="AM143" s="21">
        <f t="shared" si="15"/>
        <v>142</v>
      </c>
    </row>
    <row r="144" spans="1:40" x14ac:dyDescent="0.25">
      <c r="A144">
        <v>123</v>
      </c>
      <c r="B144">
        <v>16</v>
      </c>
      <c r="C144">
        <v>4</v>
      </c>
      <c r="D144">
        <v>10</v>
      </c>
      <c r="E144">
        <v>1</v>
      </c>
      <c r="F144">
        <v>10</v>
      </c>
      <c r="G144">
        <v>1</v>
      </c>
      <c r="H144">
        <v>48</v>
      </c>
      <c r="I144">
        <v>40</v>
      </c>
      <c r="J144">
        <v>8.6</v>
      </c>
      <c r="K144">
        <v>4</v>
      </c>
      <c r="L144">
        <v>0</v>
      </c>
      <c r="M144">
        <v>0</v>
      </c>
      <c r="N144">
        <v>0</v>
      </c>
      <c r="O144">
        <v>48</v>
      </c>
      <c r="P144">
        <v>3.9</v>
      </c>
      <c r="Q144">
        <v>18</v>
      </c>
      <c r="R144">
        <v>39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40.9</v>
      </c>
      <c r="Z144">
        <v>0</v>
      </c>
      <c r="AA144">
        <v>110.1</v>
      </c>
      <c r="AB144">
        <v>0</v>
      </c>
      <c r="AC144">
        <v>1152.7</v>
      </c>
      <c r="AD144">
        <v>69</v>
      </c>
      <c r="AE144">
        <v>3</v>
      </c>
      <c r="AF144">
        <v>0.8</v>
      </c>
      <c r="AG144">
        <v>0.8</v>
      </c>
      <c r="AH144" s="22">
        <f t="shared" si="11"/>
        <v>0.83333333333333337</v>
      </c>
      <c r="AI144" s="22">
        <f t="shared" si="12"/>
        <v>0.8125</v>
      </c>
      <c r="AJ144" s="22">
        <f t="shared" si="13"/>
        <v>1.6458333333333335</v>
      </c>
      <c r="AK144" s="21">
        <f t="shared" si="14"/>
        <v>96</v>
      </c>
      <c r="AM144" s="21">
        <f t="shared" si="15"/>
        <v>143</v>
      </c>
    </row>
    <row r="145" spans="1:40" x14ac:dyDescent="0.25">
      <c r="A145">
        <v>123</v>
      </c>
      <c r="B145">
        <v>16</v>
      </c>
      <c r="C145">
        <v>5</v>
      </c>
      <c r="D145">
        <v>10</v>
      </c>
      <c r="E145">
        <v>1</v>
      </c>
      <c r="F145">
        <v>10</v>
      </c>
      <c r="G145">
        <v>1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1</v>
      </c>
      <c r="P145">
        <v>0</v>
      </c>
      <c r="Q145">
        <v>1</v>
      </c>
      <c r="R145">
        <v>1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252.8</v>
      </c>
      <c r="AB145">
        <v>0</v>
      </c>
      <c r="AC145">
        <v>2400.1</v>
      </c>
      <c r="AD145">
        <v>0</v>
      </c>
      <c r="AE145">
        <v>0</v>
      </c>
      <c r="AF145">
        <v>0</v>
      </c>
      <c r="AG145">
        <v>1</v>
      </c>
      <c r="AH145" s="22"/>
      <c r="AI145" s="22"/>
      <c r="AJ145" s="22"/>
      <c r="AK145" s="21"/>
      <c r="AM145" s="21">
        <f t="shared" si="15"/>
        <v>144</v>
      </c>
    </row>
    <row r="146" spans="1:40" x14ac:dyDescent="0.25">
      <c r="A146">
        <v>123</v>
      </c>
      <c r="B146">
        <v>16</v>
      </c>
      <c r="C146">
        <v>6</v>
      </c>
      <c r="D146">
        <v>10</v>
      </c>
      <c r="E146">
        <v>1</v>
      </c>
      <c r="F146">
        <v>10</v>
      </c>
      <c r="G146">
        <v>1</v>
      </c>
      <c r="H146">
        <v>44</v>
      </c>
      <c r="I146">
        <v>40</v>
      </c>
      <c r="J146">
        <v>9.1</v>
      </c>
      <c r="K146">
        <v>2</v>
      </c>
      <c r="L146">
        <v>0</v>
      </c>
      <c r="M146">
        <v>0</v>
      </c>
      <c r="N146">
        <v>0</v>
      </c>
      <c r="O146">
        <v>44</v>
      </c>
      <c r="P146">
        <v>4.0999999999999996</v>
      </c>
      <c r="Q146">
        <v>15</v>
      </c>
      <c r="R146">
        <v>35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51.3</v>
      </c>
      <c r="Z146">
        <v>0</v>
      </c>
      <c r="AA146">
        <v>71.099999999999994</v>
      </c>
      <c r="AB146">
        <v>0</v>
      </c>
      <c r="AC146">
        <v>1073</v>
      </c>
      <c r="AD146">
        <v>29</v>
      </c>
      <c r="AE146">
        <v>0</v>
      </c>
      <c r="AF146">
        <v>0.9</v>
      </c>
      <c r="AG146">
        <v>0.8</v>
      </c>
      <c r="AH146" s="22">
        <f t="shared" si="11"/>
        <v>0.90909090909090906</v>
      </c>
      <c r="AI146" s="22">
        <f t="shared" si="12"/>
        <v>0.79545454545454541</v>
      </c>
      <c r="AJ146" s="22">
        <f t="shared" si="13"/>
        <v>1.7045454545454546</v>
      </c>
      <c r="AK146" s="21">
        <f t="shared" si="14"/>
        <v>88</v>
      </c>
      <c r="AM146" s="21">
        <f t="shared" si="15"/>
        <v>145</v>
      </c>
    </row>
    <row r="147" spans="1:40" x14ac:dyDescent="0.25">
      <c r="A147">
        <v>123</v>
      </c>
      <c r="B147">
        <v>16</v>
      </c>
      <c r="C147">
        <v>7</v>
      </c>
      <c r="D147">
        <v>10</v>
      </c>
      <c r="E147">
        <v>1</v>
      </c>
      <c r="F147">
        <v>10</v>
      </c>
      <c r="G147">
        <v>1</v>
      </c>
      <c r="H147">
        <v>1</v>
      </c>
      <c r="I147">
        <v>1</v>
      </c>
      <c r="J147">
        <v>10</v>
      </c>
      <c r="K147">
        <v>0</v>
      </c>
      <c r="L147">
        <v>0</v>
      </c>
      <c r="M147">
        <v>0</v>
      </c>
      <c r="N147">
        <v>0</v>
      </c>
      <c r="O147">
        <v>2</v>
      </c>
      <c r="P147">
        <v>23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752.6</v>
      </c>
      <c r="Z147">
        <v>0</v>
      </c>
      <c r="AA147">
        <v>25.2</v>
      </c>
      <c r="AB147">
        <v>0</v>
      </c>
      <c r="AC147">
        <v>2400.1</v>
      </c>
      <c r="AD147">
        <v>0</v>
      </c>
      <c r="AE147">
        <v>0</v>
      </c>
      <c r="AF147">
        <v>1</v>
      </c>
      <c r="AG147">
        <v>0</v>
      </c>
      <c r="AH147" s="22">
        <f t="shared" si="11"/>
        <v>1</v>
      </c>
      <c r="AI147" s="22">
        <f t="shared" si="12"/>
        <v>0</v>
      </c>
      <c r="AJ147" s="22">
        <f t="shared" si="13"/>
        <v>1</v>
      </c>
      <c r="AK147" s="21">
        <f t="shared" si="14"/>
        <v>3</v>
      </c>
      <c r="AM147" s="21">
        <f t="shared" si="15"/>
        <v>146</v>
      </c>
    </row>
    <row r="148" spans="1:40" x14ac:dyDescent="0.25">
      <c r="A148">
        <v>123</v>
      </c>
      <c r="B148">
        <v>16</v>
      </c>
      <c r="C148">
        <v>8</v>
      </c>
      <c r="D148">
        <v>10</v>
      </c>
      <c r="E148">
        <v>1</v>
      </c>
      <c r="F148">
        <v>10</v>
      </c>
      <c r="G148">
        <v>1</v>
      </c>
      <c r="H148">
        <v>47</v>
      </c>
      <c r="I148">
        <v>40</v>
      </c>
      <c r="J148">
        <v>8.6999999999999993</v>
      </c>
      <c r="K148">
        <v>4</v>
      </c>
      <c r="L148">
        <v>0</v>
      </c>
      <c r="M148">
        <v>0</v>
      </c>
      <c r="N148">
        <v>0</v>
      </c>
      <c r="O148">
        <v>46</v>
      </c>
      <c r="P148">
        <v>3.6</v>
      </c>
      <c r="Q148">
        <v>14</v>
      </c>
      <c r="R148">
        <v>39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48.6</v>
      </c>
      <c r="Z148">
        <v>0</v>
      </c>
      <c r="AA148">
        <v>54.2</v>
      </c>
      <c r="AB148">
        <v>0</v>
      </c>
      <c r="AC148">
        <v>1012.3</v>
      </c>
      <c r="AD148">
        <v>72</v>
      </c>
      <c r="AE148">
        <v>1</v>
      </c>
      <c r="AF148">
        <v>0.9</v>
      </c>
      <c r="AG148">
        <v>0.8</v>
      </c>
      <c r="AH148" s="22">
        <f t="shared" si="11"/>
        <v>0.85106382978723405</v>
      </c>
      <c r="AI148" s="22">
        <f t="shared" si="12"/>
        <v>0.84782608695652173</v>
      </c>
      <c r="AJ148" s="22">
        <f t="shared" si="13"/>
        <v>1.6988899167437559</v>
      </c>
      <c r="AK148" s="21">
        <f t="shared" si="14"/>
        <v>93</v>
      </c>
      <c r="AM148" s="21">
        <f t="shared" si="15"/>
        <v>147</v>
      </c>
    </row>
    <row r="149" spans="1:40" x14ac:dyDescent="0.25">
      <c r="A149">
        <v>123</v>
      </c>
      <c r="B149">
        <v>16</v>
      </c>
      <c r="C149">
        <v>9</v>
      </c>
      <c r="D149">
        <v>10</v>
      </c>
      <c r="E149">
        <v>1</v>
      </c>
      <c r="F149">
        <v>10</v>
      </c>
      <c r="G149">
        <v>1</v>
      </c>
      <c r="H149">
        <v>52</v>
      </c>
      <c r="I149">
        <v>40</v>
      </c>
      <c r="J149">
        <v>7.8</v>
      </c>
      <c r="K149">
        <v>7</v>
      </c>
      <c r="L149">
        <v>0</v>
      </c>
      <c r="M149">
        <v>0</v>
      </c>
      <c r="N149">
        <v>0</v>
      </c>
      <c r="O149">
        <v>52</v>
      </c>
      <c r="P149">
        <v>5.9</v>
      </c>
      <c r="Q149">
        <v>13</v>
      </c>
      <c r="R149">
        <v>39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59.6</v>
      </c>
      <c r="Z149">
        <v>0</v>
      </c>
      <c r="AA149">
        <v>69.099999999999994</v>
      </c>
      <c r="AB149">
        <v>0</v>
      </c>
      <c r="AC149">
        <v>1261.3</v>
      </c>
      <c r="AD149">
        <v>46</v>
      </c>
      <c r="AE149">
        <v>0</v>
      </c>
      <c r="AF149">
        <v>0.8</v>
      </c>
      <c r="AG149">
        <v>0.8</v>
      </c>
      <c r="AH149" s="22">
        <f t="shared" si="11"/>
        <v>0.76923076923076927</v>
      </c>
      <c r="AI149" s="22">
        <f t="shared" si="12"/>
        <v>0.75</v>
      </c>
      <c r="AJ149" s="22">
        <f t="shared" si="13"/>
        <v>1.5192307692307692</v>
      </c>
      <c r="AK149" s="21">
        <f t="shared" si="14"/>
        <v>104</v>
      </c>
      <c r="AM149" s="21">
        <f t="shared" si="15"/>
        <v>148</v>
      </c>
    </row>
    <row r="150" spans="1:40" x14ac:dyDescent="0.25">
      <c r="A150">
        <v>123</v>
      </c>
      <c r="B150">
        <v>16</v>
      </c>
      <c r="C150">
        <v>10</v>
      </c>
      <c r="D150">
        <v>10</v>
      </c>
      <c r="E150">
        <v>1</v>
      </c>
      <c r="F150">
        <v>10</v>
      </c>
      <c r="G150">
        <v>1</v>
      </c>
      <c r="H150">
        <v>50</v>
      </c>
      <c r="I150">
        <v>40</v>
      </c>
      <c r="J150">
        <v>8.3000000000000007</v>
      </c>
      <c r="K150">
        <v>5</v>
      </c>
      <c r="L150">
        <v>0</v>
      </c>
      <c r="M150">
        <v>0</v>
      </c>
      <c r="N150">
        <v>0</v>
      </c>
      <c r="O150">
        <v>50</v>
      </c>
      <c r="P150">
        <v>4.0999999999999996</v>
      </c>
      <c r="Q150">
        <v>20</v>
      </c>
      <c r="R150">
        <v>39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41.2</v>
      </c>
      <c r="Z150">
        <v>0</v>
      </c>
      <c r="AA150">
        <v>81.2</v>
      </c>
      <c r="AB150">
        <v>0</v>
      </c>
      <c r="AC150">
        <v>1147.2</v>
      </c>
      <c r="AD150">
        <v>44</v>
      </c>
      <c r="AE150">
        <v>0</v>
      </c>
      <c r="AF150">
        <v>0.8</v>
      </c>
      <c r="AG150">
        <v>0.8</v>
      </c>
      <c r="AH150" s="22">
        <f t="shared" si="11"/>
        <v>0.8</v>
      </c>
      <c r="AI150" s="22">
        <f t="shared" si="12"/>
        <v>0.78</v>
      </c>
      <c r="AJ150" s="22">
        <f t="shared" si="13"/>
        <v>1.58</v>
      </c>
      <c r="AK150" s="21">
        <f t="shared" si="14"/>
        <v>100</v>
      </c>
      <c r="AM150" s="21">
        <f t="shared" si="15"/>
        <v>149</v>
      </c>
    </row>
    <row r="151" spans="1:40" x14ac:dyDescent="0.25">
      <c r="A151">
        <v>123</v>
      </c>
      <c r="B151">
        <v>16</v>
      </c>
      <c r="C151">
        <v>11</v>
      </c>
      <c r="D151">
        <v>10</v>
      </c>
      <c r="E151">
        <v>1</v>
      </c>
      <c r="F151">
        <v>10</v>
      </c>
      <c r="G151">
        <v>1</v>
      </c>
      <c r="H151">
        <v>49</v>
      </c>
      <c r="I151">
        <v>40</v>
      </c>
      <c r="J151">
        <v>8.5</v>
      </c>
      <c r="K151">
        <v>2</v>
      </c>
      <c r="L151">
        <v>0</v>
      </c>
      <c r="M151">
        <v>0</v>
      </c>
      <c r="N151">
        <v>0</v>
      </c>
      <c r="O151">
        <v>49</v>
      </c>
      <c r="P151">
        <v>4</v>
      </c>
      <c r="Q151">
        <v>23</v>
      </c>
      <c r="R151">
        <v>37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46.8</v>
      </c>
      <c r="Z151">
        <v>0</v>
      </c>
      <c r="AA151">
        <v>78.2</v>
      </c>
      <c r="AB151">
        <v>0</v>
      </c>
      <c r="AC151">
        <v>1047.5</v>
      </c>
      <c r="AD151">
        <v>32</v>
      </c>
      <c r="AE151">
        <v>1</v>
      </c>
      <c r="AF151">
        <v>0.8</v>
      </c>
      <c r="AG151">
        <v>0.8</v>
      </c>
      <c r="AH151" s="22">
        <f t="shared" si="11"/>
        <v>0.81632653061224492</v>
      </c>
      <c r="AI151" s="22">
        <f t="shared" si="12"/>
        <v>0.75510204081632648</v>
      </c>
      <c r="AJ151" s="22">
        <f t="shared" si="13"/>
        <v>1.5714285714285714</v>
      </c>
      <c r="AK151" s="21">
        <f t="shared" si="14"/>
        <v>98</v>
      </c>
      <c r="AM151" s="21">
        <f t="shared" si="15"/>
        <v>150</v>
      </c>
    </row>
    <row r="152" spans="1:40" x14ac:dyDescent="0.25">
      <c r="A152">
        <v>123</v>
      </c>
      <c r="B152">
        <v>16</v>
      </c>
      <c r="C152">
        <v>12</v>
      </c>
      <c r="D152">
        <v>10</v>
      </c>
      <c r="E152">
        <v>1</v>
      </c>
      <c r="F152">
        <v>10</v>
      </c>
      <c r="G152">
        <v>1</v>
      </c>
      <c r="H152">
        <v>48</v>
      </c>
      <c r="I152">
        <v>40</v>
      </c>
      <c r="J152">
        <v>8.4</v>
      </c>
      <c r="K152">
        <v>6</v>
      </c>
      <c r="L152">
        <v>0</v>
      </c>
      <c r="M152">
        <v>0</v>
      </c>
      <c r="N152">
        <v>0</v>
      </c>
      <c r="O152">
        <v>48</v>
      </c>
      <c r="P152">
        <v>3.2</v>
      </c>
      <c r="Q152">
        <v>19</v>
      </c>
      <c r="R152">
        <v>41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34.1</v>
      </c>
      <c r="Z152">
        <v>0</v>
      </c>
      <c r="AA152">
        <v>43.6</v>
      </c>
      <c r="AB152">
        <v>0</v>
      </c>
      <c r="AC152">
        <v>950.7</v>
      </c>
      <c r="AD152">
        <v>31</v>
      </c>
      <c r="AE152">
        <v>1</v>
      </c>
      <c r="AF152">
        <v>0.8</v>
      </c>
      <c r="AG152">
        <v>0.9</v>
      </c>
      <c r="AH152" s="22">
        <f t="shared" si="11"/>
        <v>0.83333333333333337</v>
      </c>
      <c r="AI152" s="22">
        <f t="shared" si="12"/>
        <v>0.85416666666666663</v>
      </c>
      <c r="AJ152" s="22">
        <f t="shared" si="13"/>
        <v>1.6875</v>
      </c>
      <c r="AK152" s="21">
        <f t="shared" si="14"/>
        <v>96</v>
      </c>
      <c r="AM152" s="21">
        <f t="shared" si="15"/>
        <v>151</v>
      </c>
    </row>
    <row r="153" spans="1:40" x14ac:dyDescent="0.25">
      <c r="A153">
        <v>123</v>
      </c>
      <c r="B153">
        <v>16</v>
      </c>
      <c r="C153">
        <v>13</v>
      </c>
      <c r="D153">
        <v>10</v>
      </c>
      <c r="E153">
        <v>1</v>
      </c>
      <c r="F153">
        <v>10</v>
      </c>
      <c r="G153">
        <v>1</v>
      </c>
      <c r="H153">
        <v>45</v>
      </c>
      <c r="I153">
        <v>40</v>
      </c>
      <c r="J153">
        <v>9</v>
      </c>
      <c r="K153">
        <v>2</v>
      </c>
      <c r="L153">
        <v>0</v>
      </c>
      <c r="M153">
        <v>0</v>
      </c>
      <c r="N153">
        <v>0</v>
      </c>
      <c r="O153">
        <v>45</v>
      </c>
      <c r="P153">
        <v>7.1</v>
      </c>
      <c r="Q153">
        <v>9</v>
      </c>
      <c r="R153">
        <v>31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31.8</v>
      </c>
      <c r="Z153">
        <v>0</v>
      </c>
      <c r="AA153">
        <v>41.9</v>
      </c>
      <c r="AB153">
        <v>0</v>
      </c>
      <c r="AC153">
        <v>993.6</v>
      </c>
      <c r="AD153">
        <v>53</v>
      </c>
      <c r="AE153">
        <v>1</v>
      </c>
      <c r="AF153">
        <v>0.9</v>
      </c>
      <c r="AG153">
        <v>0.7</v>
      </c>
      <c r="AH153" s="22">
        <f t="shared" si="11"/>
        <v>0.88888888888888884</v>
      </c>
      <c r="AI153" s="22">
        <f t="shared" si="12"/>
        <v>0.68888888888888888</v>
      </c>
      <c r="AJ153" s="22">
        <f t="shared" si="13"/>
        <v>1.5777777777777777</v>
      </c>
      <c r="AK153" s="21">
        <f t="shared" si="14"/>
        <v>90</v>
      </c>
      <c r="AM153" s="21">
        <f t="shared" si="15"/>
        <v>152</v>
      </c>
    </row>
    <row r="154" spans="1:40" x14ac:dyDescent="0.25">
      <c r="A154">
        <v>123</v>
      </c>
      <c r="B154">
        <v>16</v>
      </c>
      <c r="C154">
        <v>14</v>
      </c>
      <c r="D154">
        <v>10</v>
      </c>
      <c r="E154">
        <v>1</v>
      </c>
      <c r="F154">
        <v>10</v>
      </c>
      <c r="G154">
        <v>1</v>
      </c>
      <c r="H154">
        <v>44</v>
      </c>
      <c r="I154">
        <v>40</v>
      </c>
      <c r="J154">
        <v>9.1</v>
      </c>
      <c r="K154">
        <v>4</v>
      </c>
      <c r="L154">
        <v>0</v>
      </c>
      <c r="M154">
        <v>0</v>
      </c>
      <c r="N154">
        <v>0</v>
      </c>
      <c r="O154">
        <v>42</v>
      </c>
      <c r="P154">
        <v>5</v>
      </c>
      <c r="Q154">
        <v>7</v>
      </c>
      <c r="R154">
        <v>31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38.6</v>
      </c>
      <c r="Z154">
        <v>0</v>
      </c>
      <c r="AA154">
        <v>38.799999999999997</v>
      </c>
      <c r="AB154">
        <v>0</v>
      </c>
      <c r="AC154">
        <v>976.4</v>
      </c>
      <c r="AD154">
        <v>33</v>
      </c>
      <c r="AE154">
        <v>1</v>
      </c>
      <c r="AF154">
        <v>0.9</v>
      </c>
      <c r="AG154">
        <v>0.7</v>
      </c>
      <c r="AH154" s="22">
        <f t="shared" si="11"/>
        <v>0.90909090909090906</v>
      </c>
      <c r="AI154" s="22">
        <f t="shared" si="12"/>
        <v>0.73809523809523814</v>
      </c>
      <c r="AJ154" s="22">
        <f t="shared" si="13"/>
        <v>1.6471861471861473</v>
      </c>
      <c r="AK154" s="21">
        <f t="shared" si="14"/>
        <v>86</v>
      </c>
      <c r="AM154" s="21">
        <f t="shared" si="15"/>
        <v>153</v>
      </c>
    </row>
    <row r="155" spans="1:40" x14ac:dyDescent="0.25">
      <c r="A155">
        <v>123</v>
      </c>
      <c r="B155">
        <v>16</v>
      </c>
      <c r="C155">
        <v>15</v>
      </c>
      <c r="D155">
        <v>10</v>
      </c>
      <c r="E155">
        <v>1</v>
      </c>
      <c r="F155">
        <v>10</v>
      </c>
      <c r="G155">
        <v>1</v>
      </c>
      <c r="H155">
        <v>46</v>
      </c>
      <c r="I155">
        <v>40</v>
      </c>
      <c r="J155">
        <v>8.8000000000000007</v>
      </c>
      <c r="K155">
        <v>3</v>
      </c>
      <c r="L155">
        <v>0</v>
      </c>
      <c r="M155">
        <v>0</v>
      </c>
      <c r="N155">
        <v>0</v>
      </c>
      <c r="O155">
        <v>46</v>
      </c>
      <c r="P155">
        <v>4.9000000000000004</v>
      </c>
      <c r="Q155">
        <v>14</v>
      </c>
      <c r="R155">
        <v>33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53.2</v>
      </c>
      <c r="Z155">
        <v>0</v>
      </c>
      <c r="AA155">
        <v>111.2</v>
      </c>
      <c r="AB155">
        <v>0</v>
      </c>
      <c r="AC155">
        <v>1151.8</v>
      </c>
      <c r="AD155">
        <v>35</v>
      </c>
      <c r="AE155">
        <v>2</v>
      </c>
      <c r="AF155">
        <v>0.9</v>
      </c>
      <c r="AG155">
        <v>0.7</v>
      </c>
      <c r="AH155" s="22">
        <f t="shared" si="11"/>
        <v>0.86956521739130432</v>
      </c>
      <c r="AI155" s="22">
        <f t="shared" si="12"/>
        <v>0.71739130434782605</v>
      </c>
      <c r="AJ155" s="22">
        <f t="shared" si="13"/>
        <v>1.5869565217391304</v>
      </c>
      <c r="AK155" s="21">
        <f t="shared" si="14"/>
        <v>92</v>
      </c>
      <c r="AM155" s="21">
        <f t="shared" si="15"/>
        <v>154</v>
      </c>
    </row>
    <row r="156" spans="1:40" x14ac:dyDescent="0.25">
      <c r="A156">
        <v>123</v>
      </c>
      <c r="B156">
        <v>16</v>
      </c>
      <c r="C156">
        <v>17</v>
      </c>
      <c r="D156">
        <v>10</v>
      </c>
      <c r="E156">
        <v>1</v>
      </c>
      <c r="F156">
        <v>13</v>
      </c>
      <c r="G156">
        <v>1</v>
      </c>
      <c r="H156">
        <v>51</v>
      </c>
      <c r="I156">
        <v>40</v>
      </c>
      <c r="J156">
        <v>10.9</v>
      </c>
      <c r="K156">
        <v>4</v>
      </c>
      <c r="L156">
        <v>0</v>
      </c>
      <c r="M156">
        <v>0</v>
      </c>
      <c r="N156">
        <v>0</v>
      </c>
      <c r="O156">
        <v>52</v>
      </c>
      <c r="P156">
        <v>7.1</v>
      </c>
      <c r="Q156">
        <v>10</v>
      </c>
      <c r="R156">
        <v>37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34</v>
      </c>
      <c r="Z156">
        <v>0</v>
      </c>
      <c r="AA156">
        <v>72.2</v>
      </c>
      <c r="AB156">
        <v>0</v>
      </c>
      <c r="AC156">
        <v>1224.7</v>
      </c>
      <c r="AD156">
        <v>87</v>
      </c>
      <c r="AE156">
        <v>1</v>
      </c>
      <c r="AF156">
        <v>0.8</v>
      </c>
      <c r="AG156">
        <v>0.7</v>
      </c>
      <c r="AH156" s="22">
        <f t="shared" si="11"/>
        <v>0.78431372549019607</v>
      </c>
      <c r="AI156" s="22">
        <f t="shared" si="12"/>
        <v>0.71153846153846156</v>
      </c>
      <c r="AJ156" s="22">
        <f t="shared" si="13"/>
        <v>1.4958521870286576</v>
      </c>
      <c r="AK156" s="21">
        <f t="shared" si="14"/>
        <v>103</v>
      </c>
      <c r="AM156" s="21">
        <f t="shared" si="15"/>
        <v>155</v>
      </c>
      <c r="AN156" t="s">
        <v>41</v>
      </c>
    </row>
    <row r="157" spans="1:40" x14ac:dyDescent="0.25">
      <c r="A157">
        <v>123</v>
      </c>
      <c r="B157">
        <v>16</v>
      </c>
      <c r="C157">
        <v>18</v>
      </c>
      <c r="D157">
        <v>10</v>
      </c>
      <c r="E157">
        <v>1</v>
      </c>
      <c r="F157">
        <v>13</v>
      </c>
      <c r="G157">
        <v>1</v>
      </c>
      <c r="H157">
        <v>45</v>
      </c>
      <c r="I157">
        <v>40</v>
      </c>
      <c r="J157">
        <v>11.6</v>
      </c>
      <c r="K157">
        <v>3</v>
      </c>
      <c r="L157">
        <v>0</v>
      </c>
      <c r="M157">
        <v>0</v>
      </c>
      <c r="N157">
        <v>0</v>
      </c>
      <c r="O157">
        <v>46</v>
      </c>
      <c r="P157">
        <v>5.5</v>
      </c>
      <c r="Q157">
        <v>16</v>
      </c>
      <c r="R157">
        <v>35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42.5</v>
      </c>
      <c r="Z157">
        <v>0</v>
      </c>
      <c r="AA157">
        <v>70</v>
      </c>
      <c r="AB157">
        <v>0</v>
      </c>
      <c r="AC157">
        <v>1133.3</v>
      </c>
      <c r="AD157">
        <v>56</v>
      </c>
      <c r="AE157">
        <v>0</v>
      </c>
      <c r="AF157">
        <v>0.9</v>
      </c>
      <c r="AG157">
        <v>0.8</v>
      </c>
      <c r="AH157" s="22">
        <f t="shared" si="11"/>
        <v>0.88888888888888884</v>
      </c>
      <c r="AI157" s="22">
        <f t="shared" si="12"/>
        <v>0.76086956521739135</v>
      </c>
      <c r="AJ157" s="22">
        <f t="shared" si="13"/>
        <v>1.6497584541062802</v>
      </c>
      <c r="AK157" s="21">
        <f t="shared" si="14"/>
        <v>91</v>
      </c>
      <c r="AM157" s="21">
        <f t="shared" si="15"/>
        <v>156</v>
      </c>
    </row>
    <row r="158" spans="1:40" x14ac:dyDescent="0.25">
      <c r="A158">
        <v>123</v>
      </c>
      <c r="B158">
        <v>16</v>
      </c>
      <c r="C158">
        <v>19</v>
      </c>
      <c r="D158">
        <v>10</v>
      </c>
      <c r="E158">
        <v>1</v>
      </c>
      <c r="F158">
        <v>13</v>
      </c>
      <c r="G158">
        <v>1</v>
      </c>
      <c r="H158">
        <v>48</v>
      </c>
      <c r="I158">
        <v>40</v>
      </c>
      <c r="J158">
        <v>11</v>
      </c>
      <c r="K158">
        <v>4</v>
      </c>
      <c r="L158">
        <v>0</v>
      </c>
      <c r="M158">
        <v>0</v>
      </c>
      <c r="N158">
        <v>0</v>
      </c>
      <c r="O158">
        <v>47</v>
      </c>
      <c r="P158">
        <v>3.6</v>
      </c>
      <c r="Q158">
        <v>21</v>
      </c>
      <c r="R158">
        <v>42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51.2</v>
      </c>
      <c r="Z158">
        <v>0</v>
      </c>
      <c r="AA158">
        <v>53</v>
      </c>
      <c r="AB158">
        <v>0</v>
      </c>
      <c r="AC158">
        <v>1074.5</v>
      </c>
      <c r="AD158">
        <v>40</v>
      </c>
      <c r="AE158">
        <v>0</v>
      </c>
      <c r="AF158">
        <v>0.8</v>
      </c>
      <c r="AG158">
        <v>0.9</v>
      </c>
      <c r="AH158" s="22">
        <f t="shared" si="11"/>
        <v>0.83333333333333337</v>
      </c>
      <c r="AI158" s="22">
        <f t="shared" si="12"/>
        <v>0.8936170212765957</v>
      </c>
      <c r="AJ158" s="22">
        <f t="shared" si="13"/>
        <v>1.726950354609929</v>
      </c>
      <c r="AK158" s="21">
        <f t="shared" si="14"/>
        <v>95</v>
      </c>
      <c r="AM158" s="21">
        <f t="shared" si="15"/>
        <v>157</v>
      </c>
    </row>
    <row r="159" spans="1:40" x14ac:dyDescent="0.25">
      <c r="A159">
        <v>123</v>
      </c>
      <c r="B159">
        <v>16</v>
      </c>
      <c r="C159">
        <v>20</v>
      </c>
      <c r="D159">
        <v>10</v>
      </c>
      <c r="E159">
        <v>1</v>
      </c>
      <c r="F159">
        <v>13</v>
      </c>
      <c r="G159">
        <v>1</v>
      </c>
      <c r="H159">
        <v>45</v>
      </c>
      <c r="I159">
        <v>40</v>
      </c>
      <c r="J159">
        <v>11.6</v>
      </c>
      <c r="K159">
        <v>2</v>
      </c>
      <c r="L159">
        <v>0</v>
      </c>
      <c r="M159">
        <v>0</v>
      </c>
      <c r="N159">
        <v>0</v>
      </c>
      <c r="O159">
        <v>44</v>
      </c>
      <c r="P159">
        <v>4.8</v>
      </c>
      <c r="Q159">
        <v>20</v>
      </c>
      <c r="R159">
        <v>36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60.3</v>
      </c>
      <c r="Z159">
        <v>0</v>
      </c>
      <c r="AA159">
        <v>77.3</v>
      </c>
      <c r="AB159">
        <v>0</v>
      </c>
      <c r="AC159">
        <v>1113.5</v>
      </c>
      <c r="AD159">
        <v>25</v>
      </c>
      <c r="AE159">
        <v>0</v>
      </c>
      <c r="AF159">
        <v>0.9</v>
      </c>
      <c r="AG159">
        <v>0.8</v>
      </c>
      <c r="AH159" s="22">
        <f t="shared" si="11"/>
        <v>0.88888888888888884</v>
      </c>
      <c r="AI159" s="22">
        <f t="shared" si="12"/>
        <v>0.81818181818181823</v>
      </c>
      <c r="AJ159" s="22">
        <f t="shared" si="13"/>
        <v>1.7070707070707072</v>
      </c>
      <c r="AK159" s="21">
        <f t="shared" si="14"/>
        <v>89</v>
      </c>
      <c r="AM159" s="21">
        <f t="shared" si="15"/>
        <v>158</v>
      </c>
    </row>
    <row r="160" spans="1:40" x14ac:dyDescent="0.25">
      <c r="A160">
        <v>123</v>
      </c>
      <c r="B160">
        <v>16</v>
      </c>
      <c r="C160">
        <v>21</v>
      </c>
      <c r="D160">
        <v>10</v>
      </c>
      <c r="E160">
        <v>1</v>
      </c>
      <c r="F160">
        <v>13</v>
      </c>
      <c r="G160">
        <v>1</v>
      </c>
      <c r="H160">
        <v>45</v>
      </c>
      <c r="I160">
        <v>40</v>
      </c>
      <c r="J160">
        <v>11.7</v>
      </c>
      <c r="K160">
        <v>3</v>
      </c>
      <c r="L160">
        <v>0</v>
      </c>
      <c r="M160">
        <v>0</v>
      </c>
      <c r="N160">
        <v>0</v>
      </c>
      <c r="O160">
        <v>44</v>
      </c>
      <c r="P160">
        <v>4.2</v>
      </c>
      <c r="Q160">
        <v>16</v>
      </c>
      <c r="R160">
        <v>37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45.2</v>
      </c>
      <c r="Z160">
        <v>0</v>
      </c>
      <c r="AA160">
        <v>77.3</v>
      </c>
      <c r="AB160">
        <v>0</v>
      </c>
      <c r="AC160">
        <v>1121</v>
      </c>
      <c r="AD160">
        <v>34</v>
      </c>
      <c r="AE160">
        <v>1</v>
      </c>
      <c r="AF160">
        <v>0.9</v>
      </c>
      <c r="AG160">
        <v>0.8</v>
      </c>
      <c r="AH160" s="22">
        <f t="shared" si="11"/>
        <v>0.88888888888888884</v>
      </c>
      <c r="AI160" s="22">
        <f t="shared" si="12"/>
        <v>0.84090909090909094</v>
      </c>
      <c r="AJ160" s="22">
        <f t="shared" si="13"/>
        <v>1.7297979797979797</v>
      </c>
      <c r="AK160" s="21">
        <f t="shared" si="14"/>
        <v>89</v>
      </c>
      <c r="AM160" s="21">
        <f t="shared" si="15"/>
        <v>159</v>
      </c>
    </row>
    <row r="161" spans="1:40" x14ac:dyDescent="0.25">
      <c r="A161">
        <v>123</v>
      </c>
      <c r="B161">
        <v>16</v>
      </c>
      <c r="C161">
        <v>24</v>
      </c>
      <c r="D161">
        <v>10</v>
      </c>
      <c r="E161">
        <v>1</v>
      </c>
      <c r="F161">
        <v>13</v>
      </c>
      <c r="G161">
        <v>1</v>
      </c>
      <c r="H161">
        <v>47</v>
      </c>
      <c r="I161">
        <v>40</v>
      </c>
      <c r="J161">
        <v>11.5</v>
      </c>
      <c r="K161">
        <v>1</v>
      </c>
      <c r="L161">
        <v>0</v>
      </c>
      <c r="M161">
        <v>0</v>
      </c>
      <c r="N161">
        <v>0</v>
      </c>
      <c r="O161">
        <v>46</v>
      </c>
      <c r="P161">
        <v>4</v>
      </c>
      <c r="Q161">
        <v>21</v>
      </c>
      <c r="R161">
        <v>39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30.3</v>
      </c>
      <c r="Z161">
        <v>0</v>
      </c>
      <c r="AA161">
        <v>46</v>
      </c>
      <c r="AB161">
        <v>0</v>
      </c>
      <c r="AC161">
        <v>972.2</v>
      </c>
      <c r="AD161">
        <v>75</v>
      </c>
      <c r="AE161">
        <v>1</v>
      </c>
      <c r="AF161">
        <v>0.9</v>
      </c>
      <c r="AG161">
        <v>0.8</v>
      </c>
      <c r="AH161" s="22">
        <f t="shared" si="11"/>
        <v>0.85106382978723405</v>
      </c>
      <c r="AI161" s="22">
        <f t="shared" si="12"/>
        <v>0.84782608695652173</v>
      </c>
      <c r="AJ161" s="22">
        <f t="shared" si="13"/>
        <v>1.6988899167437559</v>
      </c>
      <c r="AK161" s="21">
        <f t="shared" si="14"/>
        <v>93</v>
      </c>
      <c r="AM161" s="21">
        <f t="shared" si="15"/>
        <v>160</v>
      </c>
    </row>
    <row r="162" spans="1:40" x14ac:dyDescent="0.25">
      <c r="A162">
        <v>123</v>
      </c>
      <c r="B162">
        <v>16</v>
      </c>
      <c r="C162">
        <v>25</v>
      </c>
      <c r="D162">
        <v>10</v>
      </c>
      <c r="E162">
        <v>1</v>
      </c>
      <c r="F162">
        <v>13</v>
      </c>
      <c r="G162">
        <v>1</v>
      </c>
      <c r="H162">
        <v>48</v>
      </c>
      <c r="I162">
        <v>40</v>
      </c>
      <c r="J162">
        <v>11</v>
      </c>
      <c r="K162">
        <v>4</v>
      </c>
      <c r="L162">
        <v>0</v>
      </c>
      <c r="M162">
        <v>0</v>
      </c>
      <c r="N162">
        <v>0</v>
      </c>
      <c r="O162">
        <v>47</v>
      </c>
      <c r="P162">
        <v>3.9</v>
      </c>
      <c r="Q162">
        <v>23</v>
      </c>
      <c r="R162">
        <v>40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63.7</v>
      </c>
      <c r="Z162">
        <v>0</v>
      </c>
      <c r="AA162">
        <v>73.3</v>
      </c>
      <c r="AB162">
        <v>0</v>
      </c>
      <c r="AC162">
        <v>1153.7</v>
      </c>
      <c r="AD162">
        <v>21</v>
      </c>
      <c r="AE162">
        <v>0</v>
      </c>
      <c r="AF162">
        <v>0.8</v>
      </c>
      <c r="AG162">
        <v>0.9</v>
      </c>
      <c r="AH162" s="22">
        <f t="shared" ref="AH162:AH177" si="16">(I162+(L162-N162))/(H162+L162)</f>
        <v>0.83333333333333337</v>
      </c>
      <c r="AI162" s="22">
        <f t="shared" ref="AI162:AI177" si="17">R162/O162</f>
        <v>0.85106382978723405</v>
      </c>
      <c r="AJ162" s="22">
        <f t="shared" si="13"/>
        <v>1.6843971631205674</v>
      </c>
      <c r="AK162" s="21">
        <f t="shared" si="14"/>
        <v>95</v>
      </c>
      <c r="AM162" s="21">
        <f t="shared" si="15"/>
        <v>161</v>
      </c>
    </row>
    <row r="163" spans="1:40" x14ac:dyDescent="0.25">
      <c r="A163">
        <v>123</v>
      </c>
      <c r="B163">
        <v>16</v>
      </c>
      <c r="C163">
        <v>27</v>
      </c>
      <c r="D163">
        <v>10</v>
      </c>
      <c r="E163">
        <v>1</v>
      </c>
      <c r="F163">
        <v>16</v>
      </c>
      <c r="G163">
        <v>1</v>
      </c>
      <c r="H163">
        <v>47</v>
      </c>
      <c r="I163">
        <v>40</v>
      </c>
      <c r="J163">
        <v>13.8</v>
      </c>
      <c r="K163">
        <v>4</v>
      </c>
      <c r="L163">
        <v>0</v>
      </c>
      <c r="M163">
        <v>0</v>
      </c>
      <c r="N163">
        <v>0</v>
      </c>
      <c r="O163">
        <v>48</v>
      </c>
      <c r="P163">
        <v>7</v>
      </c>
      <c r="Q163">
        <v>12</v>
      </c>
      <c r="R163">
        <v>36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59.2</v>
      </c>
      <c r="Z163">
        <v>0</v>
      </c>
      <c r="AA163">
        <v>105.7</v>
      </c>
      <c r="AB163">
        <v>0</v>
      </c>
      <c r="AC163">
        <v>1455.2</v>
      </c>
      <c r="AD163">
        <v>21</v>
      </c>
      <c r="AE163">
        <v>1</v>
      </c>
      <c r="AF163">
        <v>0.9</v>
      </c>
      <c r="AG163">
        <v>0.8</v>
      </c>
      <c r="AH163" s="22">
        <f t="shared" si="16"/>
        <v>0.85106382978723405</v>
      </c>
      <c r="AI163" s="22">
        <f t="shared" si="17"/>
        <v>0.75</v>
      </c>
      <c r="AJ163" s="22">
        <f t="shared" si="13"/>
        <v>1.6010638297872339</v>
      </c>
      <c r="AK163" s="21">
        <f t="shared" si="14"/>
        <v>95</v>
      </c>
      <c r="AM163" s="21">
        <f t="shared" si="15"/>
        <v>162</v>
      </c>
      <c r="AN163" t="s">
        <v>46</v>
      </c>
    </row>
    <row r="164" spans="1:40" x14ac:dyDescent="0.25">
      <c r="A164">
        <v>123</v>
      </c>
      <c r="B164">
        <v>16</v>
      </c>
      <c r="C164">
        <v>28</v>
      </c>
      <c r="D164">
        <v>10</v>
      </c>
      <c r="E164">
        <v>1</v>
      </c>
      <c r="F164">
        <v>16</v>
      </c>
      <c r="G164">
        <v>1</v>
      </c>
      <c r="H164">
        <v>48</v>
      </c>
      <c r="I164">
        <v>40</v>
      </c>
      <c r="J164">
        <v>13.6</v>
      </c>
      <c r="K164">
        <v>5</v>
      </c>
      <c r="L164">
        <v>0</v>
      </c>
      <c r="M164">
        <v>0</v>
      </c>
      <c r="N164">
        <v>0</v>
      </c>
      <c r="O164">
        <v>47</v>
      </c>
      <c r="P164">
        <v>5.0999999999999996</v>
      </c>
      <c r="Q164">
        <v>17</v>
      </c>
      <c r="R164">
        <v>40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49.5</v>
      </c>
      <c r="Z164">
        <v>0</v>
      </c>
      <c r="AA164">
        <v>84</v>
      </c>
      <c r="AB164">
        <v>0</v>
      </c>
      <c r="AC164">
        <v>1216.4000000000001</v>
      </c>
      <c r="AD164">
        <v>31</v>
      </c>
      <c r="AE164">
        <v>0</v>
      </c>
      <c r="AF164">
        <v>0.8</v>
      </c>
      <c r="AG164">
        <v>0.9</v>
      </c>
      <c r="AH164" s="22">
        <f t="shared" si="16"/>
        <v>0.83333333333333337</v>
      </c>
      <c r="AI164" s="22">
        <f t="shared" si="17"/>
        <v>0.85106382978723405</v>
      </c>
      <c r="AJ164" s="22">
        <f t="shared" si="13"/>
        <v>1.6843971631205674</v>
      </c>
      <c r="AK164" s="21">
        <f t="shared" si="14"/>
        <v>95</v>
      </c>
      <c r="AM164" s="21">
        <f t="shared" si="15"/>
        <v>163</v>
      </c>
    </row>
    <row r="165" spans="1:40" x14ac:dyDescent="0.25">
      <c r="A165">
        <v>123</v>
      </c>
      <c r="B165">
        <v>16</v>
      </c>
      <c r="C165">
        <v>29</v>
      </c>
      <c r="D165">
        <v>10</v>
      </c>
      <c r="E165">
        <v>1</v>
      </c>
      <c r="F165">
        <v>16</v>
      </c>
      <c r="G165">
        <v>1</v>
      </c>
      <c r="H165">
        <v>49</v>
      </c>
      <c r="I165">
        <v>40</v>
      </c>
      <c r="J165">
        <v>13.9</v>
      </c>
      <c r="K165">
        <v>4</v>
      </c>
      <c r="L165">
        <v>0</v>
      </c>
      <c r="M165">
        <v>0</v>
      </c>
      <c r="N165">
        <v>0</v>
      </c>
      <c r="O165">
        <v>50</v>
      </c>
      <c r="P165">
        <v>4</v>
      </c>
      <c r="Q165">
        <v>19</v>
      </c>
      <c r="R165">
        <v>46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51.3</v>
      </c>
      <c r="Z165">
        <v>0</v>
      </c>
      <c r="AA165">
        <v>77.2</v>
      </c>
      <c r="AB165">
        <v>0</v>
      </c>
      <c r="AC165">
        <v>1171.4000000000001</v>
      </c>
      <c r="AD165">
        <v>33</v>
      </c>
      <c r="AE165">
        <v>1</v>
      </c>
      <c r="AF165">
        <v>0.8</v>
      </c>
      <c r="AG165">
        <v>0.9</v>
      </c>
      <c r="AH165" s="22">
        <f t="shared" si="16"/>
        <v>0.81632653061224492</v>
      </c>
      <c r="AI165" s="22">
        <f t="shared" si="17"/>
        <v>0.92</v>
      </c>
      <c r="AJ165" s="22">
        <f t="shared" si="13"/>
        <v>1.7363265306122448</v>
      </c>
      <c r="AK165" s="21">
        <f t="shared" si="14"/>
        <v>99</v>
      </c>
      <c r="AM165" s="21">
        <f t="shared" si="15"/>
        <v>164</v>
      </c>
    </row>
    <row r="166" spans="1:40" x14ac:dyDescent="0.25">
      <c r="A166">
        <v>123</v>
      </c>
      <c r="B166">
        <v>16</v>
      </c>
      <c r="C166">
        <v>31</v>
      </c>
      <c r="D166">
        <v>10</v>
      </c>
      <c r="E166">
        <v>1</v>
      </c>
      <c r="F166">
        <v>16</v>
      </c>
      <c r="G166">
        <v>1</v>
      </c>
      <c r="H166">
        <v>48</v>
      </c>
      <c r="I166">
        <v>40</v>
      </c>
      <c r="J166">
        <v>14</v>
      </c>
      <c r="K166">
        <v>4</v>
      </c>
      <c r="L166">
        <v>0</v>
      </c>
      <c r="M166">
        <v>0</v>
      </c>
      <c r="N166">
        <v>0</v>
      </c>
      <c r="O166">
        <v>48</v>
      </c>
      <c r="P166">
        <v>5.8</v>
      </c>
      <c r="Q166">
        <v>16</v>
      </c>
      <c r="R166">
        <v>40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44.5</v>
      </c>
      <c r="Z166">
        <v>0</v>
      </c>
      <c r="AA166">
        <v>75.2</v>
      </c>
      <c r="AB166">
        <v>0</v>
      </c>
      <c r="AC166">
        <v>1256.8</v>
      </c>
      <c r="AD166">
        <v>21</v>
      </c>
      <c r="AE166">
        <v>0</v>
      </c>
      <c r="AF166">
        <v>0.8</v>
      </c>
      <c r="AG166">
        <v>0.8</v>
      </c>
      <c r="AH166" s="22">
        <f t="shared" si="16"/>
        <v>0.83333333333333337</v>
      </c>
      <c r="AI166" s="22">
        <f t="shared" si="17"/>
        <v>0.83333333333333337</v>
      </c>
      <c r="AJ166" s="22">
        <f t="shared" si="13"/>
        <v>1.6666666666666667</v>
      </c>
      <c r="AK166" s="21">
        <f t="shared" si="14"/>
        <v>96</v>
      </c>
      <c r="AM166" s="21">
        <f t="shared" si="15"/>
        <v>165</v>
      </c>
    </row>
    <row r="167" spans="1:40" x14ac:dyDescent="0.25">
      <c r="A167">
        <v>123</v>
      </c>
      <c r="B167">
        <v>16</v>
      </c>
      <c r="C167">
        <v>1</v>
      </c>
      <c r="D167">
        <v>11</v>
      </c>
      <c r="E167">
        <v>1</v>
      </c>
      <c r="F167">
        <v>16</v>
      </c>
      <c r="G167">
        <v>1</v>
      </c>
      <c r="H167">
        <v>49</v>
      </c>
      <c r="I167">
        <v>40</v>
      </c>
      <c r="J167">
        <v>13.3</v>
      </c>
      <c r="K167">
        <v>3</v>
      </c>
      <c r="L167">
        <v>0</v>
      </c>
      <c r="M167">
        <v>0</v>
      </c>
      <c r="N167">
        <v>0</v>
      </c>
      <c r="O167">
        <v>50</v>
      </c>
      <c r="P167">
        <v>2.2000000000000002</v>
      </c>
      <c r="Q167">
        <v>22</v>
      </c>
      <c r="R167">
        <v>48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49.3</v>
      </c>
      <c r="Z167">
        <v>0</v>
      </c>
      <c r="AA167">
        <v>91.5</v>
      </c>
      <c r="AB167">
        <v>0</v>
      </c>
      <c r="AC167">
        <v>1124.7</v>
      </c>
      <c r="AD167">
        <v>52</v>
      </c>
      <c r="AE167">
        <v>1</v>
      </c>
      <c r="AF167">
        <v>0.8</v>
      </c>
      <c r="AG167">
        <v>1</v>
      </c>
      <c r="AH167" s="22">
        <f t="shared" si="16"/>
        <v>0.81632653061224492</v>
      </c>
      <c r="AI167" s="22">
        <f t="shared" si="17"/>
        <v>0.96</v>
      </c>
      <c r="AJ167" s="22">
        <f t="shared" si="13"/>
        <v>1.7763265306122449</v>
      </c>
      <c r="AK167" s="21">
        <f t="shared" si="14"/>
        <v>99</v>
      </c>
      <c r="AM167" s="21">
        <f t="shared" si="15"/>
        <v>166</v>
      </c>
    </row>
    <row r="168" spans="1:40" x14ac:dyDescent="0.25">
      <c r="A168">
        <v>123</v>
      </c>
      <c r="B168">
        <v>16</v>
      </c>
      <c r="C168">
        <v>2</v>
      </c>
      <c r="D168">
        <v>11</v>
      </c>
      <c r="E168">
        <v>1</v>
      </c>
      <c r="F168">
        <v>16</v>
      </c>
      <c r="G168">
        <v>1</v>
      </c>
      <c r="H168">
        <v>54</v>
      </c>
      <c r="I168">
        <v>40</v>
      </c>
      <c r="J168">
        <v>12</v>
      </c>
      <c r="K168">
        <v>9</v>
      </c>
      <c r="L168">
        <v>0</v>
      </c>
      <c r="M168">
        <v>0</v>
      </c>
      <c r="N168">
        <v>0</v>
      </c>
      <c r="O168">
        <v>54</v>
      </c>
      <c r="P168">
        <v>3.2</v>
      </c>
      <c r="Q168">
        <v>23</v>
      </c>
      <c r="R168">
        <v>50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55</v>
      </c>
      <c r="Z168">
        <v>0</v>
      </c>
      <c r="AA168">
        <v>102.4</v>
      </c>
      <c r="AB168">
        <v>0</v>
      </c>
      <c r="AC168">
        <v>1245.5</v>
      </c>
      <c r="AD168">
        <v>55</v>
      </c>
      <c r="AE168">
        <v>7</v>
      </c>
      <c r="AF168">
        <v>0.7</v>
      </c>
      <c r="AG168">
        <v>0.9</v>
      </c>
      <c r="AH168" s="22">
        <f t="shared" si="16"/>
        <v>0.7407407407407407</v>
      </c>
      <c r="AI168" s="22">
        <f t="shared" si="17"/>
        <v>0.92592592592592593</v>
      </c>
      <c r="AJ168" s="22">
        <f t="shared" si="13"/>
        <v>1.6666666666666665</v>
      </c>
      <c r="AK168" s="21">
        <f t="shared" si="14"/>
        <v>108</v>
      </c>
      <c r="AM168" s="21">
        <f t="shared" si="15"/>
        <v>167</v>
      </c>
    </row>
    <row r="169" spans="1:40" x14ac:dyDescent="0.25">
      <c r="A169">
        <v>123</v>
      </c>
      <c r="B169">
        <v>16</v>
      </c>
      <c r="C169">
        <v>3</v>
      </c>
      <c r="D169">
        <v>11</v>
      </c>
      <c r="E169">
        <v>1</v>
      </c>
      <c r="F169">
        <v>16</v>
      </c>
      <c r="G169">
        <v>1</v>
      </c>
      <c r="H169">
        <v>49</v>
      </c>
      <c r="I169">
        <v>40</v>
      </c>
      <c r="J169">
        <v>13.3</v>
      </c>
      <c r="K169">
        <v>3</v>
      </c>
      <c r="L169">
        <v>0</v>
      </c>
      <c r="M169">
        <v>0</v>
      </c>
      <c r="N169">
        <v>0</v>
      </c>
      <c r="O169">
        <v>48</v>
      </c>
      <c r="P169">
        <v>3.1</v>
      </c>
      <c r="Q169">
        <v>23</v>
      </c>
      <c r="R169">
        <v>44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41.7</v>
      </c>
      <c r="Z169">
        <v>0</v>
      </c>
      <c r="AA169">
        <v>69.400000000000006</v>
      </c>
      <c r="AB169">
        <v>0</v>
      </c>
      <c r="AC169">
        <v>1177.8</v>
      </c>
      <c r="AD169">
        <v>16</v>
      </c>
      <c r="AE169">
        <v>1</v>
      </c>
      <c r="AF169">
        <v>0.8</v>
      </c>
      <c r="AG169">
        <v>0.9</v>
      </c>
      <c r="AH169" s="22">
        <f t="shared" si="16"/>
        <v>0.81632653061224492</v>
      </c>
      <c r="AI169" s="22">
        <f t="shared" si="17"/>
        <v>0.91666666666666663</v>
      </c>
      <c r="AJ169" s="22">
        <f t="shared" si="13"/>
        <v>1.7329931972789114</v>
      </c>
      <c r="AK169" s="21">
        <f t="shared" si="14"/>
        <v>97</v>
      </c>
      <c r="AM169" s="21">
        <f t="shared" si="15"/>
        <v>168</v>
      </c>
    </row>
    <row r="170" spans="1:40" x14ac:dyDescent="0.25">
      <c r="A170">
        <v>123</v>
      </c>
      <c r="B170">
        <v>16</v>
      </c>
      <c r="C170">
        <v>4</v>
      </c>
      <c r="D170">
        <v>11</v>
      </c>
      <c r="E170">
        <v>1</v>
      </c>
      <c r="F170">
        <v>16</v>
      </c>
      <c r="G170">
        <v>1</v>
      </c>
      <c r="H170">
        <v>45</v>
      </c>
      <c r="I170">
        <v>40</v>
      </c>
      <c r="J170">
        <v>14.3</v>
      </c>
      <c r="K170">
        <v>2</v>
      </c>
      <c r="L170">
        <v>0</v>
      </c>
      <c r="M170">
        <v>0</v>
      </c>
      <c r="N170">
        <v>0</v>
      </c>
      <c r="O170">
        <v>45</v>
      </c>
      <c r="P170">
        <v>6.4</v>
      </c>
      <c r="Q170">
        <v>13</v>
      </c>
      <c r="R170">
        <v>37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42.3</v>
      </c>
      <c r="Z170">
        <v>0</v>
      </c>
      <c r="AA170">
        <v>74.3</v>
      </c>
      <c r="AB170">
        <v>0</v>
      </c>
      <c r="AC170">
        <v>1305.4000000000001</v>
      </c>
      <c r="AD170">
        <v>45</v>
      </c>
      <c r="AE170">
        <v>0</v>
      </c>
      <c r="AF170">
        <v>0.9</v>
      </c>
      <c r="AG170">
        <v>0.8</v>
      </c>
      <c r="AH170" s="22">
        <f t="shared" si="16"/>
        <v>0.88888888888888884</v>
      </c>
      <c r="AI170" s="22">
        <f t="shared" si="17"/>
        <v>0.82222222222222219</v>
      </c>
      <c r="AJ170" s="22">
        <f t="shared" si="13"/>
        <v>1.711111111111111</v>
      </c>
      <c r="AK170" s="21">
        <f t="shared" si="14"/>
        <v>90</v>
      </c>
      <c r="AM170" s="21">
        <f t="shared" si="15"/>
        <v>169</v>
      </c>
    </row>
    <row r="171" spans="1:40" x14ac:dyDescent="0.25">
      <c r="A171">
        <v>123</v>
      </c>
      <c r="B171">
        <v>16</v>
      </c>
      <c r="C171">
        <v>5</v>
      </c>
      <c r="D171">
        <v>11</v>
      </c>
      <c r="E171">
        <v>1</v>
      </c>
      <c r="F171">
        <v>19</v>
      </c>
      <c r="G171">
        <v>1</v>
      </c>
      <c r="H171">
        <v>27</v>
      </c>
      <c r="I171">
        <v>19</v>
      </c>
      <c r="J171">
        <v>13.7</v>
      </c>
      <c r="K171">
        <v>5</v>
      </c>
      <c r="L171">
        <v>0</v>
      </c>
      <c r="M171">
        <v>0</v>
      </c>
      <c r="N171">
        <v>0</v>
      </c>
      <c r="O171">
        <v>27</v>
      </c>
      <c r="P171">
        <v>4</v>
      </c>
      <c r="Q171">
        <v>15</v>
      </c>
      <c r="R171">
        <v>25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53.3</v>
      </c>
      <c r="Z171">
        <v>0</v>
      </c>
      <c r="AA171">
        <v>175.5</v>
      </c>
      <c r="AB171">
        <v>0</v>
      </c>
      <c r="AC171">
        <v>2400.1</v>
      </c>
      <c r="AD171">
        <v>20</v>
      </c>
      <c r="AE171">
        <v>1</v>
      </c>
      <c r="AF171">
        <v>0.7</v>
      </c>
      <c r="AG171">
        <v>0.9</v>
      </c>
      <c r="AH171" s="22">
        <f t="shared" si="16"/>
        <v>0.70370370370370372</v>
      </c>
      <c r="AI171" s="22">
        <f t="shared" si="17"/>
        <v>0.92592592592592593</v>
      </c>
      <c r="AJ171" s="22">
        <f t="shared" si="13"/>
        <v>1.6296296296296298</v>
      </c>
      <c r="AK171" s="21">
        <f t="shared" si="14"/>
        <v>54</v>
      </c>
      <c r="AL171" t="s">
        <v>50</v>
      </c>
      <c r="AM171" s="21">
        <f t="shared" si="15"/>
        <v>170</v>
      </c>
      <c r="AN171" t="s">
        <v>48</v>
      </c>
    </row>
    <row r="172" spans="1:40" x14ac:dyDescent="0.25">
      <c r="A172">
        <v>123</v>
      </c>
      <c r="B172">
        <v>16</v>
      </c>
      <c r="C172">
        <v>8</v>
      </c>
      <c r="D172">
        <v>11</v>
      </c>
      <c r="E172">
        <v>1</v>
      </c>
      <c r="F172">
        <v>19</v>
      </c>
      <c r="G172">
        <v>1</v>
      </c>
      <c r="H172">
        <v>34</v>
      </c>
      <c r="I172">
        <v>23</v>
      </c>
      <c r="J172">
        <v>14.5</v>
      </c>
      <c r="K172">
        <v>2</v>
      </c>
      <c r="L172">
        <v>0</v>
      </c>
      <c r="M172">
        <v>0</v>
      </c>
      <c r="N172">
        <v>0</v>
      </c>
      <c r="O172">
        <v>35</v>
      </c>
      <c r="P172">
        <v>72.900000000000006</v>
      </c>
      <c r="Q172">
        <v>0</v>
      </c>
      <c r="R172">
        <v>8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25.1</v>
      </c>
      <c r="Z172">
        <v>0</v>
      </c>
      <c r="AA172">
        <v>34.299999999999997</v>
      </c>
      <c r="AB172">
        <v>0</v>
      </c>
      <c r="AC172">
        <v>2400.1</v>
      </c>
      <c r="AD172">
        <v>55</v>
      </c>
      <c r="AE172">
        <v>1</v>
      </c>
      <c r="AF172">
        <v>0.7</v>
      </c>
      <c r="AG172">
        <v>0.2</v>
      </c>
      <c r="AH172" s="22">
        <f t="shared" si="16"/>
        <v>0.67647058823529416</v>
      </c>
      <c r="AI172" s="22">
        <f t="shared" si="17"/>
        <v>0.22857142857142856</v>
      </c>
      <c r="AJ172" s="22">
        <f t="shared" si="13"/>
        <v>0.90504201680672269</v>
      </c>
      <c r="AK172" s="21">
        <f t="shared" si="14"/>
        <v>69</v>
      </c>
      <c r="AM172" s="21">
        <f t="shared" si="15"/>
        <v>171</v>
      </c>
    </row>
    <row r="173" spans="1:40" x14ac:dyDescent="0.25">
      <c r="A173">
        <v>123</v>
      </c>
      <c r="B173">
        <v>16</v>
      </c>
      <c r="C173">
        <v>9</v>
      </c>
      <c r="D173">
        <v>11</v>
      </c>
      <c r="E173">
        <v>1</v>
      </c>
      <c r="F173">
        <v>19</v>
      </c>
      <c r="G173">
        <v>1</v>
      </c>
      <c r="H173">
        <v>51</v>
      </c>
      <c r="I173">
        <v>40</v>
      </c>
      <c r="J173">
        <v>15.4</v>
      </c>
      <c r="K173">
        <v>2</v>
      </c>
      <c r="L173">
        <v>0</v>
      </c>
      <c r="M173">
        <v>0</v>
      </c>
      <c r="N173">
        <v>0</v>
      </c>
      <c r="O173">
        <v>52</v>
      </c>
      <c r="P173">
        <v>5</v>
      </c>
      <c r="Q173">
        <v>20</v>
      </c>
      <c r="R173">
        <v>46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59.2</v>
      </c>
      <c r="Z173">
        <v>0</v>
      </c>
      <c r="AA173">
        <v>85.9</v>
      </c>
      <c r="AB173">
        <v>0</v>
      </c>
      <c r="AC173">
        <v>1350</v>
      </c>
      <c r="AD173">
        <v>21</v>
      </c>
      <c r="AE173">
        <v>0</v>
      </c>
      <c r="AF173">
        <v>0.8</v>
      </c>
      <c r="AG173">
        <v>0.9</v>
      </c>
      <c r="AH173" s="22">
        <f t="shared" si="16"/>
        <v>0.78431372549019607</v>
      </c>
      <c r="AI173" s="22">
        <f t="shared" si="17"/>
        <v>0.88461538461538458</v>
      </c>
      <c r="AJ173" s="22">
        <f t="shared" si="13"/>
        <v>1.6689291101055805</v>
      </c>
      <c r="AK173" s="21">
        <f t="shared" si="14"/>
        <v>103</v>
      </c>
      <c r="AM173" s="21">
        <f t="shared" si="15"/>
        <v>172</v>
      </c>
    </row>
    <row r="174" spans="1:40" x14ac:dyDescent="0.25">
      <c r="A174">
        <v>123</v>
      </c>
      <c r="B174">
        <v>16</v>
      </c>
      <c r="C174">
        <v>10</v>
      </c>
      <c r="D174">
        <v>11</v>
      </c>
      <c r="E174">
        <v>1</v>
      </c>
      <c r="F174">
        <v>19</v>
      </c>
      <c r="G174">
        <v>1</v>
      </c>
      <c r="H174">
        <v>43</v>
      </c>
      <c r="I174">
        <v>40</v>
      </c>
      <c r="J174">
        <v>17.8</v>
      </c>
      <c r="K174">
        <v>2</v>
      </c>
      <c r="L174">
        <v>0</v>
      </c>
      <c r="M174">
        <v>0</v>
      </c>
      <c r="N174">
        <v>0</v>
      </c>
      <c r="O174">
        <v>43</v>
      </c>
      <c r="P174">
        <v>3.7</v>
      </c>
      <c r="Q174">
        <v>19</v>
      </c>
      <c r="R174">
        <v>39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39.700000000000003</v>
      </c>
      <c r="Z174">
        <v>0</v>
      </c>
      <c r="AA174">
        <v>63.5</v>
      </c>
      <c r="AB174">
        <v>0</v>
      </c>
      <c r="AC174">
        <v>1150.0999999999999</v>
      </c>
      <c r="AD174">
        <v>31</v>
      </c>
      <c r="AE174">
        <v>3</v>
      </c>
      <c r="AF174">
        <v>0.9</v>
      </c>
      <c r="AG174">
        <v>0.9</v>
      </c>
      <c r="AH174" s="22">
        <f t="shared" si="16"/>
        <v>0.93023255813953487</v>
      </c>
      <c r="AI174" s="22">
        <f t="shared" si="17"/>
        <v>0.90697674418604646</v>
      </c>
      <c r="AJ174" s="22">
        <f t="shared" si="13"/>
        <v>1.8372093023255813</v>
      </c>
      <c r="AK174" s="21">
        <f t="shared" si="14"/>
        <v>86</v>
      </c>
      <c r="AM174" s="21">
        <f t="shared" si="15"/>
        <v>173</v>
      </c>
    </row>
    <row r="175" spans="1:40" x14ac:dyDescent="0.25">
      <c r="A175">
        <v>123</v>
      </c>
      <c r="B175">
        <v>16</v>
      </c>
      <c r="C175">
        <v>11</v>
      </c>
      <c r="D175">
        <v>11</v>
      </c>
      <c r="E175">
        <v>1</v>
      </c>
      <c r="F175">
        <v>19</v>
      </c>
      <c r="G175">
        <v>1</v>
      </c>
      <c r="H175">
        <v>20</v>
      </c>
      <c r="I175">
        <v>12</v>
      </c>
      <c r="J175">
        <v>12.2</v>
      </c>
      <c r="K175">
        <v>2</v>
      </c>
      <c r="L175">
        <v>0</v>
      </c>
      <c r="M175">
        <v>0</v>
      </c>
      <c r="N175">
        <v>0</v>
      </c>
      <c r="O175">
        <v>22</v>
      </c>
      <c r="P175">
        <v>5</v>
      </c>
      <c r="Q175">
        <v>11</v>
      </c>
      <c r="R175">
        <v>17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63.2</v>
      </c>
      <c r="Z175">
        <v>0</v>
      </c>
      <c r="AA175">
        <v>1352</v>
      </c>
      <c r="AB175">
        <v>0</v>
      </c>
      <c r="AC175">
        <v>2400.1</v>
      </c>
      <c r="AD175">
        <v>4</v>
      </c>
      <c r="AE175">
        <v>1</v>
      </c>
      <c r="AF175">
        <v>0.6</v>
      </c>
      <c r="AG175">
        <v>0.8</v>
      </c>
      <c r="AH175" s="22">
        <f t="shared" si="16"/>
        <v>0.6</v>
      </c>
      <c r="AI175" s="22">
        <f t="shared" si="17"/>
        <v>0.77272727272727271</v>
      </c>
      <c r="AJ175" s="22">
        <f t="shared" si="13"/>
        <v>1.3727272727272726</v>
      </c>
      <c r="AK175" s="21">
        <f t="shared" si="14"/>
        <v>42</v>
      </c>
      <c r="AM175" s="21">
        <f t="shared" si="15"/>
        <v>174</v>
      </c>
    </row>
    <row r="176" spans="1:40" x14ac:dyDescent="0.25">
      <c r="A176">
        <v>123</v>
      </c>
      <c r="B176">
        <v>16</v>
      </c>
      <c r="C176">
        <v>14</v>
      </c>
      <c r="D176">
        <v>11</v>
      </c>
      <c r="E176">
        <v>1</v>
      </c>
      <c r="F176">
        <v>19</v>
      </c>
      <c r="G176">
        <v>1</v>
      </c>
      <c r="H176">
        <v>34</v>
      </c>
      <c r="I176">
        <v>27</v>
      </c>
      <c r="J176">
        <v>15.7</v>
      </c>
      <c r="K176">
        <v>2</v>
      </c>
      <c r="L176">
        <v>0</v>
      </c>
      <c r="M176">
        <v>0</v>
      </c>
      <c r="N176">
        <v>0</v>
      </c>
      <c r="O176">
        <v>33</v>
      </c>
      <c r="P176">
        <v>14.1</v>
      </c>
      <c r="Q176">
        <v>6</v>
      </c>
      <c r="R176">
        <v>23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42.6</v>
      </c>
      <c r="Z176">
        <v>0</v>
      </c>
      <c r="AA176">
        <v>125.9</v>
      </c>
      <c r="AB176">
        <v>0</v>
      </c>
      <c r="AC176">
        <v>2400.1</v>
      </c>
      <c r="AD176">
        <v>21</v>
      </c>
      <c r="AE176">
        <v>0</v>
      </c>
      <c r="AF176">
        <v>0.8</v>
      </c>
      <c r="AG176">
        <v>0.7</v>
      </c>
      <c r="AH176" s="22">
        <f t="shared" si="16"/>
        <v>0.79411764705882348</v>
      </c>
      <c r="AI176" s="22">
        <f t="shared" si="17"/>
        <v>0.69696969696969702</v>
      </c>
      <c r="AJ176" s="22">
        <f t="shared" si="13"/>
        <v>1.4910873440285206</v>
      </c>
      <c r="AK176" s="21">
        <f t="shared" si="14"/>
        <v>67</v>
      </c>
      <c r="AM176" s="21">
        <f t="shared" si="15"/>
        <v>175</v>
      </c>
    </row>
    <row r="177" spans="1:40" x14ac:dyDescent="0.25">
      <c r="A177">
        <v>123</v>
      </c>
      <c r="B177">
        <v>16</v>
      </c>
      <c r="C177">
        <v>15</v>
      </c>
      <c r="D177">
        <v>11</v>
      </c>
      <c r="E177">
        <v>1</v>
      </c>
      <c r="F177">
        <v>19</v>
      </c>
      <c r="G177">
        <v>1</v>
      </c>
      <c r="H177">
        <v>55</v>
      </c>
      <c r="I177">
        <v>40</v>
      </c>
      <c r="J177">
        <v>14.4</v>
      </c>
      <c r="K177">
        <v>4</v>
      </c>
      <c r="L177">
        <v>0</v>
      </c>
      <c r="M177">
        <v>0</v>
      </c>
      <c r="N177">
        <v>0</v>
      </c>
      <c r="O177">
        <v>54</v>
      </c>
      <c r="P177">
        <v>3.6</v>
      </c>
      <c r="Q177">
        <v>27</v>
      </c>
      <c r="R177">
        <v>51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48.6</v>
      </c>
      <c r="Z177">
        <v>0</v>
      </c>
      <c r="AA177">
        <v>57</v>
      </c>
      <c r="AB177">
        <v>0</v>
      </c>
      <c r="AC177">
        <v>1225.8</v>
      </c>
      <c r="AD177">
        <v>64</v>
      </c>
      <c r="AE177">
        <v>1</v>
      </c>
      <c r="AF177">
        <v>0.7</v>
      </c>
      <c r="AG177">
        <v>0.9</v>
      </c>
      <c r="AH177" s="22">
        <f t="shared" si="16"/>
        <v>0.72727272727272729</v>
      </c>
      <c r="AI177" s="22">
        <f t="shared" si="17"/>
        <v>0.94444444444444442</v>
      </c>
      <c r="AJ177" s="22">
        <f t="shared" si="13"/>
        <v>1.6717171717171717</v>
      </c>
      <c r="AK177" s="21">
        <f t="shared" si="14"/>
        <v>109</v>
      </c>
      <c r="AM177" s="21">
        <f t="shared" si="15"/>
        <v>176</v>
      </c>
    </row>
    <row r="178" spans="1:40" x14ac:dyDescent="0.25">
      <c r="A178">
        <v>123</v>
      </c>
      <c r="B178">
        <v>16</v>
      </c>
      <c r="C178">
        <v>16</v>
      </c>
      <c r="D178">
        <v>11</v>
      </c>
      <c r="E178">
        <v>1</v>
      </c>
      <c r="F178">
        <v>19</v>
      </c>
      <c r="G178">
        <v>1</v>
      </c>
      <c r="H178">
        <v>59</v>
      </c>
      <c r="I178">
        <v>40</v>
      </c>
      <c r="J178">
        <v>13.3</v>
      </c>
      <c r="K178">
        <v>8</v>
      </c>
      <c r="L178">
        <v>0</v>
      </c>
      <c r="M178">
        <v>0</v>
      </c>
      <c r="N178">
        <v>0</v>
      </c>
      <c r="O178">
        <v>58</v>
      </c>
      <c r="P178">
        <v>1.8</v>
      </c>
      <c r="Q178">
        <v>31</v>
      </c>
      <c r="R178">
        <v>56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58.3</v>
      </c>
      <c r="Z178">
        <v>0</v>
      </c>
      <c r="AA178">
        <v>118.5</v>
      </c>
      <c r="AB178">
        <v>0</v>
      </c>
      <c r="AC178">
        <v>1363.1</v>
      </c>
      <c r="AD178">
        <v>47</v>
      </c>
      <c r="AE178">
        <v>1</v>
      </c>
      <c r="AF178">
        <v>0.7</v>
      </c>
      <c r="AG178">
        <v>1</v>
      </c>
      <c r="AH178" s="22">
        <f t="shared" ref="AH178:AH181" si="18">(I178+(L178-N178))/(H178+L178)</f>
        <v>0.67796610169491522</v>
      </c>
      <c r="AI178" s="22">
        <f t="shared" ref="AI178:AI181" si="19">R178/O178</f>
        <v>0.96551724137931039</v>
      </c>
      <c r="AJ178" s="22">
        <f t="shared" ref="AJ178:AJ181" si="20">SUM(AH178+AI178)</f>
        <v>1.6434833430742257</v>
      </c>
      <c r="AK178" s="21">
        <f t="shared" ref="AK178:AK181" si="21">SUM(H178+O178)</f>
        <v>117</v>
      </c>
      <c r="AL178" s="21"/>
      <c r="AM178" s="21">
        <f t="shared" si="15"/>
        <v>177</v>
      </c>
    </row>
    <row r="179" spans="1:40" x14ac:dyDescent="0.25">
      <c r="A179">
        <v>123</v>
      </c>
      <c r="B179">
        <v>16</v>
      </c>
      <c r="C179">
        <v>17</v>
      </c>
      <c r="D179">
        <v>11</v>
      </c>
      <c r="E179">
        <v>1</v>
      </c>
      <c r="F179">
        <v>19</v>
      </c>
      <c r="G179">
        <v>1</v>
      </c>
      <c r="H179">
        <v>6</v>
      </c>
      <c r="I179">
        <v>0</v>
      </c>
      <c r="J179">
        <v>6</v>
      </c>
      <c r="K179">
        <v>1</v>
      </c>
      <c r="L179">
        <v>0</v>
      </c>
      <c r="M179">
        <v>0</v>
      </c>
      <c r="N179">
        <v>0</v>
      </c>
      <c r="O179">
        <v>5</v>
      </c>
      <c r="P179">
        <v>5.2</v>
      </c>
      <c r="Q179">
        <v>1</v>
      </c>
      <c r="R179">
        <v>5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9.3000000000000007</v>
      </c>
      <c r="Z179">
        <v>0</v>
      </c>
      <c r="AA179">
        <v>4.5</v>
      </c>
      <c r="AB179">
        <v>0</v>
      </c>
      <c r="AC179">
        <v>2400.1</v>
      </c>
      <c r="AD179">
        <v>9</v>
      </c>
      <c r="AE179">
        <v>1</v>
      </c>
      <c r="AF179">
        <v>0</v>
      </c>
      <c r="AG179">
        <v>1</v>
      </c>
      <c r="AH179" s="22">
        <f t="shared" si="18"/>
        <v>0</v>
      </c>
      <c r="AI179" s="22">
        <f t="shared" si="19"/>
        <v>1</v>
      </c>
      <c r="AJ179" s="22">
        <f t="shared" si="20"/>
        <v>1</v>
      </c>
      <c r="AK179" s="21">
        <f t="shared" si="21"/>
        <v>11</v>
      </c>
      <c r="AL179" s="21" t="s">
        <v>53</v>
      </c>
      <c r="AM179" s="21">
        <f t="shared" si="15"/>
        <v>178</v>
      </c>
      <c r="AN179" t="s">
        <v>52</v>
      </c>
    </row>
    <row r="180" spans="1:40" x14ac:dyDescent="0.25">
      <c r="A180">
        <v>123</v>
      </c>
      <c r="B180">
        <v>16</v>
      </c>
      <c r="C180">
        <v>18</v>
      </c>
      <c r="D180">
        <v>11</v>
      </c>
      <c r="E180">
        <v>1</v>
      </c>
      <c r="F180">
        <v>19</v>
      </c>
      <c r="G180">
        <v>1</v>
      </c>
      <c r="H180">
        <v>29</v>
      </c>
      <c r="I180">
        <v>15</v>
      </c>
      <c r="J180">
        <v>12.3</v>
      </c>
      <c r="K180">
        <v>2</v>
      </c>
      <c r="L180">
        <v>0</v>
      </c>
      <c r="M180">
        <v>0</v>
      </c>
      <c r="N180">
        <v>0</v>
      </c>
      <c r="O180">
        <v>29</v>
      </c>
      <c r="P180">
        <v>69.599999999999994</v>
      </c>
      <c r="Q180">
        <v>0</v>
      </c>
      <c r="R180">
        <v>11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45.4</v>
      </c>
      <c r="Z180">
        <v>0</v>
      </c>
      <c r="AA180">
        <v>33.9</v>
      </c>
      <c r="AB180">
        <v>0</v>
      </c>
      <c r="AC180">
        <v>2400.1</v>
      </c>
      <c r="AD180">
        <v>32</v>
      </c>
      <c r="AE180">
        <v>0</v>
      </c>
      <c r="AF180">
        <v>0.5</v>
      </c>
      <c r="AG180">
        <v>0.4</v>
      </c>
      <c r="AH180" s="22">
        <f t="shared" si="18"/>
        <v>0.51724137931034486</v>
      </c>
      <c r="AI180" s="22">
        <f t="shared" si="19"/>
        <v>0.37931034482758619</v>
      </c>
      <c r="AJ180" s="22">
        <f t="shared" si="20"/>
        <v>0.89655172413793105</v>
      </c>
      <c r="AK180" s="21">
        <f t="shared" si="21"/>
        <v>58</v>
      </c>
      <c r="AL180" s="21"/>
      <c r="AM180" s="21">
        <f t="shared" si="15"/>
        <v>179</v>
      </c>
    </row>
    <row r="181" spans="1:40" x14ac:dyDescent="0.25">
      <c r="A181">
        <v>123</v>
      </c>
      <c r="B181">
        <v>16</v>
      </c>
      <c r="C181">
        <v>19</v>
      </c>
      <c r="D181">
        <v>11</v>
      </c>
      <c r="E181">
        <v>1</v>
      </c>
      <c r="F181">
        <v>19</v>
      </c>
      <c r="G181">
        <v>1</v>
      </c>
      <c r="H181">
        <v>49</v>
      </c>
      <c r="I181">
        <v>40</v>
      </c>
      <c r="J181">
        <v>15.9</v>
      </c>
      <c r="K181">
        <v>4</v>
      </c>
      <c r="L181">
        <v>0</v>
      </c>
      <c r="M181">
        <v>0</v>
      </c>
      <c r="N181">
        <v>0</v>
      </c>
      <c r="O181">
        <v>48</v>
      </c>
      <c r="P181">
        <v>3.5</v>
      </c>
      <c r="Q181">
        <v>25</v>
      </c>
      <c r="R181">
        <v>46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54.1</v>
      </c>
      <c r="Z181">
        <v>0</v>
      </c>
      <c r="AA181">
        <v>81.900000000000006</v>
      </c>
      <c r="AB181">
        <v>0</v>
      </c>
      <c r="AC181">
        <v>1178.8</v>
      </c>
      <c r="AD181">
        <v>38</v>
      </c>
      <c r="AE181">
        <v>0</v>
      </c>
      <c r="AF181">
        <v>0.8</v>
      </c>
      <c r="AG181">
        <v>1</v>
      </c>
      <c r="AH181" s="22">
        <f t="shared" si="18"/>
        <v>0.81632653061224492</v>
      </c>
      <c r="AI181" s="22">
        <f t="shared" si="19"/>
        <v>0.95833333333333337</v>
      </c>
      <c r="AJ181" s="22">
        <f t="shared" si="20"/>
        <v>1.7746598639455784</v>
      </c>
      <c r="AK181" s="21">
        <f t="shared" si="21"/>
        <v>97</v>
      </c>
      <c r="AL181" s="21"/>
      <c r="AM181" s="21">
        <f t="shared" si="15"/>
        <v>180</v>
      </c>
    </row>
    <row r="182" spans="1:40" x14ac:dyDescent="0.25">
      <c r="A182">
        <v>123</v>
      </c>
      <c r="B182">
        <v>16</v>
      </c>
      <c r="C182">
        <v>22</v>
      </c>
      <c r="D182">
        <v>11</v>
      </c>
      <c r="E182">
        <v>1</v>
      </c>
      <c r="F182">
        <v>19</v>
      </c>
      <c r="G182">
        <v>1</v>
      </c>
      <c r="H182">
        <v>51</v>
      </c>
      <c r="I182">
        <v>40</v>
      </c>
      <c r="J182">
        <v>15.2</v>
      </c>
      <c r="K182">
        <v>5</v>
      </c>
      <c r="L182">
        <v>0</v>
      </c>
      <c r="M182">
        <v>0</v>
      </c>
      <c r="N182">
        <v>0</v>
      </c>
      <c r="O182">
        <v>50</v>
      </c>
      <c r="P182">
        <v>5.3</v>
      </c>
      <c r="Q182">
        <v>20</v>
      </c>
      <c r="R182">
        <v>44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71</v>
      </c>
      <c r="Z182">
        <v>0</v>
      </c>
      <c r="AA182">
        <v>109.7</v>
      </c>
      <c r="AB182">
        <v>0</v>
      </c>
      <c r="AC182">
        <v>1380.7</v>
      </c>
      <c r="AD182">
        <v>28</v>
      </c>
      <c r="AE182">
        <v>1</v>
      </c>
      <c r="AF182">
        <v>0.8</v>
      </c>
      <c r="AG182">
        <v>0.9</v>
      </c>
      <c r="AH182" s="22">
        <f t="shared" ref="AH182:AH191" si="22">(I182+(L182-N182))/(H182+L182)</f>
        <v>0.78431372549019607</v>
      </c>
      <c r="AI182" s="22">
        <f t="shared" ref="AI182:AI191" si="23">R182/O182</f>
        <v>0.88</v>
      </c>
      <c r="AJ182" s="22">
        <f t="shared" ref="AJ182:AJ191" si="24">SUM(AH182+AI182)</f>
        <v>1.6643137254901961</v>
      </c>
      <c r="AK182" s="21">
        <f t="shared" ref="AK182:AK191" si="25">SUM(H182+O182)</f>
        <v>101</v>
      </c>
      <c r="AL182" s="21"/>
      <c r="AM182" s="21">
        <f t="shared" si="15"/>
        <v>181</v>
      </c>
    </row>
    <row r="183" spans="1:40" x14ac:dyDescent="0.25">
      <c r="A183">
        <v>123</v>
      </c>
      <c r="B183">
        <v>16</v>
      </c>
      <c r="C183">
        <v>23</v>
      </c>
      <c r="D183">
        <v>11</v>
      </c>
      <c r="E183">
        <v>1</v>
      </c>
      <c r="F183">
        <v>19</v>
      </c>
      <c r="G183">
        <v>1</v>
      </c>
      <c r="H183">
        <v>48</v>
      </c>
      <c r="I183">
        <v>34</v>
      </c>
      <c r="J183">
        <v>14</v>
      </c>
      <c r="K183">
        <v>5</v>
      </c>
      <c r="L183">
        <v>0</v>
      </c>
      <c r="M183">
        <v>0</v>
      </c>
      <c r="N183">
        <v>0</v>
      </c>
      <c r="O183">
        <v>47</v>
      </c>
      <c r="P183">
        <v>4.0999999999999996</v>
      </c>
      <c r="Q183">
        <v>20</v>
      </c>
      <c r="R183">
        <v>43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56.4</v>
      </c>
      <c r="Z183">
        <v>0</v>
      </c>
      <c r="AA183">
        <v>87.9</v>
      </c>
      <c r="AB183">
        <v>0</v>
      </c>
      <c r="AC183">
        <v>2400.1</v>
      </c>
      <c r="AD183">
        <v>22</v>
      </c>
      <c r="AE183">
        <v>0</v>
      </c>
      <c r="AF183">
        <v>0.7</v>
      </c>
      <c r="AG183">
        <v>0.9</v>
      </c>
      <c r="AH183" s="22">
        <f t="shared" si="22"/>
        <v>0.70833333333333337</v>
      </c>
      <c r="AI183" s="22">
        <f t="shared" si="23"/>
        <v>0.91489361702127658</v>
      </c>
      <c r="AJ183" s="22">
        <f t="shared" si="24"/>
        <v>1.62322695035461</v>
      </c>
      <c r="AK183" s="21">
        <f t="shared" si="25"/>
        <v>95</v>
      </c>
      <c r="AL183" s="21"/>
      <c r="AM183" s="21">
        <f t="shared" si="15"/>
        <v>182</v>
      </c>
    </row>
    <row r="184" spans="1:40" x14ac:dyDescent="0.25">
      <c r="A184">
        <v>123</v>
      </c>
      <c r="B184">
        <v>16</v>
      </c>
      <c r="C184">
        <v>24</v>
      </c>
      <c r="D184">
        <v>11</v>
      </c>
      <c r="E184">
        <v>1</v>
      </c>
      <c r="F184">
        <v>19</v>
      </c>
      <c r="G184">
        <v>1</v>
      </c>
      <c r="H184">
        <v>40</v>
      </c>
      <c r="I184">
        <v>35</v>
      </c>
      <c r="J184">
        <v>17</v>
      </c>
      <c r="K184">
        <v>2</v>
      </c>
      <c r="L184">
        <v>0</v>
      </c>
      <c r="M184">
        <v>0</v>
      </c>
      <c r="N184">
        <v>0</v>
      </c>
      <c r="O184">
        <v>42</v>
      </c>
      <c r="P184">
        <v>2.8</v>
      </c>
      <c r="Q184">
        <v>19</v>
      </c>
      <c r="R184">
        <v>39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41.7</v>
      </c>
      <c r="Z184">
        <v>0</v>
      </c>
      <c r="AA184">
        <v>125.7</v>
      </c>
      <c r="AB184">
        <v>0</v>
      </c>
      <c r="AC184">
        <v>2400.1</v>
      </c>
      <c r="AD184">
        <v>12</v>
      </c>
      <c r="AE184">
        <v>0</v>
      </c>
      <c r="AF184">
        <v>0.9</v>
      </c>
      <c r="AG184">
        <v>1</v>
      </c>
      <c r="AH184" s="22">
        <f t="shared" si="22"/>
        <v>0.875</v>
      </c>
      <c r="AI184" s="22">
        <f t="shared" si="23"/>
        <v>0.9285714285714286</v>
      </c>
      <c r="AJ184" s="22">
        <f t="shared" si="24"/>
        <v>1.8035714285714286</v>
      </c>
      <c r="AK184" s="21">
        <f t="shared" si="25"/>
        <v>82</v>
      </c>
      <c r="AL184" s="21"/>
      <c r="AM184" s="21">
        <f t="shared" si="15"/>
        <v>183</v>
      </c>
    </row>
    <row r="185" spans="1:40" x14ac:dyDescent="0.25">
      <c r="A185">
        <v>123</v>
      </c>
      <c r="B185">
        <v>16</v>
      </c>
      <c r="C185">
        <v>25</v>
      </c>
      <c r="D185">
        <v>11</v>
      </c>
      <c r="E185">
        <v>1</v>
      </c>
      <c r="F185">
        <v>19</v>
      </c>
      <c r="G185">
        <v>1</v>
      </c>
      <c r="H185">
        <v>53</v>
      </c>
      <c r="I185">
        <v>40</v>
      </c>
      <c r="J185">
        <v>14.9</v>
      </c>
      <c r="K185">
        <v>6</v>
      </c>
      <c r="L185">
        <v>0</v>
      </c>
      <c r="M185">
        <v>0</v>
      </c>
      <c r="N185">
        <v>0</v>
      </c>
      <c r="O185">
        <v>53</v>
      </c>
      <c r="P185">
        <v>3.8</v>
      </c>
      <c r="Q185">
        <v>25</v>
      </c>
      <c r="R185">
        <v>49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57.5</v>
      </c>
      <c r="Z185">
        <v>0</v>
      </c>
      <c r="AA185">
        <v>124.8</v>
      </c>
      <c r="AB185">
        <v>0</v>
      </c>
      <c r="AC185">
        <v>1313.9</v>
      </c>
      <c r="AD185">
        <v>30</v>
      </c>
      <c r="AE185">
        <v>0</v>
      </c>
      <c r="AF185">
        <v>0.8</v>
      </c>
      <c r="AG185">
        <v>0.9</v>
      </c>
      <c r="AH185" s="22">
        <f t="shared" si="22"/>
        <v>0.75471698113207553</v>
      </c>
      <c r="AI185" s="22">
        <f t="shared" si="23"/>
        <v>0.92452830188679247</v>
      </c>
      <c r="AJ185" s="22">
        <f t="shared" si="24"/>
        <v>1.679245283018868</v>
      </c>
      <c r="AK185" s="21">
        <f t="shared" si="25"/>
        <v>106</v>
      </c>
      <c r="AL185" s="21"/>
      <c r="AM185" s="21">
        <f t="shared" si="15"/>
        <v>184</v>
      </c>
    </row>
    <row r="186" spans="1:40" x14ac:dyDescent="0.25">
      <c r="A186">
        <v>123</v>
      </c>
      <c r="B186">
        <v>16</v>
      </c>
      <c r="C186">
        <v>27</v>
      </c>
      <c r="D186">
        <v>11</v>
      </c>
      <c r="E186">
        <v>1</v>
      </c>
      <c r="F186">
        <v>19</v>
      </c>
      <c r="G186">
        <v>1</v>
      </c>
      <c r="H186">
        <v>49</v>
      </c>
      <c r="I186">
        <v>40</v>
      </c>
      <c r="J186">
        <v>15.7</v>
      </c>
      <c r="K186">
        <v>4</v>
      </c>
      <c r="L186">
        <v>0</v>
      </c>
      <c r="M186">
        <v>0</v>
      </c>
      <c r="N186">
        <v>0</v>
      </c>
      <c r="O186">
        <v>48</v>
      </c>
      <c r="P186">
        <v>2.7</v>
      </c>
      <c r="Q186">
        <v>25</v>
      </c>
      <c r="R186">
        <v>45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49.2</v>
      </c>
      <c r="Z186">
        <v>0</v>
      </c>
      <c r="AA186">
        <v>103.8</v>
      </c>
      <c r="AB186">
        <v>0</v>
      </c>
      <c r="AC186">
        <v>1271.3</v>
      </c>
      <c r="AD186">
        <v>36</v>
      </c>
      <c r="AE186">
        <v>2</v>
      </c>
      <c r="AF186">
        <v>0.8</v>
      </c>
      <c r="AG186">
        <v>0.9</v>
      </c>
      <c r="AH186" s="22">
        <f t="shared" si="22"/>
        <v>0.81632653061224492</v>
      </c>
      <c r="AI186" s="22">
        <f t="shared" si="23"/>
        <v>0.9375</v>
      </c>
      <c r="AJ186" s="22">
        <f t="shared" si="24"/>
        <v>1.7538265306122449</v>
      </c>
      <c r="AK186" s="21">
        <f t="shared" si="25"/>
        <v>97</v>
      </c>
      <c r="AL186" s="21"/>
      <c r="AM186" s="21">
        <f t="shared" si="15"/>
        <v>185</v>
      </c>
    </row>
    <row r="187" spans="1:40" x14ac:dyDescent="0.25">
      <c r="A187">
        <v>123</v>
      </c>
      <c r="B187">
        <v>16</v>
      </c>
      <c r="C187">
        <v>28</v>
      </c>
      <c r="D187">
        <v>11</v>
      </c>
      <c r="E187">
        <v>1</v>
      </c>
      <c r="F187">
        <v>19</v>
      </c>
      <c r="G187">
        <v>1</v>
      </c>
      <c r="H187">
        <v>53</v>
      </c>
      <c r="I187">
        <v>40</v>
      </c>
      <c r="J187">
        <v>14.6</v>
      </c>
      <c r="K187">
        <v>7</v>
      </c>
      <c r="L187">
        <v>0</v>
      </c>
      <c r="M187">
        <v>0</v>
      </c>
      <c r="N187">
        <v>0</v>
      </c>
      <c r="O187">
        <v>54</v>
      </c>
      <c r="P187">
        <v>5.2</v>
      </c>
      <c r="Q187">
        <v>23</v>
      </c>
      <c r="R187">
        <v>48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59.2</v>
      </c>
      <c r="Z187">
        <v>0</v>
      </c>
      <c r="AA187">
        <v>90.6</v>
      </c>
      <c r="AB187">
        <v>0</v>
      </c>
      <c r="AC187">
        <v>1468</v>
      </c>
      <c r="AD187">
        <v>30</v>
      </c>
      <c r="AE187">
        <v>3</v>
      </c>
      <c r="AF187">
        <v>0.8</v>
      </c>
      <c r="AG187">
        <v>0.9</v>
      </c>
      <c r="AH187" s="22">
        <f t="shared" si="22"/>
        <v>0.75471698113207553</v>
      </c>
      <c r="AI187" s="22">
        <f t="shared" si="23"/>
        <v>0.88888888888888884</v>
      </c>
      <c r="AJ187" s="22">
        <f t="shared" si="24"/>
        <v>1.6436058700209644</v>
      </c>
      <c r="AK187" s="21">
        <f t="shared" si="25"/>
        <v>107</v>
      </c>
      <c r="AL187" s="21"/>
      <c r="AM187" s="21">
        <f t="shared" si="15"/>
        <v>186</v>
      </c>
    </row>
    <row r="188" spans="1:40" x14ac:dyDescent="0.25">
      <c r="A188">
        <v>123</v>
      </c>
      <c r="B188">
        <v>16</v>
      </c>
      <c r="C188">
        <v>29</v>
      </c>
      <c r="D188">
        <v>11</v>
      </c>
      <c r="E188">
        <v>1</v>
      </c>
      <c r="F188">
        <v>19</v>
      </c>
      <c r="G188">
        <v>1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2400.1</v>
      </c>
      <c r="AD188">
        <v>0</v>
      </c>
      <c r="AE188">
        <v>0</v>
      </c>
      <c r="AF188">
        <v>0</v>
      </c>
      <c r="AG188">
        <v>0</v>
      </c>
      <c r="AH188" s="22"/>
      <c r="AI188" s="22"/>
      <c r="AJ188" s="22"/>
      <c r="AK188" s="21"/>
      <c r="AL188" s="21"/>
      <c r="AM188" s="21">
        <f t="shared" si="15"/>
        <v>187</v>
      </c>
    </row>
    <row r="189" spans="1:40" x14ac:dyDescent="0.25">
      <c r="A189">
        <v>123</v>
      </c>
      <c r="B189">
        <v>16</v>
      </c>
      <c r="C189">
        <v>30</v>
      </c>
      <c r="D189">
        <v>11</v>
      </c>
      <c r="E189">
        <v>1</v>
      </c>
      <c r="F189">
        <v>19</v>
      </c>
      <c r="G189">
        <v>1</v>
      </c>
      <c r="H189">
        <v>36</v>
      </c>
      <c r="I189">
        <v>24</v>
      </c>
      <c r="J189">
        <v>13.6</v>
      </c>
      <c r="K189">
        <v>8</v>
      </c>
      <c r="L189">
        <v>0</v>
      </c>
      <c r="M189">
        <v>0</v>
      </c>
      <c r="N189">
        <v>0</v>
      </c>
      <c r="O189">
        <v>35</v>
      </c>
      <c r="P189">
        <v>6.8</v>
      </c>
      <c r="Q189">
        <v>10</v>
      </c>
      <c r="R189">
        <v>29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71.8</v>
      </c>
      <c r="Z189">
        <v>0</v>
      </c>
      <c r="AA189">
        <v>61</v>
      </c>
      <c r="AB189">
        <v>0</v>
      </c>
      <c r="AC189">
        <v>2400.1</v>
      </c>
      <c r="AD189">
        <v>26</v>
      </c>
      <c r="AE189">
        <v>0</v>
      </c>
      <c r="AF189">
        <v>0.7</v>
      </c>
      <c r="AG189">
        <v>0.8</v>
      </c>
      <c r="AH189" s="22">
        <f t="shared" si="22"/>
        <v>0.66666666666666663</v>
      </c>
      <c r="AI189" s="22">
        <f t="shared" si="23"/>
        <v>0.82857142857142863</v>
      </c>
      <c r="AJ189" s="22">
        <f t="shared" si="24"/>
        <v>1.4952380952380953</v>
      </c>
      <c r="AK189" s="21">
        <f t="shared" si="25"/>
        <v>71</v>
      </c>
      <c r="AL189" s="21"/>
      <c r="AM189" s="21">
        <f t="shared" si="15"/>
        <v>188</v>
      </c>
    </row>
    <row r="190" spans="1:40" x14ac:dyDescent="0.25">
      <c r="A190">
        <v>123</v>
      </c>
      <c r="B190">
        <v>16</v>
      </c>
      <c r="C190">
        <v>1</v>
      </c>
      <c r="D190">
        <v>12</v>
      </c>
      <c r="E190">
        <v>1</v>
      </c>
      <c r="F190">
        <v>19</v>
      </c>
      <c r="G190">
        <v>1</v>
      </c>
      <c r="H190">
        <v>20</v>
      </c>
      <c r="I190">
        <v>15</v>
      </c>
      <c r="J190">
        <v>15.8</v>
      </c>
      <c r="K190">
        <v>1</v>
      </c>
      <c r="L190">
        <v>0</v>
      </c>
      <c r="M190">
        <v>0</v>
      </c>
      <c r="N190">
        <v>0</v>
      </c>
      <c r="O190">
        <v>20</v>
      </c>
      <c r="P190">
        <v>6.2</v>
      </c>
      <c r="Q190">
        <v>9</v>
      </c>
      <c r="R190">
        <v>15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34.9</v>
      </c>
      <c r="Z190">
        <v>0</v>
      </c>
      <c r="AA190">
        <v>65.3</v>
      </c>
      <c r="AB190">
        <v>0</v>
      </c>
      <c r="AC190">
        <v>2400.1</v>
      </c>
      <c r="AD190">
        <v>23</v>
      </c>
      <c r="AE190">
        <v>0</v>
      </c>
      <c r="AF190">
        <v>0.8</v>
      </c>
      <c r="AG190">
        <v>0.8</v>
      </c>
      <c r="AH190" s="22">
        <f t="shared" si="22"/>
        <v>0.75</v>
      </c>
      <c r="AI190" s="22">
        <f t="shared" si="23"/>
        <v>0.75</v>
      </c>
      <c r="AJ190" s="22">
        <f t="shared" si="24"/>
        <v>1.5</v>
      </c>
      <c r="AK190" s="21">
        <f t="shared" si="25"/>
        <v>40</v>
      </c>
      <c r="AL190" s="21"/>
      <c r="AM190" s="21">
        <f t="shared" si="15"/>
        <v>189</v>
      </c>
    </row>
    <row r="191" spans="1:40" x14ac:dyDescent="0.25">
      <c r="A191">
        <v>123</v>
      </c>
      <c r="B191">
        <v>16</v>
      </c>
      <c r="C191">
        <v>2</v>
      </c>
      <c r="D191">
        <v>12</v>
      </c>
      <c r="E191">
        <v>1</v>
      </c>
      <c r="F191">
        <v>19</v>
      </c>
      <c r="G191">
        <v>1</v>
      </c>
      <c r="H191">
        <v>42</v>
      </c>
      <c r="I191">
        <v>36</v>
      </c>
      <c r="J191">
        <v>16.5</v>
      </c>
      <c r="K191">
        <v>3</v>
      </c>
      <c r="L191">
        <v>0</v>
      </c>
      <c r="M191">
        <v>0</v>
      </c>
      <c r="N191">
        <v>0</v>
      </c>
      <c r="O191">
        <v>41</v>
      </c>
      <c r="P191">
        <v>5.5</v>
      </c>
      <c r="Q191">
        <v>16</v>
      </c>
      <c r="R191">
        <v>35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36.9</v>
      </c>
      <c r="Z191">
        <v>0</v>
      </c>
      <c r="AA191">
        <v>64.8</v>
      </c>
      <c r="AB191">
        <v>0</v>
      </c>
      <c r="AC191">
        <v>2400.1</v>
      </c>
      <c r="AD191">
        <v>28</v>
      </c>
      <c r="AE191">
        <v>0</v>
      </c>
      <c r="AF191">
        <v>0.9</v>
      </c>
      <c r="AG191">
        <v>0.9</v>
      </c>
      <c r="AH191" s="22">
        <f t="shared" si="22"/>
        <v>0.8571428571428571</v>
      </c>
      <c r="AI191" s="22">
        <f t="shared" si="23"/>
        <v>0.85365853658536583</v>
      </c>
      <c r="AJ191" s="22">
        <f t="shared" si="24"/>
        <v>1.7108013937282229</v>
      </c>
      <c r="AK191" s="21">
        <f t="shared" si="25"/>
        <v>83</v>
      </c>
      <c r="AL191" s="21"/>
      <c r="AM191" s="21">
        <f t="shared" si="15"/>
        <v>190</v>
      </c>
    </row>
    <row r="192" spans="1:40" x14ac:dyDescent="0.25">
      <c r="A192">
        <v>123</v>
      </c>
      <c r="B192">
        <v>16</v>
      </c>
      <c r="C192">
        <v>5</v>
      </c>
      <c r="D192">
        <v>12</v>
      </c>
      <c r="E192">
        <v>1</v>
      </c>
      <c r="F192">
        <v>22</v>
      </c>
      <c r="G192">
        <v>1</v>
      </c>
      <c r="H192">
        <v>47</v>
      </c>
      <c r="I192">
        <v>40</v>
      </c>
      <c r="J192">
        <v>19.600000000000001</v>
      </c>
      <c r="K192">
        <v>1</v>
      </c>
      <c r="L192">
        <v>0</v>
      </c>
      <c r="M192">
        <v>0</v>
      </c>
      <c r="N192">
        <v>0</v>
      </c>
      <c r="O192">
        <v>47</v>
      </c>
      <c r="P192">
        <v>5.6</v>
      </c>
      <c r="Q192">
        <v>16</v>
      </c>
      <c r="R192">
        <v>42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33.9</v>
      </c>
      <c r="Z192">
        <v>0</v>
      </c>
      <c r="AA192">
        <v>49.8</v>
      </c>
      <c r="AB192">
        <v>0</v>
      </c>
      <c r="AC192">
        <v>1446.5</v>
      </c>
      <c r="AD192">
        <v>36</v>
      </c>
      <c r="AE192">
        <v>0</v>
      </c>
      <c r="AF192">
        <v>0.9</v>
      </c>
      <c r="AG192">
        <v>0.9</v>
      </c>
      <c r="AH192" s="22">
        <f t="shared" ref="AH192:AH198" si="26">(I192+(L192-N192))/(H192+L192)</f>
        <v>0.85106382978723405</v>
      </c>
      <c r="AI192" s="22">
        <f t="shared" ref="AI192:AI198" si="27">R192/O192</f>
        <v>0.8936170212765957</v>
      </c>
      <c r="AJ192" s="22">
        <f t="shared" ref="AJ192:AJ198" si="28">SUM(AH192+AI192)</f>
        <v>1.7446808510638299</v>
      </c>
      <c r="AK192" s="21">
        <f t="shared" ref="AK192:AK198" si="29">SUM(H192+O192)</f>
        <v>94</v>
      </c>
      <c r="AL192" s="21"/>
      <c r="AM192" s="21">
        <f t="shared" si="15"/>
        <v>191</v>
      </c>
      <c r="AN192" t="s">
        <v>49</v>
      </c>
    </row>
    <row r="193" spans="1:40" x14ac:dyDescent="0.25">
      <c r="A193">
        <v>123</v>
      </c>
      <c r="B193">
        <v>16</v>
      </c>
      <c r="C193">
        <v>6</v>
      </c>
      <c r="D193">
        <v>12</v>
      </c>
      <c r="E193">
        <v>1</v>
      </c>
      <c r="F193">
        <v>22</v>
      </c>
      <c r="G193">
        <v>1</v>
      </c>
      <c r="H193">
        <v>53</v>
      </c>
      <c r="I193">
        <v>40</v>
      </c>
      <c r="J193">
        <v>16.8</v>
      </c>
      <c r="K193">
        <v>8</v>
      </c>
      <c r="L193">
        <v>0</v>
      </c>
      <c r="M193">
        <v>0</v>
      </c>
      <c r="N193">
        <v>0</v>
      </c>
      <c r="O193">
        <v>53</v>
      </c>
      <c r="P193">
        <v>2.4</v>
      </c>
      <c r="Q193">
        <v>26</v>
      </c>
      <c r="R193">
        <v>51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76</v>
      </c>
      <c r="Z193">
        <v>0</v>
      </c>
      <c r="AA193">
        <v>77.5</v>
      </c>
      <c r="AB193">
        <v>0</v>
      </c>
      <c r="AC193">
        <v>1547.9</v>
      </c>
      <c r="AD193">
        <v>20</v>
      </c>
      <c r="AE193">
        <v>2</v>
      </c>
      <c r="AF193">
        <v>0.8</v>
      </c>
      <c r="AG193">
        <v>1</v>
      </c>
      <c r="AH193" s="22">
        <f t="shared" si="26"/>
        <v>0.75471698113207553</v>
      </c>
      <c r="AI193" s="22">
        <f t="shared" si="27"/>
        <v>0.96226415094339623</v>
      </c>
      <c r="AJ193" s="22">
        <f t="shared" si="28"/>
        <v>1.7169811320754718</v>
      </c>
      <c r="AK193" s="21">
        <f t="shared" si="29"/>
        <v>106</v>
      </c>
      <c r="AL193" s="21"/>
      <c r="AM193" s="21">
        <f t="shared" si="15"/>
        <v>192</v>
      </c>
    </row>
    <row r="194" spans="1:40" x14ac:dyDescent="0.25">
      <c r="A194">
        <v>123</v>
      </c>
      <c r="B194">
        <v>16</v>
      </c>
      <c r="C194">
        <v>7</v>
      </c>
      <c r="D194">
        <v>12</v>
      </c>
      <c r="E194">
        <v>1</v>
      </c>
      <c r="F194">
        <v>22</v>
      </c>
      <c r="G194">
        <v>1</v>
      </c>
      <c r="H194">
        <v>57</v>
      </c>
      <c r="I194">
        <v>40</v>
      </c>
      <c r="J194">
        <v>15.5</v>
      </c>
      <c r="K194">
        <v>13</v>
      </c>
      <c r="L194">
        <v>0</v>
      </c>
      <c r="M194">
        <v>0</v>
      </c>
      <c r="N194">
        <v>0</v>
      </c>
      <c r="O194">
        <v>57</v>
      </c>
      <c r="P194">
        <v>1.8</v>
      </c>
      <c r="Q194">
        <v>34</v>
      </c>
      <c r="R194">
        <v>56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61.4</v>
      </c>
      <c r="Z194">
        <v>0</v>
      </c>
      <c r="AA194">
        <v>109.8</v>
      </c>
      <c r="AB194">
        <v>0</v>
      </c>
      <c r="AC194">
        <v>1467</v>
      </c>
      <c r="AD194">
        <v>25</v>
      </c>
      <c r="AE194">
        <v>0</v>
      </c>
      <c r="AF194">
        <v>0.7</v>
      </c>
      <c r="AG194">
        <v>1</v>
      </c>
      <c r="AH194" s="22">
        <f t="shared" si="26"/>
        <v>0.70175438596491224</v>
      </c>
      <c r="AI194" s="22">
        <f t="shared" si="27"/>
        <v>0.98245614035087714</v>
      </c>
      <c r="AJ194" s="22">
        <f t="shared" si="28"/>
        <v>1.6842105263157894</v>
      </c>
      <c r="AK194" s="21">
        <f t="shared" si="29"/>
        <v>114</v>
      </c>
      <c r="AL194" s="21"/>
      <c r="AM194" s="21">
        <f t="shared" si="15"/>
        <v>193</v>
      </c>
    </row>
    <row r="195" spans="1:40" x14ac:dyDescent="0.25">
      <c r="A195">
        <v>123</v>
      </c>
      <c r="B195">
        <v>16</v>
      </c>
      <c r="C195">
        <v>8</v>
      </c>
      <c r="D195">
        <v>12</v>
      </c>
      <c r="E195">
        <v>1</v>
      </c>
      <c r="F195">
        <v>22</v>
      </c>
      <c r="G195">
        <v>1</v>
      </c>
      <c r="H195">
        <v>24</v>
      </c>
      <c r="I195">
        <v>18</v>
      </c>
      <c r="J195">
        <v>18.7</v>
      </c>
      <c r="K195">
        <v>1</v>
      </c>
      <c r="L195">
        <v>0</v>
      </c>
      <c r="M195">
        <v>0</v>
      </c>
      <c r="N195">
        <v>0</v>
      </c>
      <c r="O195">
        <v>22</v>
      </c>
      <c r="P195">
        <v>70.8</v>
      </c>
      <c r="Q195">
        <v>1</v>
      </c>
      <c r="R195">
        <v>4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34.5</v>
      </c>
      <c r="Z195">
        <v>0</v>
      </c>
      <c r="AA195">
        <v>49.1</v>
      </c>
      <c r="AB195">
        <v>0</v>
      </c>
      <c r="AC195">
        <v>2400.1</v>
      </c>
      <c r="AD195">
        <v>4</v>
      </c>
      <c r="AE195">
        <v>0</v>
      </c>
      <c r="AF195">
        <v>0.8</v>
      </c>
      <c r="AG195">
        <v>0.2</v>
      </c>
      <c r="AH195" s="22"/>
      <c r="AI195" s="22"/>
      <c r="AJ195" s="22"/>
      <c r="AK195" s="21"/>
      <c r="AL195" s="21"/>
      <c r="AM195" s="21">
        <f t="shared" si="15"/>
        <v>194</v>
      </c>
      <c r="AN195" t="s">
        <v>56</v>
      </c>
    </row>
    <row r="196" spans="1:40" x14ac:dyDescent="0.25">
      <c r="A196">
        <v>123</v>
      </c>
      <c r="B196">
        <v>16</v>
      </c>
      <c r="C196">
        <v>9</v>
      </c>
      <c r="D196">
        <v>12</v>
      </c>
      <c r="E196">
        <v>1</v>
      </c>
      <c r="F196">
        <v>22</v>
      </c>
      <c r="G196">
        <v>1</v>
      </c>
      <c r="H196">
        <v>49</v>
      </c>
      <c r="I196">
        <v>40</v>
      </c>
      <c r="J196">
        <v>18.100000000000001</v>
      </c>
      <c r="K196">
        <v>7</v>
      </c>
      <c r="L196">
        <v>0</v>
      </c>
      <c r="M196">
        <v>0</v>
      </c>
      <c r="N196">
        <v>0</v>
      </c>
      <c r="O196">
        <v>49</v>
      </c>
      <c r="P196">
        <v>6</v>
      </c>
      <c r="Q196">
        <v>20</v>
      </c>
      <c r="R196">
        <v>43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60</v>
      </c>
      <c r="Z196">
        <v>0</v>
      </c>
      <c r="AA196">
        <v>113.7</v>
      </c>
      <c r="AB196">
        <v>0</v>
      </c>
      <c r="AC196">
        <v>1635.4</v>
      </c>
      <c r="AD196">
        <v>19</v>
      </c>
      <c r="AE196">
        <v>2</v>
      </c>
      <c r="AF196">
        <v>0.8</v>
      </c>
      <c r="AG196">
        <v>0.9</v>
      </c>
      <c r="AH196" s="22">
        <f t="shared" si="26"/>
        <v>0.81632653061224492</v>
      </c>
      <c r="AI196" s="22">
        <f t="shared" si="27"/>
        <v>0.87755102040816324</v>
      </c>
      <c r="AJ196" s="22">
        <f t="shared" si="28"/>
        <v>1.693877551020408</v>
      </c>
      <c r="AK196" s="21">
        <f t="shared" si="29"/>
        <v>98</v>
      </c>
      <c r="AL196" s="21"/>
      <c r="AM196" s="21">
        <f t="shared" si="15"/>
        <v>195</v>
      </c>
    </row>
    <row r="197" spans="1:40" x14ac:dyDescent="0.25">
      <c r="A197">
        <v>123</v>
      </c>
      <c r="B197">
        <v>16</v>
      </c>
      <c r="C197">
        <v>11</v>
      </c>
      <c r="D197">
        <v>12</v>
      </c>
      <c r="E197">
        <v>1</v>
      </c>
      <c r="F197">
        <v>22</v>
      </c>
      <c r="G197">
        <v>1</v>
      </c>
      <c r="H197">
        <v>46</v>
      </c>
      <c r="I197">
        <v>40</v>
      </c>
      <c r="J197">
        <v>19.399999999999999</v>
      </c>
      <c r="K197">
        <v>2</v>
      </c>
      <c r="L197">
        <v>0</v>
      </c>
      <c r="M197">
        <v>0</v>
      </c>
      <c r="N197">
        <v>0</v>
      </c>
      <c r="O197">
        <v>45</v>
      </c>
      <c r="P197">
        <v>12.8</v>
      </c>
      <c r="Q197">
        <v>11</v>
      </c>
      <c r="R197">
        <v>31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98.9</v>
      </c>
      <c r="Z197">
        <v>0</v>
      </c>
      <c r="AA197">
        <v>119.1</v>
      </c>
      <c r="AB197">
        <v>0</v>
      </c>
      <c r="AC197">
        <v>2021.5</v>
      </c>
      <c r="AD197">
        <v>2</v>
      </c>
      <c r="AE197">
        <v>0</v>
      </c>
      <c r="AF197">
        <v>0.9</v>
      </c>
      <c r="AG197">
        <v>0.7</v>
      </c>
      <c r="AH197" s="22">
        <f t="shared" si="26"/>
        <v>0.86956521739130432</v>
      </c>
      <c r="AI197" s="22">
        <f t="shared" si="27"/>
        <v>0.68888888888888888</v>
      </c>
      <c r="AJ197" s="22">
        <f t="shared" si="28"/>
        <v>1.5584541062801933</v>
      </c>
      <c r="AK197" s="21">
        <f t="shared" si="29"/>
        <v>91</v>
      </c>
      <c r="AL197" s="21"/>
      <c r="AM197" s="21">
        <f t="shared" si="15"/>
        <v>196</v>
      </c>
    </row>
    <row r="198" spans="1:40" x14ac:dyDescent="0.25">
      <c r="A198">
        <v>123</v>
      </c>
      <c r="B198">
        <v>16</v>
      </c>
      <c r="C198">
        <v>12</v>
      </c>
      <c r="D198">
        <v>12</v>
      </c>
      <c r="E198">
        <v>1</v>
      </c>
      <c r="F198">
        <v>22</v>
      </c>
      <c r="G198">
        <v>1</v>
      </c>
      <c r="H198">
        <v>44</v>
      </c>
      <c r="I198">
        <v>40</v>
      </c>
      <c r="J198">
        <v>20.100000000000001</v>
      </c>
      <c r="K198">
        <v>2</v>
      </c>
      <c r="L198">
        <v>0</v>
      </c>
      <c r="M198">
        <v>0</v>
      </c>
      <c r="N198">
        <v>0</v>
      </c>
      <c r="O198">
        <v>43</v>
      </c>
      <c r="P198">
        <v>6</v>
      </c>
      <c r="Q198">
        <v>16</v>
      </c>
      <c r="R198">
        <v>37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70</v>
      </c>
      <c r="Z198">
        <v>0</v>
      </c>
      <c r="AA198">
        <v>130.4</v>
      </c>
      <c r="AB198">
        <v>0</v>
      </c>
      <c r="AC198">
        <v>1583.1</v>
      </c>
      <c r="AD198">
        <v>12</v>
      </c>
      <c r="AE198">
        <v>0</v>
      </c>
      <c r="AF198">
        <v>0.9</v>
      </c>
      <c r="AG198">
        <v>0.9</v>
      </c>
      <c r="AH198" s="22">
        <f t="shared" si="26"/>
        <v>0.90909090909090906</v>
      </c>
      <c r="AI198" s="22">
        <f t="shared" si="27"/>
        <v>0.86046511627906974</v>
      </c>
      <c r="AJ198" s="22">
        <f t="shared" si="28"/>
        <v>1.7695560253699787</v>
      </c>
      <c r="AK198" s="21">
        <f t="shared" si="29"/>
        <v>87</v>
      </c>
      <c r="AL198" s="21"/>
      <c r="AM198" s="21">
        <f t="shared" si="15"/>
        <v>197</v>
      </c>
    </row>
    <row r="199" spans="1:40" x14ac:dyDescent="0.25">
      <c r="A199">
        <v>123</v>
      </c>
      <c r="B199">
        <v>16</v>
      </c>
      <c r="C199">
        <v>13</v>
      </c>
      <c r="D199">
        <v>12</v>
      </c>
      <c r="E199">
        <v>1</v>
      </c>
      <c r="F199">
        <v>22</v>
      </c>
      <c r="G199">
        <v>1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2400.1</v>
      </c>
      <c r="AD199">
        <v>0</v>
      </c>
      <c r="AE199">
        <v>0</v>
      </c>
      <c r="AF199">
        <v>0</v>
      </c>
      <c r="AG199">
        <v>0</v>
      </c>
      <c r="AH199" s="22"/>
      <c r="AI199" s="22"/>
      <c r="AJ199" s="22"/>
      <c r="AK199" s="21"/>
      <c r="AL199" s="21"/>
      <c r="AM199" s="21">
        <f t="shared" si="15"/>
        <v>198</v>
      </c>
      <c r="AN199" t="s">
        <v>57</v>
      </c>
    </row>
    <row r="200" spans="1:40" x14ac:dyDescent="0.25">
      <c r="A200">
        <v>123</v>
      </c>
      <c r="B200">
        <v>16</v>
      </c>
      <c r="C200">
        <v>14</v>
      </c>
      <c r="D200">
        <v>12</v>
      </c>
      <c r="E200">
        <v>1</v>
      </c>
      <c r="F200">
        <v>22</v>
      </c>
      <c r="G200">
        <v>1</v>
      </c>
      <c r="H200">
        <v>45</v>
      </c>
      <c r="I200">
        <v>40</v>
      </c>
      <c r="J200">
        <v>19.8</v>
      </c>
      <c r="K200">
        <v>3</v>
      </c>
      <c r="L200">
        <v>0</v>
      </c>
      <c r="M200">
        <v>0</v>
      </c>
      <c r="N200">
        <v>0</v>
      </c>
      <c r="O200">
        <v>44</v>
      </c>
      <c r="P200">
        <v>5</v>
      </c>
      <c r="Q200">
        <v>25</v>
      </c>
      <c r="R200">
        <v>39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62.5</v>
      </c>
      <c r="Z200">
        <v>0</v>
      </c>
      <c r="AA200">
        <v>112.5</v>
      </c>
      <c r="AB200">
        <v>0</v>
      </c>
      <c r="AC200">
        <v>1658.7</v>
      </c>
      <c r="AD200">
        <v>11</v>
      </c>
      <c r="AE200">
        <v>0</v>
      </c>
      <c r="AF200">
        <v>0.9</v>
      </c>
      <c r="AG200">
        <v>0.9</v>
      </c>
      <c r="AH200" s="22">
        <f t="shared" ref="AH200:AH202" si="30">(I200+(L200-N200))/(H200+L200)</f>
        <v>0.88888888888888884</v>
      </c>
      <c r="AI200" s="22">
        <f t="shared" ref="AI200:AI202" si="31">R200/O200</f>
        <v>0.88636363636363635</v>
      </c>
      <c r="AJ200" s="22">
        <f t="shared" ref="AJ200:AJ202" si="32">SUM(AH200+AI200)</f>
        <v>1.7752525252525251</v>
      </c>
      <c r="AK200" s="21">
        <f t="shared" ref="AK200:AK202" si="33">SUM(H200+O200)</f>
        <v>89</v>
      </c>
      <c r="AL200" s="21"/>
      <c r="AM200" s="21">
        <f t="shared" ref="AM200:AM263" si="34">SUM(AM199+1)</f>
        <v>199</v>
      </c>
    </row>
    <row r="201" spans="1:40" x14ac:dyDescent="0.25">
      <c r="A201">
        <v>123</v>
      </c>
      <c r="B201">
        <v>16</v>
      </c>
      <c r="C201">
        <v>16</v>
      </c>
      <c r="D201">
        <v>12</v>
      </c>
      <c r="E201">
        <v>1</v>
      </c>
      <c r="F201">
        <v>22</v>
      </c>
      <c r="G201">
        <v>1</v>
      </c>
      <c r="H201">
        <v>45</v>
      </c>
      <c r="I201">
        <v>40</v>
      </c>
      <c r="J201">
        <v>20.2</v>
      </c>
      <c r="K201">
        <v>0</v>
      </c>
      <c r="L201">
        <v>0</v>
      </c>
      <c r="M201">
        <v>0</v>
      </c>
      <c r="N201">
        <v>0</v>
      </c>
      <c r="O201">
        <v>44</v>
      </c>
      <c r="P201">
        <v>6.1</v>
      </c>
      <c r="Q201">
        <v>15</v>
      </c>
      <c r="R201">
        <v>39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114</v>
      </c>
      <c r="Z201">
        <v>0</v>
      </c>
      <c r="AA201">
        <v>88.5</v>
      </c>
      <c r="AB201">
        <v>0</v>
      </c>
      <c r="AC201">
        <v>1491.5</v>
      </c>
      <c r="AD201">
        <v>25</v>
      </c>
      <c r="AE201">
        <v>0</v>
      </c>
      <c r="AF201">
        <v>0.9</v>
      </c>
      <c r="AG201">
        <v>0.9</v>
      </c>
      <c r="AH201" s="22">
        <f t="shared" si="30"/>
        <v>0.88888888888888884</v>
      </c>
      <c r="AI201" s="22">
        <f t="shared" si="31"/>
        <v>0.88636363636363635</v>
      </c>
      <c r="AJ201" s="22">
        <f t="shared" si="32"/>
        <v>1.7752525252525251</v>
      </c>
      <c r="AK201" s="21">
        <f t="shared" si="33"/>
        <v>89</v>
      </c>
      <c r="AL201" s="21"/>
      <c r="AM201" s="21">
        <f t="shared" si="34"/>
        <v>200</v>
      </c>
    </row>
    <row r="202" spans="1:40" x14ac:dyDescent="0.25">
      <c r="A202">
        <v>123</v>
      </c>
      <c r="B202">
        <v>16</v>
      </c>
      <c r="C202">
        <v>19</v>
      </c>
      <c r="D202">
        <v>12</v>
      </c>
      <c r="E202">
        <v>1</v>
      </c>
      <c r="F202">
        <v>22</v>
      </c>
      <c r="G202">
        <v>1</v>
      </c>
      <c r="H202">
        <v>59</v>
      </c>
      <c r="I202">
        <v>40</v>
      </c>
      <c r="J202">
        <v>15.3</v>
      </c>
      <c r="K202">
        <v>12</v>
      </c>
      <c r="L202">
        <v>0</v>
      </c>
      <c r="M202">
        <v>0</v>
      </c>
      <c r="N202">
        <v>0</v>
      </c>
      <c r="O202">
        <v>58</v>
      </c>
      <c r="P202">
        <v>4.5</v>
      </c>
      <c r="Q202">
        <v>30</v>
      </c>
      <c r="R202">
        <v>51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54.7</v>
      </c>
      <c r="Z202">
        <v>0</v>
      </c>
      <c r="AA202">
        <v>135</v>
      </c>
      <c r="AB202">
        <v>0</v>
      </c>
      <c r="AC202">
        <v>1620</v>
      </c>
      <c r="AD202">
        <v>31</v>
      </c>
      <c r="AE202">
        <v>2</v>
      </c>
      <c r="AF202">
        <v>0.7</v>
      </c>
      <c r="AG202">
        <v>0.9</v>
      </c>
      <c r="AH202" s="22">
        <f t="shared" si="30"/>
        <v>0.67796610169491522</v>
      </c>
      <c r="AI202" s="22">
        <f t="shared" si="31"/>
        <v>0.87931034482758619</v>
      </c>
      <c r="AJ202" s="22">
        <f t="shared" si="32"/>
        <v>1.5572764465225015</v>
      </c>
      <c r="AK202" s="21">
        <f t="shared" si="33"/>
        <v>117</v>
      </c>
      <c r="AL202" s="21"/>
      <c r="AM202" s="21">
        <f t="shared" si="34"/>
        <v>201</v>
      </c>
    </row>
    <row r="203" spans="1:40" x14ac:dyDescent="0.25">
      <c r="A203">
        <v>123</v>
      </c>
      <c r="B203">
        <v>17</v>
      </c>
      <c r="C203">
        <v>8</v>
      </c>
      <c r="D203">
        <v>1</v>
      </c>
      <c r="E203">
        <v>1</v>
      </c>
      <c r="F203">
        <v>22</v>
      </c>
      <c r="G203">
        <v>1</v>
      </c>
      <c r="H203">
        <v>19</v>
      </c>
      <c r="I203">
        <v>12</v>
      </c>
      <c r="J203">
        <v>15.1</v>
      </c>
      <c r="K203">
        <v>1</v>
      </c>
      <c r="L203">
        <v>0</v>
      </c>
      <c r="M203">
        <v>0</v>
      </c>
      <c r="N203">
        <v>0</v>
      </c>
      <c r="O203">
        <v>18</v>
      </c>
      <c r="P203">
        <v>9.1</v>
      </c>
      <c r="Q203">
        <v>4</v>
      </c>
      <c r="R203">
        <v>15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77.7</v>
      </c>
      <c r="Z203">
        <v>0</v>
      </c>
      <c r="AA203">
        <v>52</v>
      </c>
      <c r="AB203">
        <v>0</v>
      </c>
      <c r="AC203">
        <v>2400.1</v>
      </c>
      <c r="AD203">
        <v>40</v>
      </c>
      <c r="AE203">
        <v>0</v>
      </c>
      <c r="AF203">
        <v>0.6</v>
      </c>
      <c r="AG203">
        <v>0.8</v>
      </c>
      <c r="AH203" s="22">
        <f t="shared" ref="AH203" si="35">(I203+(L203-N203))/(H203+L203)</f>
        <v>0.63157894736842102</v>
      </c>
      <c r="AI203" s="22">
        <f t="shared" ref="AI203" si="36">R203/O203</f>
        <v>0.83333333333333337</v>
      </c>
      <c r="AJ203" s="22">
        <f t="shared" ref="AJ203" si="37">SUM(AH203+AI203)</f>
        <v>1.4649122807017543</v>
      </c>
      <c r="AK203" s="21">
        <f t="shared" ref="AK203" si="38">SUM(H203+O203)</f>
        <v>37</v>
      </c>
      <c r="AL203" s="21"/>
      <c r="AM203" s="21">
        <f t="shared" si="34"/>
        <v>202</v>
      </c>
    </row>
    <row r="204" spans="1:40" x14ac:dyDescent="0.25">
      <c r="A204">
        <v>123</v>
      </c>
      <c r="B204">
        <v>17</v>
      </c>
      <c r="C204">
        <v>10</v>
      </c>
      <c r="D204">
        <v>1</v>
      </c>
      <c r="E204">
        <v>1</v>
      </c>
      <c r="F204">
        <v>22</v>
      </c>
      <c r="G204">
        <v>1</v>
      </c>
      <c r="H204">
        <v>55</v>
      </c>
      <c r="I204">
        <v>40</v>
      </c>
      <c r="J204">
        <v>16.399999999999999</v>
      </c>
      <c r="K204">
        <v>9</v>
      </c>
      <c r="L204">
        <v>0</v>
      </c>
      <c r="M204">
        <v>0</v>
      </c>
      <c r="N204">
        <v>0</v>
      </c>
      <c r="O204">
        <v>54</v>
      </c>
      <c r="P204">
        <v>9.9</v>
      </c>
      <c r="Q204">
        <v>21</v>
      </c>
      <c r="R204">
        <v>44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111.5</v>
      </c>
      <c r="Z204">
        <v>0</v>
      </c>
      <c r="AA204">
        <v>73.400000000000006</v>
      </c>
      <c r="AB204">
        <v>0</v>
      </c>
      <c r="AC204">
        <v>1828.2</v>
      </c>
      <c r="AD204">
        <v>65</v>
      </c>
      <c r="AE204">
        <v>2</v>
      </c>
      <c r="AF204">
        <v>0.7</v>
      </c>
      <c r="AG204">
        <v>0.8</v>
      </c>
      <c r="AH204" s="22">
        <f t="shared" ref="AH204:AH206" si="39">(I204+(L204-N204))/(H204+L204)</f>
        <v>0.72727272727272729</v>
      </c>
      <c r="AI204" s="22">
        <f t="shared" ref="AI204:AI206" si="40">R204/O204</f>
        <v>0.81481481481481477</v>
      </c>
      <c r="AJ204" s="22">
        <f t="shared" ref="AJ204:AJ206" si="41">SUM(AH204+AI204)</f>
        <v>1.542087542087542</v>
      </c>
      <c r="AK204" s="21">
        <f t="shared" ref="AK204:AK206" si="42">SUM(H204+O204)</f>
        <v>109</v>
      </c>
      <c r="AL204" s="21"/>
      <c r="AM204" s="21">
        <f t="shared" si="34"/>
        <v>203</v>
      </c>
    </row>
    <row r="205" spans="1:40" x14ac:dyDescent="0.25">
      <c r="A205">
        <v>123</v>
      </c>
      <c r="B205">
        <v>17</v>
      </c>
      <c r="C205">
        <v>11</v>
      </c>
      <c r="D205">
        <v>1</v>
      </c>
      <c r="E205">
        <v>1</v>
      </c>
      <c r="F205">
        <v>22</v>
      </c>
      <c r="G205">
        <v>1</v>
      </c>
      <c r="H205">
        <v>43</v>
      </c>
      <c r="I205">
        <v>40</v>
      </c>
      <c r="J205">
        <v>20.5</v>
      </c>
      <c r="K205">
        <v>1</v>
      </c>
      <c r="L205">
        <v>0</v>
      </c>
      <c r="M205">
        <v>0</v>
      </c>
      <c r="N205">
        <v>0</v>
      </c>
      <c r="O205">
        <v>43</v>
      </c>
      <c r="P205">
        <v>7.1</v>
      </c>
      <c r="Q205">
        <v>12</v>
      </c>
      <c r="R205">
        <v>37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74.3</v>
      </c>
      <c r="Z205">
        <v>0</v>
      </c>
      <c r="AA205">
        <v>117.2</v>
      </c>
      <c r="AB205">
        <v>0</v>
      </c>
      <c r="AC205">
        <v>1505.6</v>
      </c>
      <c r="AD205">
        <v>54</v>
      </c>
      <c r="AE205">
        <v>0</v>
      </c>
      <c r="AF205">
        <v>0.9</v>
      </c>
      <c r="AG205">
        <v>0.9</v>
      </c>
      <c r="AH205" s="22">
        <f t="shared" si="39"/>
        <v>0.93023255813953487</v>
      </c>
      <c r="AI205" s="22">
        <f t="shared" si="40"/>
        <v>0.86046511627906974</v>
      </c>
      <c r="AJ205" s="22">
        <f t="shared" si="41"/>
        <v>1.7906976744186047</v>
      </c>
      <c r="AK205" s="21">
        <f t="shared" si="42"/>
        <v>86</v>
      </c>
      <c r="AL205" s="21"/>
      <c r="AM205" s="21">
        <f t="shared" si="34"/>
        <v>204</v>
      </c>
    </row>
    <row r="206" spans="1:40" x14ac:dyDescent="0.25">
      <c r="A206">
        <v>123</v>
      </c>
      <c r="B206">
        <v>17</v>
      </c>
      <c r="C206">
        <v>12</v>
      </c>
      <c r="D206">
        <v>1</v>
      </c>
      <c r="E206">
        <v>1</v>
      </c>
      <c r="F206">
        <v>22</v>
      </c>
      <c r="G206">
        <v>1</v>
      </c>
      <c r="H206">
        <v>59</v>
      </c>
      <c r="I206">
        <v>40</v>
      </c>
      <c r="J206">
        <v>15.8</v>
      </c>
      <c r="K206">
        <v>6</v>
      </c>
      <c r="L206">
        <v>0</v>
      </c>
      <c r="M206">
        <v>0</v>
      </c>
      <c r="N206">
        <v>0</v>
      </c>
      <c r="O206">
        <v>59</v>
      </c>
      <c r="P206">
        <v>4.4000000000000004</v>
      </c>
      <c r="Q206">
        <v>28</v>
      </c>
      <c r="R206">
        <v>54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96.1</v>
      </c>
      <c r="Z206">
        <v>0</v>
      </c>
      <c r="AA206">
        <v>142.5</v>
      </c>
      <c r="AB206">
        <v>0</v>
      </c>
      <c r="AC206">
        <v>1809.9</v>
      </c>
      <c r="AD206">
        <v>46</v>
      </c>
      <c r="AE206">
        <v>0</v>
      </c>
      <c r="AF206">
        <v>0.7</v>
      </c>
      <c r="AG206">
        <v>0.9</v>
      </c>
      <c r="AH206" s="22">
        <f t="shared" si="39"/>
        <v>0.67796610169491522</v>
      </c>
      <c r="AI206" s="22">
        <f t="shared" si="40"/>
        <v>0.9152542372881356</v>
      </c>
      <c r="AJ206" s="22">
        <f t="shared" si="41"/>
        <v>1.5932203389830508</v>
      </c>
      <c r="AK206" s="21">
        <f t="shared" si="42"/>
        <v>118</v>
      </c>
      <c r="AL206" s="21"/>
      <c r="AM206" s="21">
        <f t="shared" si="34"/>
        <v>205</v>
      </c>
    </row>
    <row r="207" spans="1:40" x14ac:dyDescent="0.25">
      <c r="A207">
        <v>123</v>
      </c>
      <c r="B207">
        <v>17</v>
      </c>
      <c r="C207">
        <v>14</v>
      </c>
      <c r="D207">
        <v>1</v>
      </c>
      <c r="E207">
        <v>1</v>
      </c>
      <c r="F207">
        <v>22</v>
      </c>
      <c r="G207">
        <v>1</v>
      </c>
      <c r="H207">
        <v>49</v>
      </c>
      <c r="I207">
        <v>40</v>
      </c>
      <c r="J207">
        <v>18.3</v>
      </c>
      <c r="K207">
        <v>5</v>
      </c>
      <c r="L207">
        <v>0</v>
      </c>
      <c r="M207">
        <v>0</v>
      </c>
      <c r="N207">
        <v>0</v>
      </c>
      <c r="O207">
        <v>48</v>
      </c>
      <c r="P207">
        <v>7.7</v>
      </c>
      <c r="Q207">
        <v>15</v>
      </c>
      <c r="R207">
        <v>39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68.8</v>
      </c>
      <c r="Z207">
        <v>0</v>
      </c>
      <c r="AA207">
        <v>103.1</v>
      </c>
      <c r="AB207">
        <v>0</v>
      </c>
      <c r="AC207">
        <v>1638.9</v>
      </c>
      <c r="AD207">
        <v>15</v>
      </c>
      <c r="AE207">
        <v>0</v>
      </c>
      <c r="AF207">
        <v>0.8</v>
      </c>
      <c r="AG207">
        <v>0.8</v>
      </c>
      <c r="AH207" s="22">
        <f t="shared" ref="AH207" si="43">(I207+(L207-N207))/(H207+L207)</f>
        <v>0.81632653061224492</v>
      </c>
      <c r="AI207" s="22">
        <f t="shared" ref="AI207" si="44">R207/O207</f>
        <v>0.8125</v>
      </c>
      <c r="AJ207" s="22">
        <f t="shared" ref="AJ207" si="45">SUM(AH207+AI207)</f>
        <v>1.6288265306122449</v>
      </c>
      <c r="AK207" s="21">
        <f t="shared" ref="AK207" si="46">SUM(H207+O207)</f>
        <v>97</v>
      </c>
      <c r="AL207" s="21"/>
      <c r="AM207" s="21">
        <f t="shared" si="34"/>
        <v>206</v>
      </c>
    </row>
    <row r="208" spans="1:40" x14ac:dyDescent="0.25">
      <c r="A208">
        <v>123</v>
      </c>
      <c r="B208">
        <v>17</v>
      </c>
      <c r="C208">
        <v>16</v>
      </c>
      <c r="D208">
        <v>1</v>
      </c>
      <c r="E208">
        <v>1</v>
      </c>
      <c r="F208">
        <v>25</v>
      </c>
      <c r="G208">
        <v>1</v>
      </c>
      <c r="H208">
        <v>48</v>
      </c>
      <c r="I208">
        <v>40</v>
      </c>
      <c r="J208">
        <v>21</v>
      </c>
      <c r="K208">
        <v>5</v>
      </c>
      <c r="L208">
        <v>0</v>
      </c>
      <c r="M208">
        <v>0</v>
      </c>
      <c r="N208">
        <v>0</v>
      </c>
      <c r="O208">
        <v>47</v>
      </c>
      <c r="P208">
        <v>5.8</v>
      </c>
      <c r="Q208">
        <v>20</v>
      </c>
      <c r="R208">
        <v>42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54.5</v>
      </c>
      <c r="Z208">
        <v>0</v>
      </c>
      <c r="AA208">
        <v>104.8</v>
      </c>
      <c r="AB208">
        <v>0</v>
      </c>
      <c r="AC208">
        <v>1519.7</v>
      </c>
      <c r="AD208">
        <v>21</v>
      </c>
      <c r="AE208">
        <v>1</v>
      </c>
      <c r="AF208">
        <v>0.8</v>
      </c>
      <c r="AG208">
        <v>0.9</v>
      </c>
      <c r="AH208" s="22">
        <f t="shared" ref="AH208:AH214" si="47">(I208+(L208-N208))/(H208+L208)</f>
        <v>0.83333333333333337</v>
      </c>
      <c r="AI208" s="22">
        <f t="shared" ref="AI208:AI214" si="48">R208/O208</f>
        <v>0.8936170212765957</v>
      </c>
      <c r="AJ208" s="22">
        <f t="shared" ref="AJ208:AJ214" si="49">SUM(AH208+AI208)</f>
        <v>1.726950354609929</v>
      </c>
      <c r="AK208" s="21">
        <f t="shared" ref="AK208:AK214" si="50">SUM(H208+O208)</f>
        <v>95</v>
      </c>
      <c r="AL208" s="21"/>
      <c r="AM208" s="21">
        <f t="shared" si="34"/>
        <v>207</v>
      </c>
      <c r="AN208" t="s">
        <v>51</v>
      </c>
    </row>
    <row r="209" spans="1:40" x14ac:dyDescent="0.25">
      <c r="A209">
        <v>123</v>
      </c>
      <c r="B209">
        <v>17</v>
      </c>
      <c r="C209">
        <v>17</v>
      </c>
      <c r="D209">
        <v>1</v>
      </c>
      <c r="E209">
        <v>1</v>
      </c>
      <c r="F209">
        <v>25</v>
      </c>
      <c r="G209">
        <v>1</v>
      </c>
      <c r="H209">
        <v>58</v>
      </c>
      <c r="I209">
        <v>40</v>
      </c>
      <c r="J209">
        <v>18.100000000000001</v>
      </c>
      <c r="K209">
        <v>6</v>
      </c>
      <c r="L209">
        <v>0</v>
      </c>
      <c r="M209">
        <v>0</v>
      </c>
      <c r="N209">
        <v>0</v>
      </c>
      <c r="O209">
        <v>57</v>
      </c>
      <c r="P209">
        <v>0.8</v>
      </c>
      <c r="Q209">
        <v>31</v>
      </c>
      <c r="R209">
        <v>57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55.2</v>
      </c>
      <c r="Z209">
        <v>0</v>
      </c>
      <c r="AA209">
        <v>142.69999999999999</v>
      </c>
      <c r="AB209">
        <v>0</v>
      </c>
      <c r="AC209">
        <v>1598.7</v>
      </c>
      <c r="AD209">
        <v>44</v>
      </c>
      <c r="AE209">
        <v>0</v>
      </c>
      <c r="AF209">
        <v>0.7</v>
      </c>
      <c r="AG209">
        <v>1</v>
      </c>
      <c r="AH209" s="22">
        <f t="shared" si="47"/>
        <v>0.68965517241379315</v>
      </c>
      <c r="AI209" s="22">
        <f t="shared" si="48"/>
        <v>1</v>
      </c>
      <c r="AJ209" s="22">
        <f t="shared" si="49"/>
        <v>1.6896551724137931</v>
      </c>
      <c r="AK209" s="21">
        <f t="shared" si="50"/>
        <v>115</v>
      </c>
      <c r="AL209" s="21"/>
      <c r="AM209" s="21">
        <f t="shared" si="34"/>
        <v>208</v>
      </c>
    </row>
    <row r="210" spans="1:40" x14ac:dyDescent="0.25">
      <c r="A210">
        <v>123</v>
      </c>
      <c r="B210">
        <v>17</v>
      </c>
      <c r="C210">
        <v>18</v>
      </c>
      <c r="D210">
        <v>1</v>
      </c>
      <c r="E210">
        <v>1</v>
      </c>
      <c r="F210">
        <v>25</v>
      </c>
      <c r="G210">
        <v>1</v>
      </c>
      <c r="H210">
        <v>53</v>
      </c>
      <c r="I210">
        <v>40</v>
      </c>
      <c r="J210">
        <v>19.2</v>
      </c>
      <c r="K210">
        <v>3</v>
      </c>
      <c r="L210">
        <v>0</v>
      </c>
      <c r="M210">
        <v>0</v>
      </c>
      <c r="N210">
        <v>0</v>
      </c>
      <c r="O210">
        <v>52</v>
      </c>
      <c r="P210">
        <v>6.4</v>
      </c>
      <c r="Q210">
        <v>21</v>
      </c>
      <c r="R210">
        <v>45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118.1</v>
      </c>
      <c r="Z210">
        <v>0</v>
      </c>
      <c r="AA210">
        <v>117.9</v>
      </c>
      <c r="AB210">
        <v>0</v>
      </c>
      <c r="AC210">
        <v>1888.7</v>
      </c>
      <c r="AD210">
        <v>24</v>
      </c>
      <c r="AE210">
        <v>0</v>
      </c>
      <c r="AF210">
        <v>0.8</v>
      </c>
      <c r="AG210">
        <v>0.9</v>
      </c>
      <c r="AH210" s="22">
        <f t="shared" si="47"/>
        <v>0.75471698113207553</v>
      </c>
      <c r="AI210" s="22">
        <f t="shared" si="48"/>
        <v>0.86538461538461542</v>
      </c>
      <c r="AJ210" s="22">
        <f t="shared" si="49"/>
        <v>1.6201015965166909</v>
      </c>
      <c r="AK210" s="21">
        <f t="shared" si="50"/>
        <v>105</v>
      </c>
      <c r="AL210" s="21"/>
      <c r="AM210" s="21">
        <f t="shared" si="34"/>
        <v>209</v>
      </c>
    </row>
    <row r="211" spans="1:40" x14ac:dyDescent="0.25">
      <c r="A211">
        <v>123</v>
      </c>
      <c r="B211">
        <v>17</v>
      </c>
      <c r="C211">
        <v>19</v>
      </c>
      <c r="D211">
        <v>1</v>
      </c>
      <c r="E211">
        <v>1</v>
      </c>
      <c r="F211">
        <v>25</v>
      </c>
      <c r="G211">
        <v>1</v>
      </c>
      <c r="H211">
        <v>59</v>
      </c>
      <c r="I211">
        <v>40</v>
      </c>
      <c r="J211">
        <v>17.5</v>
      </c>
      <c r="K211">
        <v>9</v>
      </c>
      <c r="L211">
        <v>0</v>
      </c>
      <c r="M211">
        <v>0</v>
      </c>
      <c r="N211">
        <v>0</v>
      </c>
      <c r="O211">
        <v>59</v>
      </c>
      <c r="P211">
        <v>1.3</v>
      </c>
      <c r="Q211">
        <v>33</v>
      </c>
      <c r="R211">
        <v>59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86.6</v>
      </c>
      <c r="Z211">
        <v>0</v>
      </c>
      <c r="AA211">
        <v>157.4</v>
      </c>
      <c r="AB211">
        <v>0</v>
      </c>
      <c r="AC211">
        <v>1774.6</v>
      </c>
      <c r="AD211">
        <v>15</v>
      </c>
      <c r="AE211">
        <v>1</v>
      </c>
      <c r="AF211">
        <v>0.7</v>
      </c>
      <c r="AG211">
        <v>1</v>
      </c>
      <c r="AH211" s="22">
        <f t="shared" si="47"/>
        <v>0.67796610169491522</v>
      </c>
      <c r="AI211" s="22">
        <f t="shared" si="48"/>
        <v>1</v>
      </c>
      <c r="AJ211" s="22">
        <f t="shared" si="49"/>
        <v>1.6779661016949152</v>
      </c>
      <c r="AK211" s="21">
        <f t="shared" si="50"/>
        <v>118</v>
      </c>
      <c r="AL211" s="21"/>
      <c r="AM211" s="21">
        <f t="shared" si="34"/>
        <v>210</v>
      </c>
    </row>
    <row r="212" spans="1:40" x14ac:dyDescent="0.25">
      <c r="A212">
        <v>123</v>
      </c>
      <c r="B212">
        <v>17</v>
      </c>
      <c r="C212">
        <v>20</v>
      </c>
      <c r="D212">
        <v>1</v>
      </c>
      <c r="E212">
        <v>1</v>
      </c>
      <c r="F212">
        <v>25</v>
      </c>
      <c r="G212">
        <v>1</v>
      </c>
      <c r="H212">
        <v>54</v>
      </c>
      <c r="I212">
        <v>40</v>
      </c>
      <c r="J212">
        <v>18.7</v>
      </c>
      <c r="K212">
        <v>6</v>
      </c>
      <c r="L212">
        <v>0</v>
      </c>
      <c r="M212">
        <v>0</v>
      </c>
      <c r="N212">
        <v>0</v>
      </c>
      <c r="O212">
        <v>54</v>
      </c>
      <c r="P212">
        <v>4.7</v>
      </c>
      <c r="Q212">
        <v>23</v>
      </c>
      <c r="R212">
        <v>49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90.4</v>
      </c>
      <c r="Z212">
        <v>0</v>
      </c>
      <c r="AA212">
        <v>137.30000000000001</v>
      </c>
      <c r="AB212">
        <v>0</v>
      </c>
      <c r="AC212">
        <v>1619.5</v>
      </c>
      <c r="AD212">
        <v>43</v>
      </c>
      <c r="AE212">
        <v>0</v>
      </c>
      <c r="AF212">
        <v>0.7</v>
      </c>
      <c r="AG212">
        <v>0.9</v>
      </c>
      <c r="AH212" s="22">
        <f t="shared" si="47"/>
        <v>0.7407407407407407</v>
      </c>
      <c r="AI212" s="22">
        <f t="shared" si="48"/>
        <v>0.90740740740740744</v>
      </c>
      <c r="AJ212" s="22">
        <f t="shared" si="49"/>
        <v>1.6481481481481481</v>
      </c>
      <c r="AK212" s="21">
        <f t="shared" si="50"/>
        <v>108</v>
      </c>
      <c r="AL212" s="21"/>
      <c r="AM212" s="21">
        <f t="shared" si="34"/>
        <v>211</v>
      </c>
    </row>
    <row r="213" spans="1:40" x14ac:dyDescent="0.25">
      <c r="A213">
        <v>123</v>
      </c>
      <c r="B213">
        <v>17</v>
      </c>
      <c r="C213">
        <v>23</v>
      </c>
      <c r="D213">
        <v>1</v>
      </c>
      <c r="E213">
        <v>1</v>
      </c>
      <c r="F213">
        <v>25</v>
      </c>
      <c r="G213">
        <v>1</v>
      </c>
      <c r="H213">
        <v>51</v>
      </c>
      <c r="I213">
        <v>40</v>
      </c>
      <c r="J213">
        <v>20</v>
      </c>
      <c r="K213">
        <v>3</v>
      </c>
      <c r="L213">
        <v>0</v>
      </c>
      <c r="M213">
        <v>0</v>
      </c>
      <c r="N213">
        <v>0</v>
      </c>
      <c r="O213">
        <v>52</v>
      </c>
      <c r="P213">
        <v>4.9000000000000004</v>
      </c>
      <c r="Q213">
        <v>23</v>
      </c>
      <c r="R213">
        <v>49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47.3</v>
      </c>
      <c r="Z213">
        <v>0</v>
      </c>
      <c r="AA213">
        <v>114.9</v>
      </c>
      <c r="AB213">
        <v>0</v>
      </c>
      <c r="AC213">
        <v>1404.6</v>
      </c>
      <c r="AD213">
        <v>25</v>
      </c>
      <c r="AE213">
        <v>0</v>
      </c>
      <c r="AF213">
        <v>0.8</v>
      </c>
      <c r="AG213">
        <v>0.9</v>
      </c>
      <c r="AH213" s="22">
        <f t="shared" si="47"/>
        <v>0.78431372549019607</v>
      </c>
      <c r="AI213" s="22">
        <f t="shared" si="48"/>
        <v>0.94230769230769229</v>
      </c>
      <c r="AJ213" s="22">
        <f t="shared" si="49"/>
        <v>1.7266214177978885</v>
      </c>
      <c r="AK213" s="21">
        <f t="shared" si="50"/>
        <v>103</v>
      </c>
      <c r="AL213" s="21"/>
      <c r="AM213" s="21">
        <f t="shared" si="34"/>
        <v>212</v>
      </c>
    </row>
    <row r="214" spans="1:40" x14ac:dyDescent="0.25">
      <c r="A214">
        <v>123</v>
      </c>
      <c r="B214">
        <v>17</v>
      </c>
      <c r="C214">
        <v>24</v>
      </c>
      <c r="D214">
        <v>1</v>
      </c>
      <c r="E214">
        <v>1</v>
      </c>
      <c r="F214">
        <v>25</v>
      </c>
      <c r="G214">
        <v>1</v>
      </c>
      <c r="H214">
        <v>51</v>
      </c>
      <c r="I214">
        <v>40</v>
      </c>
      <c r="J214">
        <v>20.399999999999999</v>
      </c>
      <c r="K214">
        <v>6</v>
      </c>
      <c r="L214">
        <v>0</v>
      </c>
      <c r="M214">
        <v>0</v>
      </c>
      <c r="N214">
        <v>0</v>
      </c>
      <c r="O214">
        <v>51</v>
      </c>
      <c r="P214">
        <v>1.7</v>
      </c>
      <c r="Q214">
        <v>28</v>
      </c>
      <c r="R214">
        <v>50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68.900000000000006</v>
      </c>
      <c r="Z214">
        <v>0</v>
      </c>
      <c r="AA214">
        <v>164.3</v>
      </c>
      <c r="AB214">
        <v>0</v>
      </c>
      <c r="AC214">
        <v>1422</v>
      </c>
      <c r="AD214">
        <v>21</v>
      </c>
      <c r="AE214">
        <v>1</v>
      </c>
      <c r="AF214">
        <v>0.8</v>
      </c>
      <c r="AG214">
        <v>1</v>
      </c>
      <c r="AH214" s="22">
        <f t="shared" si="47"/>
        <v>0.78431372549019607</v>
      </c>
      <c r="AI214" s="22">
        <f t="shared" si="48"/>
        <v>0.98039215686274506</v>
      </c>
      <c r="AJ214" s="22">
        <f t="shared" si="49"/>
        <v>1.7647058823529411</v>
      </c>
      <c r="AK214" s="21">
        <f t="shared" si="50"/>
        <v>102</v>
      </c>
      <c r="AL214" s="21"/>
      <c r="AM214" s="21">
        <f t="shared" si="34"/>
        <v>213</v>
      </c>
    </row>
    <row r="215" spans="1:40" x14ac:dyDescent="0.25">
      <c r="A215">
        <v>123</v>
      </c>
      <c r="B215">
        <v>17</v>
      </c>
      <c r="C215">
        <v>25</v>
      </c>
      <c r="D215">
        <v>1</v>
      </c>
      <c r="E215">
        <v>1</v>
      </c>
      <c r="F215">
        <v>25</v>
      </c>
      <c r="G215">
        <v>1</v>
      </c>
      <c r="H215">
        <v>54</v>
      </c>
      <c r="I215">
        <v>40</v>
      </c>
      <c r="J215">
        <v>18.899999999999999</v>
      </c>
      <c r="K215">
        <v>4</v>
      </c>
      <c r="L215">
        <v>0</v>
      </c>
      <c r="M215">
        <v>0</v>
      </c>
      <c r="N215">
        <v>0</v>
      </c>
      <c r="O215">
        <v>52</v>
      </c>
      <c r="P215">
        <v>3.1</v>
      </c>
      <c r="Q215">
        <v>27</v>
      </c>
      <c r="R215">
        <v>49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71.3</v>
      </c>
      <c r="Z215">
        <v>0</v>
      </c>
      <c r="AA215">
        <v>99.6</v>
      </c>
      <c r="AB215">
        <v>0</v>
      </c>
      <c r="AC215">
        <v>1430.7</v>
      </c>
      <c r="AD215">
        <v>14</v>
      </c>
      <c r="AE215">
        <v>0</v>
      </c>
      <c r="AF215">
        <v>0.7</v>
      </c>
      <c r="AG215">
        <v>0.9</v>
      </c>
      <c r="AH215" s="22">
        <f t="shared" ref="AH215:AH217" si="51">(I215+(L215-N215))/(H215+L215)</f>
        <v>0.7407407407407407</v>
      </c>
      <c r="AI215" s="22">
        <f t="shared" ref="AI215:AI217" si="52">R215/O215</f>
        <v>0.94230769230769229</v>
      </c>
      <c r="AJ215" s="22">
        <f t="shared" ref="AJ215:AJ217" si="53">SUM(AH215+AI215)</f>
        <v>1.683048433048433</v>
      </c>
      <c r="AK215" s="21">
        <f t="shared" ref="AK215:AK217" si="54">SUM(H215+O215)</f>
        <v>106</v>
      </c>
      <c r="AL215" s="21"/>
      <c r="AM215" s="21">
        <f t="shared" si="34"/>
        <v>214</v>
      </c>
    </row>
    <row r="216" spans="1:40" x14ac:dyDescent="0.25">
      <c r="A216">
        <v>123</v>
      </c>
      <c r="B216">
        <v>17</v>
      </c>
      <c r="C216">
        <v>26</v>
      </c>
      <c r="D216">
        <v>1</v>
      </c>
      <c r="E216">
        <v>1</v>
      </c>
      <c r="F216">
        <v>25</v>
      </c>
      <c r="G216">
        <v>1</v>
      </c>
      <c r="H216">
        <v>50</v>
      </c>
      <c r="I216">
        <v>40</v>
      </c>
      <c r="J216">
        <v>20.3</v>
      </c>
      <c r="K216">
        <v>2</v>
      </c>
      <c r="L216">
        <v>0</v>
      </c>
      <c r="M216">
        <v>0</v>
      </c>
      <c r="N216">
        <v>0</v>
      </c>
      <c r="O216">
        <v>50</v>
      </c>
      <c r="P216">
        <v>2.4</v>
      </c>
      <c r="Q216">
        <v>25</v>
      </c>
      <c r="R216">
        <v>48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66.400000000000006</v>
      </c>
      <c r="Z216">
        <v>0</v>
      </c>
      <c r="AA216">
        <v>129.9</v>
      </c>
      <c r="AB216">
        <v>0</v>
      </c>
      <c r="AC216">
        <v>1488.4</v>
      </c>
      <c r="AD216">
        <v>33</v>
      </c>
      <c r="AE216">
        <v>0</v>
      </c>
      <c r="AF216">
        <v>0.8</v>
      </c>
      <c r="AG216">
        <v>1</v>
      </c>
      <c r="AH216" s="22">
        <f t="shared" si="51"/>
        <v>0.8</v>
      </c>
      <c r="AI216" s="22">
        <f t="shared" si="52"/>
        <v>0.96</v>
      </c>
      <c r="AJ216" s="22">
        <f t="shared" si="53"/>
        <v>1.76</v>
      </c>
      <c r="AK216" s="21">
        <f t="shared" si="54"/>
        <v>100</v>
      </c>
      <c r="AL216" s="21"/>
      <c r="AM216" s="21">
        <f t="shared" si="34"/>
        <v>215</v>
      </c>
    </row>
    <row r="217" spans="1:40" x14ac:dyDescent="0.25">
      <c r="A217">
        <v>123</v>
      </c>
      <c r="B217">
        <v>17</v>
      </c>
      <c r="C217">
        <v>27</v>
      </c>
      <c r="D217">
        <v>1</v>
      </c>
      <c r="E217">
        <v>1</v>
      </c>
      <c r="F217">
        <v>25</v>
      </c>
      <c r="G217">
        <v>1</v>
      </c>
      <c r="H217">
        <v>62</v>
      </c>
      <c r="I217">
        <v>40</v>
      </c>
      <c r="J217">
        <v>16.8</v>
      </c>
      <c r="K217">
        <v>8</v>
      </c>
      <c r="L217">
        <v>0</v>
      </c>
      <c r="M217">
        <v>0</v>
      </c>
      <c r="N217">
        <v>0</v>
      </c>
      <c r="O217">
        <v>62</v>
      </c>
      <c r="P217">
        <v>2.8</v>
      </c>
      <c r="Q217">
        <v>29</v>
      </c>
      <c r="R217">
        <v>60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81.2</v>
      </c>
      <c r="Z217">
        <v>0</v>
      </c>
      <c r="AA217">
        <v>111.7</v>
      </c>
      <c r="AB217">
        <v>0</v>
      </c>
      <c r="AC217">
        <v>1680.2</v>
      </c>
      <c r="AD217">
        <v>34</v>
      </c>
      <c r="AE217">
        <v>1</v>
      </c>
      <c r="AF217">
        <v>0.6</v>
      </c>
      <c r="AG217">
        <v>1</v>
      </c>
      <c r="AH217" s="22">
        <f t="shared" si="51"/>
        <v>0.64516129032258063</v>
      </c>
      <c r="AI217" s="22">
        <f t="shared" si="52"/>
        <v>0.967741935483871</v>
      </c>
      <c r="AJ217" s="22">
        <f t="shared" si="53"/>
        <v>1.6129032258064515</v>
      </c>
      <c r="AK217" s="21">
        <f t="shared" si="54"/>
        <v>124</v>
      </c>
      <c r="AL217" s="21"/>
      <c r="AM217" s="21">
        <f t="shared" si="34"/>
        <v>216</v>
      </c>
    </row>
    <row r="218" spans="1:40" x14ac:dyDescent="0.25">
      <c r="A218">
        <v>123</v>
      </c>
      <c r="B218">
        <v>17</v>
      </c>
      <c r="C218">
        <v>31</v>
      </c>
      <c r="D218">
        <v>1</v>
      </c>
      <c r="E218">
        <v>1</v>
      </c>
      <c r="F218">
        <v>28</v>
      </c>
      <c r="G218">
        <v>1</v>
      </c>
      <c r="H218">
        <v>58</v>
      </c>
      <c r="I218">
        <v>40</v>
      </c>
      <c r="J218">
        <v>19.7</v>
      </c>
      <c r="K218">
        <v>12</v>
      </c>
      <c r="L218">
        <v>0</v>
      </c>
      <c r="M218">
        <v>0</v>
      </c>
      <c r="N218">
        <v>0</v>
      </c>
      <c r="O218">
        <v>57</v>
      </c>
      <c r="P218">
        <v>3.1</v>
      </c>
      <c r="Q218">
        <v>28</v>
      </c>
      <c r="R218">
        <v>55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60.1</v>
      </c>
      <c r="Z218">
        <v>0</v>
      </c>
      <c r="AA218">
        <v>89.7</v>
      </c>
      <c r="AB218">
        <v>0</v>
      </c>
      <c r="AC218">
        <v>1509.3</v>
      </c>
      <c r="AD218">
        <v>42</v>
      </c>
      <c r="AE218">
        <v>0</v>
      </c>
      <c r="AF218">
        <v>0.7</v>
      </c>
      <c r="AG218">
        <v>1</v>
      </c>
      <c r="AH218" s="22">
        <f t="shared" ref="AH218:AH219" si="55">(I218+(L218-N218))/(H218+L218)</f>
        <v>0.68965517241379315</v>
      </c>
      <c r="AI218" s="22">
        <f t="shared" ref="AI218:AI219" si="56">R218/O218</f>
        <v>0.96491228070175439</v>
      </c>
      <c r="AJ218" s="22">
        <f t="shared" ref="AJ218:AJ219" si="57">SUM(AH218+AI218)</f>
        <v>1.6545674531155474</v>
      </c>
      <c r="AK218" s="21">
        <f t="shared" ref="AK218:AK219" si="58">SUM(H218+O218)</f>
        <v>115</v>
      </c>
      <c r="AL218" s="21"/>
      <c r="AM218" s="21">
        <f t="shared" si="34"/>
        <v>217</v>
      </c>
      <c r="AN218" t="s">
        <v>55</v>
      </c>
    </row>
    <row r="219" spans="1:40" x14ac:dyDescent="0.25">
      <c r="A219">
        <v>123</v>
      </c>
      <c r="B219">
        <v>17</v>
      </c>
      <c r="C219">
        <v>1</v>
      </c>
      <c r="D219">
        <v>2</v>
      </c>
      <c r="E219">
        <v>1</v>
      </c>
      <c r="F219">
        <v>28</v>
      </c>
      <c r="G219">
        <v>1</v>
      </c>
      <c r="H219">
        <v>51</v>
      </c>
      <c r="I219">
        <v>40</v>
      </c>
      <c r="J219">
        <v>22.4</v>
      </c>
      <c r="K219">
        <v>4</v>
      </c>
      <c r="L219">
        <v>0</v>
      </c>
      <c r="M219">
        <v>0</v>
      </c>
      <c r="N219">
        <v>0</v>
      </c>
      <c r="O219">
        <v>50</v>
      </c>
      <c r="P219">
        <v>3.5</v>
      </c>
      <c r="Q219">
        <v>29</v>
      </c>
      <c r="R219">
        <v>47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54.5</v>
      </c>
      <c r="Z219">
        <v>0</v>
      </c>
      <c r="AA219">
        <v>91.5</v>
      </c>
      <c r="AB219">
        <v>0</v>
      </c>
      <c r="AC219">
        <v>1540.2</v>
      </c>
      <c r="AD219">
        <v>32</v>
      </c>
      <c r="AE219">
        <v>0</v>
      </c>
      <c r="AF219">
        <v>0.8</v>
      </c>
      <c r="AG219">
        <v>0.9</v>
      </c>
      <c r="AH219" s="22">
        <f t="shared" si="55"/>
        <v>0.78431372549019607</v>
      </c>
      <c r="AI219" s="22">
        <f t="shared" si="56"/>
        <v>0.94</v>
      </c>
      <c r="AJ219" s="22">
        <f t="shared" si="57"/>
        <v>1.7243137254901959</v>
      </c>
      <c r="AK219" s="21">
        <f t="shared" si="58"/>
        <v>101</v>
      </c>
      <c r="AL219" s="21"/>
      <c r="AM219" s="21">
        <f t="shared" si="34"/>
        <v>218</v>
      </c>
    </row>
    <row r="220" spans="1:40" x14ac:dyDescent="0.25">
      <c r="A220">
        <v>123</v>
      </c>
      <c r="B220">
        <v>17</v>
      </c>
      <c r="C220">
        <v>3</v>
      </c>
      <c r="D220">
        <v>2</v>
      </c>
      <c r="E220">
        <v>1</v>
      </c>
      <c r="F220">
        <v>28</v>
      </c>
      <c r="G220">
        <v>1</v>
      </c>
      <c r="H220">
        <v>57</v>
      </c>
      <c r="I220">
        <v>40</v>
      </c>
      <c r="J220">
        <v>19.8</v>
      </c>
      <c r="K220">
        <v>13</v>
      </c>
      <c r="L220">
        <v>0</v>
      </c>
      <c r="M220">
        <v>0</v>
      </c>
      <c r="N220">
        <v>0</v>
      </c>
      <c r="O220">
        <v>57</v>
      </c>
      <c r="P220">
        <v>1.7</v>
      </c>
      <c r="Q220">
        <v>30</v>
      </c>
      <c r="R220">
        <v>56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78</v>
      </c>
      <c r="Z220">
        <v>0</v>
      </c>
      <c r="AA220">
        <v>92.9</v>
      </c>
      <c r="AB220">
        <v>0</v>
      </c>
      <c r="AC220">
        <v>1542.3</v>
      </c>
      <c r="AD220">
        <v>27</v>
      </c>
      <c r="AE220">
        <v>1</v>
      </c>
      <c r="AF220">
        <v>0.7</v>
      </c>
      <c r="AG220">
        <v>1</v>
      </c>
      <c r="AH220" s="22">
        <f t="shared" ref="AH220:AH223" si="59">(I220+(L220-N220))/(H220+L220)</f>
        <v>0.70175438596491224</v>
      </c>
      <c r="AI220" s="22">
        <f t="shared" ref="AI220:AI223" si="60">R220/O220</f>
        <v>0.98245614035087714</v>
      </c>
      <c r="AJ220" s="22">
        <f t="shared" ref="AJ220:AJ223" si="61">SUM(AH220+AI220)</f>
        <v>1.6842105263157894</v>
      </c>
      <c r="AK220" s="21">
        <f t="shared" ref="AK220:AK223" si="62">SUM(H220+O220)</f>
        <v>114</v>
      </c>
      <c r="AL220" s="21"/>
      <c r="AM220" s="21">
        <f t="shared" si="34"/>
        <v>219</v>
      </c>
    </row>
    <row r="221" spans="1:40" x14ac:dyDescent="0.25">
      <c r="A221">
        <v>123</v>
      </c>
      <c r="B221">
        <v>17</v>
      </c>
      <c r="C221">
        <v>4</v>
      </c>
      <c r="D221">
        <v>2</v>
      </c>
      <c r="E221">
        <v>1</v>
      </c>
      <c r="F221">
        <v>28</v>
      </c>
      <c r="G221">
        <v>1</v>
      </c>
      <c r="H221">
        <v>64</v>
      </c>
      <c r="I221">
        <v>40</v>
      </c>
      <c r="J221">
        <v>18.600000000000001</v>
      </c>
      <c r="K221">
        <v>3</v>
      </c>
      <c r="L221">
        <v>0</v>
      </c>
      <c r="M221">
        <v>0</v>
      </c>
      <c r="N221">
        <v>0</v>
      </c>
      <c r="O221">
        <v>63</v>
      </c>
      <c r="P221">
        <v>2.4</v>
      </c>
      <c r="Q221">
        <v>33</v>
      </c>
      <c r="R221">
        <v>61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108.6</v>
      </c>
      <c r="Z221">
        <v>0</v>
      </c>
      <c r="AA221">
        <v>145.9</v>
      </c>
      <c r="AB221">
        <v>0</v>
      </c>
      <c r="AC221">
        <v>1869.8</v>
      </c>
      <c r="AD221">
        <v>35</v>
      </c>
      <c r="AE221">
        <v>0</v>
      </c>
      <c r="AF221">
        <v>0.6</v>
      </c>
      <c r="AG221">
        <v>1</v>
      </c>
      <c r="AH221" s="22">
        <f t="shared" si="59"/>
        <v>0.625</v>
      </c>
      <c r="AI221" s="22">
        <f t="shared" si="60"/>
        <v>0.96825396825396826</v>
      </c>
      <c r="AJ221" s="22">
        <f t="shared" si="61"/>
        <v>1.5932539682539684</v>
      </c>
      <c r="AK221" s="21">
        <f t="shared" si="62"/>
        <v>127</v>
      </c>
      <c r="AL221" s="21"/>
      <c r="AM221" s="21">
        <f t="shared" si="34"/>
        <v>220</v>
      </c>
    </row>
    <row r="222" spans="1:40" x14ac:dyDescent="0.25">
      <c r="A222">
        <v>123</v>
      </c>
      <c r="B222">
        <v>17</v>
      </c>
      <c r="C222">
        <v>6</v>
      </c>
      <c r="D222">
        <v>2</v>
      </c>
      <c r="E222">
        <v>1</v>
      </c>
      <c r="F222">
        <v>28</v>
      </c>
      <c r="G222">
        <v>1</v>
      </c>
      <c r="H222">
        <v>57</v>
      </c>
      <c r="I222">
        <v>40</v>
      </c>
      <c r="J222">
        <v>20</v>
      </c>
      <c r="K222">
        <v>8</v>
      </c>
      <c r="L222">
        <v>0</v>
      </c>
      <c r="M222">
        <v>0</v>
      </c>
      <c r="N222">
        <v>0</v>
      </c>
      <c r="O222">
        <v>57</v>
      </c>
      <c r="P222">
        <v>3.8</v>
      </c>
      <c r="Q222">
        <v>36</v>
      </c>
      <c r="R222">
        <v>53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123</v>
      </c>
      <c r="Z222">
        <v>0</v>
      </c>
      <c r="AA222">
        <v>322</v>
      </c>
      <c r="AB222">
        <v>0</v>
      </c>
      <c r="AC222">
        <v>2155.5</v>
      </c>
      <c r="AD222">
        <v>10</v>
      </c>
      <c r="AE222">
        <v>0</v>
      </c>
      <c r="AF222">
        <v>0.7</v>
      </c>
      <c r="AG222">
        <v>0.9</v>
      </c>
      <c r="AH222" s="22">
        <f t="shared" si="59"/>
        <v>0.70175438596491224</v>
      </c>
      <c r="AI222" s="22">
        <f t="shared" si="60"/>
        <v>0.92982456140350878</v>
      </c>
      <c r="AJ222" s="22">
        <f t="shared" si="61"/>
        <v>1.631578947368421</v>
      </c>
      <c r="AK222" s="21">
        <f t="shared" si="62"/>
        <v>114</v>
      </c>
      <c r="AL222" s="21"/>
      <c r="AM222" s="21">
        <f t="shared" si="34"/>
        <v>221</v>
      </c>
    </row>
    <row r="223" spans="1:40" x14ac:dyDescent="0.25">
      <c r="A223">
        <v>123</v>
      </c>
      <c r="B223">
        <v>17</v>
      </c>
      <c r="C223">
        <v>7</v>
      </c>
      <c r="D223">
        <v>2</v>
      </c>
      <c r="E223">
        <v>1</v>
      </c>
      <c r="F223">
        <v>28</v>
      </c>
      <c r="G223">
        <v>1</v>
      </c>
      <c r="H223">
        <v>70</v>
      </c>
      <c r="I223">
        <v>35</v>
      </c>
      <c r="J223">
        <v>15.7</v>
      </c>
      <c r="K223">
        <v>18</v>
      </c>
      <c r="L223">
        <v>0</v>
      </c>
      <c r="M223">
        <v>0</v>
      </c>
      <c r="N223">
        <v>0</v>
      </c>
      <c r="O223">
        <v>70</v>
      </c>
      <c r="P223">
        <v>1.5</v>
      </c>
      <c r="Q223">
        <v>37</v>
      </c>
      <c r="R223">
        <v>69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235.7</v>
      </c>
      <c r="Z223">
        <v>0</v>
      </c>
      <c r="AA223">
        <v>260.39999999999998</v>
      </c>
      <c r="AB223">
        <v>0</v>
      </c>
      <c r="AC223">
        <v>2400.1</v>
      </c>
      <c r="AD223">
        <v>31</v>
      </c>
      <c r="AE223">
        <v>1</v>
      </c>
      <c r="AF223">
        <v>0.5</v>
      </c>
      <c r="AG223">
        <v>1</v>
      </c>
      <c r="AH223" s="22">
        <f t="shared" si="59"/>
        <v>0.5</v>
      </c>
      <c r="AI223" s="22">
        <f t="shared" si="60"/>
        <v>0.98571428571428577</v>
      </c>
      <c r="AJ223" s="22">
        <f t="shared" si="61"/>
        <v>1.4857142857142858</v>
      </c>
      <c r="AK223" s="21">
        <f t="shared" si="62"/>
        <v>140</v>
      </c>
      <c r="AL223" s="21"/>
      <c r="AM223" s="21">
        <f t="shared" si="34"/>
        <v>222</v>
      </c>
    </row>
    <row r="224" spans="1:40" x14ac:dyDescent="0.25">
      <c r="A224">
        <v>123</v>
      </c>
      <c r="B224">
        <v>17</v>
      </c>
      <c r="C224">
        <v>8</v>
      </c>
      <c r="D224">
        <v>2</v>
      </c>
      <c r="E224">
        <v>1</v>
      </c>
      <c r="F224">
        <v>28</v>
      </c>
      <c r="G224">
        <v>1</v>
      </c>
      <c r="H224">
        <v>47</v>
      </c>
      <c r="I224">
        <v>6</v>
      </c>
      <c r="J224">
        <v>7.4</v>
      </c>
      <c r="K224">
        <v>16</v>
      </c>
      <c r="L224">
        <v>0</v>
      </c>
      <c r="M224">
        <v>0</v>
      </c>
      <c r="N224">
        <v>0</v>
      </c>
      <c r="O224">
        <v>47</v>
      </c>
      <c r="P224">
        <v>16.2</v>
      </c>
      <c r="Q224">
        <v>8</v>
      </c>
      <c r="R224">
        <v>34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72.2</v>
      </c>
      <c r="Z224">
        <v>0</v>
      </c>
      <c r="AA224">
        <v>384.7</v>
      </c>
      <c r="AB224">
        <v>0</v>
      </c>
      <c r="AC224">
        <v>2400.1</v>
      </c>
      <c r="AD224">
        <v>129</v>
      </c>
      <c r="AE224">
        <v>2</v>
      </c>
      <c r="AF224">
        <v>0.1</v>
      </c>
      <c r="AG224">
        <v>0.7</v>
      </c>
      <c r="AH224" s="22"/>
      <c r="AI224" s="22"/>
      <c r="AJ224" s="22"/>
      <c r="AK224" s="21"/>
      <c r="AL224" s="21"/>
      <c r="AM224" s="21">
        <f t="shared" si="34"/>
        <v>223</v>
      </c>
      <c r="AN224" t="s">
        <v>67</v>
      </c>
    </row>
    <row r="225" spans="1:40" x14ac:dyDescent="0.25">
      <c r="A225">
        <v>123</v>
      </c>
      <c r="B225">
        <v>17</v>
      </c>
      <c r="C225">
        <v>9</v>
      </c>
      <c r="D225">
        <v>2</v>
      </c>
      <c r="E225">
        <v>1</v>
      </c>
      <c r="F225">
        <v>28</v>
      </c>
      <c r="G225">
        <v>1</v>
      </c>
      <c r="H225">
        <v>59</v>
      </c>
      <c r="I225">
        <v>40</v>
      </c>
      <c r="J225">
        <v>19.600000000000001</v>
      </c>
      <c r="K225">
        <v>8</v>
      </c>
      <c r="L225">
        <v>0</v>
      </c>
      <c r="M225">
        <v>0</v>
      </c>
      <c r="N225">
        <v>0</v>
      </c>
      <c r="O225">
        <v>58</v>
      </c>
      <c r="P225">
        <v>2</v>
      </c>
      <c r="Q225">
        <v>36</v>
      </c>
      <c r="R225">
        <v>57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135.80000000000001</v>
      </c>
      <c r="Z225">
        <v>0</v>
      </c>
      <c r="AA225">
        <v>192.1</v>
      </c>
      <c r="AB225">
        <v>0</v>
      </c>
      <c r="AC225">
        <v>2042.5</v>
      </c>
      <c r="AD225">
        <v>17</v>
      </c>
      <c r="AE225">
        <v>1</v>
      </c>
      <c r="AF225">
        <v>0.7</v>
      </c>
      <c r="AG225">
        <v>1</v>
      </c>
      <c r="AH225" s="22">
        <f t="shared" ref="AH225" si="63">(I225+(L225-N225))/(H225+L225)</f>
        <v>0.67796610169491522</v>
      </c>
      <c r="AI225" s="22">
        <f t="shared" ref="AI225" si="64">R225/O225</f>
        <v>0.98275862068965514</v>
      </c>
      <c r="AJ225" s="22">
        <f t="shared" ref="AJ225" si="65">SUM(AH225+AI225)</f>
        <v>1.6607247223845705</v>
      </c>
      <c r="AK225" s="21">
        <f t="shared" ref="AK225" si="66">SUM(H225+O225)</f>
        <v>117</v>
      </c>
      <c r="AL225" s="21"/>
      <c r="AM225" s="21">
        <f t="shared" si="34"/>
        <v>224</v>
      </c>
    </row>
    <row r="226" spans="1:40" x14ac:dyDescent="0.25">
      <c r="A226">
        <v>123</v>
      </c>
      <c r="B226">
        <v>17</v>
      </c>
      <c r="C226">
        <v>10</v>
      </c>
      <c r="D226">
        <v>2</v>
      </c>
      <c r="E226">
        <v>1</v>
      </c>
      <c r="F226">
        <v>31</v>
      </c>
      <c r="G226">
        <v>1</v>
      </c>
      <c r="H226">
        <v>1</v>
      </c>
      <c r="I226">
        <v>0</v>
      </c>
      <c r="J226">
        <v>0</v>
      </c>
      <c r="K226">
        <v>1</v>
      </c>
      <c r="L226">
        <v>0</v>
      </c>
      <c r="M226">
        <v>0</v>
      </c>
      <c r="N226">
        <v>0</v>
      </c>
      <c r="O226">
        <v>1</v>
      </c>
      <c r="P226">
        <v>0</v>
      </c>
      <c r="Q226">
        <v>1</v>
      </c>
      <c r="R226">
        <v>1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232.8</v>
      </c>
      <c r="Z226">
        <v>0</v>
      </c>
      <c r="AA226">
        <v>591.1</v>
      </c>
      <c r="AB226">
        <v>0</v>
      </c>
      <c r="AC226">
        <v>2400.1</v>
      </c>
      <c r="AD226">
        <v>0</v>
      </c>
      <c r="AE226">
        <v>1</v>
      </c>
      <c r="AF226">
        <v>0</v>
      </c>
      <c r="AG226">
        <v>1</v>
      </c>
      <c r="AH226" s="22">
        <f t="shared" ref="AH226:AH232" si="67">(I226+(L226-N226))/(H226+L226)</f>
        <v>0</v>
      </c>
      <c r="AI226" s="22">
        <f t="shared" ref="AI226:AI232" si="68">R226/O226</f>
        <v>1</v>
      </c>
      <c r="AJ226" s="22">
        <f t="shared" ref="AJ226:AJ232" si="69">SUM(AH226+AI226)</f>
        <v>1</v>
      </c>
      <c r="AK226" s="21">
        <f t="shared" ref="AK226:AK232" si="70">SUM(H226+O226)</f>
        <v>2</v>
      </c>
      <c r="AL226" s="21"/>
      <c r="AM226" s="21">
        <f t="shared" si="34"/>
        <v>225</v>
      </c>
      <c r="AN226" t="s">
        <v>60</v>
      </c>
    </row>
    <row r="227" spans="1:40" x14ac:dyDescent="0.25">
      <c r="A227">
        <v>123</v>
      </c>
      <c r="B227">
        <v>17</v>
      </c>
      <c r="C227">
        <v>11</v>
      </c>
      <c r="D227">
        <v>2</v>
      </c>
      <c r="E227">
        <v>1</v>
      </c>
      <c r="F227">
        <v>31</v>
      </c>
      <c r="G227">
        <v>1</v>
      </c>
      <c r="H227">
        <v>52</v>
      </c>
      <c r="I227">
        <v>40</v>
      </c>
      <c r="J227">
        <v>24.2</v>
      </c>
      <c r="K227">
        <v>5</v>
      </c>
      <c r="L227">
        <v>0</v>
      </c>
      <c r="M227">
        <v>0</v>
      </c>
      <c r="N227">
        <v>0</v>
      </c>
      <c r="O227">
        <v>52</v>
      </c>
      <c r="P227">
        <v>5</v>
      </c>
      <c r="Q227">
        <v>28</v>
      </c>
      <c r="R227">
        <v>47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131.9</v>
      </c>
      <c r="Z227">
        <v>0</v>
      </c>
      <c r="AA227">
        <v>203.9</v>
      </c>
      <c r="AB227">
        <v>0</v>
      </c>
      <c r="AC227">
        <v>2145.6</v>
      </c>
      <c r="AD227">
        <v>8</v>
      </c>
      <c r="AE227">
        <v>0</v>
      </c>
      <c r="AF227">
        <v>0.8</v>
      </c>
      <c r="AG227">
        <v>0.9</v>
      </c>
      <c r="AH227" s="22">
        <f t="shared" si="67"/>
        <v>0.76923076923076927</v>
      </c>
      <c r="AI227" s="22">
        <f t="shared" si="68"/>
        <v>0.90384615384615385</v>
      </c>
      <c r="AJ227" s="22">
        <f t="shared" si="69"/>
        <v>1.6730769230769231</v>
      </c>
      <c r="AK227" s="21">
        <f t="shared" si="70"/>
        <v>104</v>
      </c>
      <c r="AL227" s="21"/>
      <c r="AM227" s="21">
        <f t="shared" si="34"/>
        <v>226</v>
      </c>
    </row>
    <row r="228" spans="1:40" x14ac:dyDescent="0.25">
      <c r="A228">
        <v>123</v>
      </c>
      <c r="B228">
        <v>17</v>
      </c>
      <c r="C228">
        <v>12</v>
      </c>
      <c r="D228">
        <v>2</v>
      </c>
      <c r="E228">
        <v>1</v>
      </c>
      <c r="F228">
        <v>31</v>
      </c>
      <c r="G228">
        <v>1</v>
      </c>
      <c r="H228">
        <v>68</v>
      </c>
      <c r="I228">
        <v>39</v>
      </c>
      <c r="J228">
        <v>19</v>
      </c>
      <c r="K228">
        <v>15</v>
      </c>
      <c r="L228">
        <v>0</v>
      </c>
      <c r="M228">
        <v>0</v>
      </c>
      <c r="N228">
        <v>0</v>
      </c>
      <c r="O228">
        <v>70</v>
      </c>
      <c r="P228">
        <v>3.6</v>
      </c>
      <c r="Q228">
        <v>32</v>
      </c>
      <c r="R228">
        <v>67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159.9</v>
      </c>
      <c r="Z228">
        <v>0</v>
      </c>
      <c r="AA228">
        <v>278.7</v>
      </c>
      <c r="AB228">
        <v>0</v>
      </c>
      <c r="AC228">
        <v>2400.1</v>
      </c>
      <c r="AD228">
        <v>21</v>
      </c>
      <c r="AE228">
        <v>0</v>
      </c>
      <c r="AF228">
        <v>0.6</v>
      </c>
      <c r="AG228">
        <v>1</v>
      </c>
      <c r="AH228" s="22">
        <f t="shared" si="67"/>
        <v>0.57352941176470584</v>
      </c>
      <c r="AI228" s="22">
        <f t="shared" si="68"/>
        <v>0.95714285714285718</v>
      </c>
      <c r="AJ228" s="22">
        <f t="shared" si="69"/>
        <v>1.5306722689075629</v>
      </c>
      <c r="AK228" s="21">
        <f t="shared" si="70"/>
        <v>138</v>
      </c>
      <c r="AL228" s="21"/>
      <c r="AM228" s="21">
        <f t="shared" si="34"/>
        <v>227</v>
      </c>
    </row>
    <row r="229" spans="1:40" x14ac:dyDescent="0.25">
      <c r="A229">
        <v>123</v>
      </c>
      <c r="B229">
        <v>17</v>
      </c>
      <c r="C229">
        <v>13</v>
      </c>
      <c r="D229">
        <v>2</v>
      </c>
      <c r="E229">
        <v>1</v>
      </c>
      <c r="F229">
        <v>31</v>
      </c>
      <c r="G229">
        <v>1</v>
      </c>
      <c r="H229">
        <v>61</v>
      </c>
      <c r="I229">
        <v>37</v>
      </c>
      <c r="J229">
        <v>19.399999999999999</v>
      </c>
      <c r="K229">
        <v>11</v>
      </c>
      <c r="L229">
        <v>0</v>
      </c>
      <c r="M229">
        <v>0</v>
      </c>
      <c r="N229">
        <v>0</v>
      </c>
      <c r="O229">
        <v>61</v>
      </c>
      <c r="P229">
        <v>3.4</v>
      </c>
      <c r="Q229">
        <v>32</v>
      </c>
      <c r="R229">
        <v>59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199.1</v>
      </c>
      <c r="Z229">
        <v>0</v>
      </c>
      <c r="AA229">
        <v>379.4</v>
      </c>
      <c r="AB229">
        <v>0</v>
      </c>
      <c r="AC229">
        <v>2400.1</v>
      </c>
      <c r="AD229">
        <v>14</v>
      </c>
      <c r="AE229">
        <v>0</v>
      </c>
      <c r="AF229">
        <v>0.6</v>
      </c>
      <c r="AG229">
        <v>1</v>
      </c>
      <c r="AH229" s="22">
        <f t="shared" si="67"/>
        <v>0.60655737704918034</v>
      </c>
      <c r="AI229" s="22">
        <f t="shared" si="68"/>
        <v>0.96721311475409832</v>
      </c>
      <c r="AJ229" s="22">
        <f t="shared" si="69"/>
        <v>1.5737704918032787</v>
      </c>
      <c r="AK229" s="21">
        <f t="shared" si="70"/>
        <v>122</v>
      </c>
      <c r="AL229" s="21"/>
      <c r="AM229" s="21">
        <f t="shared" si="34"/>
        <v>228</v>
      </c>
    </row>
    <row r="230" spans="1:40" x14ac:dyDescent="0.25">
      <c r="A230">
        <v>123</v>
      </c>
      <c r="B230">
        <v>17</v>
      </c>
      <c r="C230">
        <v>14</v>
      </c>
      <c r="D230">
        <v>2</v>
      </c>
      <c r="E230">
        <v>1</v>
      </c>
      <c r="F230">
        <v>31</v>
      </c>
      <c r="G230">
        <v>1</v>
      </c>
      <c r="H230">
        <v>61</v>
      </c>
      <c r="I230">
        <v>40</v>
      </c>
      <c r="J230">
        <v>20.9</v>
      </c>
      <c r="K230">
        <v>10</v>
      </c>
      <c r="L230">
        <v>0</v>
      </c>
      <c r="M230">
        <v>0</v>
      </c>
      <c r="N230">
        <v>0</v>
      </c>
      <c r="O230">
        <v>60</v>
      </c>
      <c r="P230">
        <v>2.2000000000000002</v>
      </c>
      <c r="Q230">
        <v>37</v>
      </c>
      <c r="R230">
        <v>59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199.2</v>
      </c>
      <c r="Z230">
        <v>0</v>
      </c>
      <c r="AA230">
        <v>301.10000000000002</v>
      </c>
      <c r="AB230">
        <v>0</v>
      </c>
      <c r="AC230">
        <v>2267</v>
      </c>
      <c r="AD230">
        <v>16</v>
      </c>
      <c r="AE230">
        <v>1</v>
      </c>
      <c r="AF230">
        <v>0.7</v>
      </c>
      <c r="AG230">
        <v>1</v>
      </c>
      <c r="AH230" s="22">
        <f t="shared" si="67"/>
        <v>0.65573770491803274</v>
      </c>
      <c r="AI230" s="22">
        <f t="shared" si="68"/>
        <v>0.98333333333333328</v>
      </c>
      <c r="AJ230" s="22">
        <f t="shared" si="69"/>
        <v>1.639071038251366</v>
      </c>
      <c r="AK230" s="21">
        <f t="shared" si="70"/>
        <v>121</v>
      </c>
      <c r="AL230" s="21"/>
      <c r="AM230" s="21">
        <f t="shared" si="34"/>
        <v>229</v>
      </c>
    </row>
    <row r="231" spans="1:40" x14ac:dyDescent="0.25">
      <c r="A231">
        <v>123</v>
      </c>
      <c r="B231">
        <v>17</v>
      </c>
      <c r="C231">
        <v>15</v>
      </c>
      <c r="D231">
        <v>2</v>
      </c>
      <c r="E231">
        <v>1</v>
      </c>
      <c r="F231">
        <v>31</v>
      </c>
      <c r="G231">
        <v>1</v>
      </c>
      <c r="H231">
        <v>67</v>
      </c>
      <c r="I231">
        <v>40</v>
      </c>
      <c r="J231">
        <v>18.899999999999999</v>
      </c>
      <c r="K231">
        <v>19</v>
      </c>
      <c r="L231">
        <v>0</v>
      </c>
      <c r="M231">
        <v>0</v>
      </c>
      <c r="N231">
        <v>0</v>
      </c>
      <c r="O231">
        <v>66</v>
      </c>
      <c r="P231">
        <v>3.5</v>
      </c>
      <c r="Q231">
        <v>35</v>
      </c>
      <c r="R231">
        <v>63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181.1</v>
      </c>
      <c r="Z231">
        <v>0</v>
      </c>
      <c r="AA231">
        <v>218.9</v>
      </c>
      <c r="AB231">
        <v>0</v>
      </c>
      <c r="AC231">
        <v>2250.6</v>
      </c>
      <c r="AD231">
        <v>19</v>
      </c>
      <c r="AE231">
        <v>1</v>
      </c>
      <c r="AF231">
        <v>0.6</v>
      </c>
      <c r="AG231">
        <v>1</v>
      </c>
      <c r="AH231" s="22">
        <f t="shared" si="67"/>
        <v>0.59701492537313428</v>
      </c>
      <c r="AI231" s="22">
        <f t="shared" si="68"/>
        <v>0.95454545454545459</v>
      </c>
      <c r="AJ231" s="22">
        <f t="shared" si="69"/>
        <v>1.5515603799185889</v>
      </c>
      <c r="AK231" s="21">
        <f t="shared" si="70"/>
        <v>133</v>
      </c>
      <c r="AL231" s="21"/>
      <c r="AM231" s="21">
        <f t="shared" si="34"/>
        <v>230</v>
      </c>
    </row>
    <row r="232" spans="1:40" x14ac:dyDescent="0.25">
      <c r="A232">
        <v>123</v>
      </c>
      <c r="B232">
        <v>17</v>
      </c>
      <c r="C232">
        <v>17</v>
      </c>
      <c r="D232">
        <v>2</v>
      </c>
      <c r="E232">
        <v>1</v>
      </c>
      <c r="F232">
        <v>31</v>
      </c>
      <c r="G232">
        <v>1</v>
      </c>
      <c r="H232">
        <v>67</v>
      </c>
      <c r="I232">
        <v>40</v>
      </c>
      <c r="J232">
        <v>18.899999999999999</v>
      </c>
      <c r="K232">
        <v>16</v>
      </c>
      <c r="L232">
        <v>0</v>
      </c>
      <c r="M232">
        <v>0</v>
      </c>
      <c r="N232">
        <v>0</v>
      </c>
      <c r="O232">
        <v>67</v>
      </c>
      <c r="P232">
        <v>1.5</v>
      </c>
      <c r="Q232">
        <v>44</v>
      </c>
      <c r="R232">
        <v>66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136.6</v>
      </c>
      <c r="Z232">
        <v>0</v>
      </c>
      <c r="AA232">
        <v>230.2</v>
      </c>
      <c r="AB232">
        <v>0</v>
      </c>
      <c r="AC232">
        <v>2106.1</v>
      </c>
      <c r="AD232">
        <v>16</v>
      </c>
      <c r="AE232">
        <v>0</v>
      </c>
      <c r="AF232">
        <v>0.6</v>
      </c>
      <c r="AG232">
        <v>1</v>
      </c>
      <c r="AH232" s="22">
        <f t="shared" si="67"/>
        <v>0.59701492537313428</v>
      </c>
      <c r="AI232" s="22">
        <f t="shared" si="68"/>
        <v>0.9850746268656716</v>
      </c>
      <c r="AJ232" s="22">
        <f t="shared" si="69"/>
        <v>1.5820895522388059</v>
      </c>
      <c r="AK232" s="21">
        <f t="shared" si="70"/>
        <v>134</v>
      </c>
      <c r="AL232" s="21"/>
      <c r="AM232" s="21">
        <f t="shared" si="34"/>
        <v>231</v>
      </c>
    </row>
    <row r="233" spans="1:40" x14ac:dyDescent="0.25">
      <c r="A233">
        <v>123</v>
      </c>
      <c r="B233">
        <v>17</v>
      </c>
      <c r="C233">
        <v>19</v>
      </c>
      <c r="D233">
        <v>2</v>
      </c>
      <c r="E233">
        <v>1</v>
      </c>
      <c r="F233">
        <v>33</v>
      </c>
      <c r="G233">
        <v>1</v>
      </c>
      <c r="H233">
        <v>59</v>
      </c>
      <c r="I233">
        <v>40</v>
      </c>
      <c r="J233">
        <v>22.8</v>
      </c>
      <c r="K233">
        <v>11</v>
      </c>
      <c r="L233">
        <v>0</v>
      </c>
      <c r="M233">
        <v>0</v>
      </c>
      <c r="N233">
        <v>0</v>
      </c>
      <c r="O233">
        <v>60</v>
      </c>
      <c r="P233">
        <v>4.2</v>
      </c>
      <c r="Q233">
        <v>27</v>
      </c>
      <c r="R233">
        <v>56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141.69999999999999</v>
      </c>
      <c r="Z233">
        <v>0</v>
      </c>
      <c r="AA233">
        <v>207</v>
      </c>
      <c r="AB233">
        <v>0</v>
      </c>
      <c r="AC233">
        <v>2155.1999999999998</v>
      </c>
      <c r="AD233">
        <v>21</v>
      </c>
      <c r="AE233">
        <v>1</v>
      </c>
      <c r="AF233">
        <v>0.7</v>
      </c>
      <c r="AG233">
        <v>0.9</v>
      </c>
      <c r="AH233" s="22">
        <f t="shared" ref="AH233:AH240" si="71">(I233+(L233-N233))/(H233+L233)</f>
        <v>0.67796610169491522</v>
      </c>
      <c r="AI233" s="22">
        <f t="shared" ref="AI233:AI240" si="72">R233/O233</f>
        <v>0.93333333333333335</v>
      </c>
      <c r="AJ233" s="22">
        <f t="shared" ref="AJ233:AJ240" si="73">SUM(AH233+AI233)</f>
        <v>1.6112994350282486</v>
      </c>
      <c r="AK233" s="21">
        <f t="shared" ref="AK233:AK240" si="74">SUM(H233+O233)</f>
        <v>119</v>
      </c>
      <c r="AL233" s="21"/>
      <c r="AM233" s="21">
        <f t="shared" si="34"/>
        <v>232</v>
      </c>
      <c r="AN233" t="s">
        <v>61</v>
      </c>
    </row>
    <row r="234" spans="1:40" x14ac:dyDescent="0.25">
      <c r="A234">
        <v>123</v>
      </c>
      <c r="B234">
        <v>17</v>
      </c>
      <c r="C234">
        <v>20</v>
      </c>
      <c r="D234">
        <v>2</v>
      </c>
      <c r="E234">
        <v>1</v>
      </c>
      <c r="F234">
        <v>33</v>
      </c>
      <c r="G234">
        <v>1</v>
      </c>
      <c r="H234">
        <v>59</v>
      </c>
      <c r="I234">
        <v>40</v>
      </c>
      <c r="J234">
        <v>22.5</v>
      </c>
      <c r="K234">
        <v>13</v>
      </c>
      <c r="L234">
        <v>0</v>
      </c>
      <c r="M234">
        <v>0</v>
      </c>
      <c r="N234">
        <v>0</v>
      </c>
      <c r="O234">
        <v>59</v>
      </c>
      <c r="P234">
        <v>4.4000000000000004</v>
      </c>
      <c r="Q234">
        <v>31</v>
      </c>
      <c r="R234">
        <v>55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152.4</v>
      </c>
      <c r="Z234">
        <v>0</v>
      </c>
      <c r="AA234">
        <v>202.5</v>
      </c>
      <c r="AB234">
        <v>0</v>
      </c>
      <c r="AC234">
        <v>2160.6</v>
      </c>
      <c r="AD234">
        <v>23</v>
      </c>
      <c r="AE234">
        <v>1</v>
      </c>
      <c r="AF234">
        <v>0.7</v>
      </c>
      <c r="AG234">
        <v>0.9</v>
      </c>
      <c r="AH234" s="22">
        <f t="shared" si="71"/>
        <v>0.67796610169491522</v>
      </c>
      <c r="AI234" s="22">
        <f t="shared" si="72"/>
        <v>0.93220338983050843</v>
      </c>
      <c r="AJ234" s="22">
        <f t="shared" si="73"/>
        <v>1.6101694915254237</v>
      </c>
      <c r="AK234" s="21">
        <f t="shared" si="74"/>
        <v>118</v>
      </c>
      <c r="AL234" s="21"/>
      <c r="AM234" s="21">
        <f t="shared" si="34"/>
        <v>233</v>
      </c>
    </row>
    <row r="235" spans="1:40" x14ac:dyDescent="0.25">
      <c r="A235">
        <v>123</v>
      </c>
      <c r="B235">
        <v>17</v>
      </c>
      <c r="C235">
        <v>21</v>
      </c>
      <c r="D235">
        <v>2</v>
      </c>
      <c r="E235">
        <v>1</v>
      </c>
      <c r="F235">
        <v>33</v>
      </c>
      <c r="G235">
        <v>1</v>
      </c>
      <c r="H235">
        <v>56</v>
      </c>
      <c r="I235">
        <v>40</v>
      </c>
      <c r="J235">
        <v>24.5</v>
      </c>
      <c r="K235">
        <v>9</v>
      </c>
      <c r="L235">
        <v>0</v>
      </c>
      <c r="M235">
        <v>0</v>
      </c>
      <c r="N235">
        <v>0</v>
      </c>
      <c r="O235">
        <v>56</v>
      </c>
      <c r="P235">
        <v>7.4</v>
      </c>
      <c r="Q235">
        <v>22</v>
      </c>
      <c r="R235">
        <v>52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127</v>
      </c>
      <c r="Z235">
        <v>0</v>
      </c>
      <c r="AA235">
        <v>228.8</v>
      </c>
      <c r="AB235">
        <v>0</v>
      </c>
      <c r="AC235">
        <v>2262.8000000000002</v>
      </c>
      <c r="AD235">
        <v>24</v>
      </c>
      <c r="AE235">
        <v>1</v>
      </c>
      <c r="AF235">
        <v>0.7</v>
      </c>
      <c r="AG235">
        <v>0.9</v>
      </c>
      <c r="AH235" s="22">
        <f t="shared" si="71"/>
        <v>0.7142857142857143</v>
      </c>
      <c r="AI235" s="22">
        <f t="shared" si="72"/>
        <v>0.9285714285714286</v>
      </c>
      <c r="AJ235" s="22">
        <f t="shared" si="73"/>
        <v>1.6428571428571428</v>
      </c>
      <c r="AK235" s="21">
        <f t="shared" si="74"/>
        <v>112</v>
      </c>
      <c r="AL235" s="21"/>
      <c r="AM235" s="21">
        <f t="shared" si="34"/>
        <v>234</v>
      </c>
    </row>
    <row r="236" spans="1:40" x14ac:dyDescent="0.25">
      <c r="A236">
        <v>123</v>
      </c>
      <c r="B236">
        <v>17</v>
      </c>
      <c r="C236">
        <v>22</v>
      </c>
      <c r="D236">
        <v>2</v>
      </c>
      <c r="E236">
        <v>1</v>
      </c>
      <c r="F236">
        <v>33</v>
      </c>
      <c r="G236">
        <v>1</v>
      </c>
      <c r="H236">
        <v>55</v>
      </c>
      <c r="I236">
        <v>40</v>
      </c>
      <c r="J236">
        <v>25.1</v>
      </c>
      <c r="K236">
        <v>5</v>
      </c>
      <c r="L236">
        <v>0</v>
      </c>
      <c r="M236">
        <v>0</v>
      </c>
      <c r="N236">
        <v>0</v>
      </c>
      <c r="O236">
        <v>56</v>
      </c>
      <c r="P236">
        <v>4.8</v>
      </c>
      <c r="Q236">
        <v>29</v>
      </c>
      <c r="R236">
        <v>54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100.2</v>
      </c>
      <c r="Z236">
        <v>0</v>
      </c>
      <c r="AA236">
        <v>191.6</v>
      </c>
      <c r="AB236">
        <v>0</v>
      </c>
      <c r="AC236">
        <v>2089.6999999999998</v>
      </c>
      <c r="AD236">
        <v>34</v>
      </c>
      <c r="AE236">
        <v>0</v>
      </c>
      <c r="AF236">
        <v>0.7</v>
      </c>
      <c r="AG236">
        <v>1</v>
      </c>
      <c r="AH236" s="22">
        <f t="shared" si="71"/>
        <v>0.72727272727272729</v>
      </c>
      <c r="AI236" s="22">
        <f t="shared" si="72"/>
        <v>0.9642857142857143</v>
      </c>
      <c r="AJ236" s="22">
        <f t="shared" si="73"/>
        <v>1.6915584415584415</v>
      </c>
      <c r="AK236" s="21">
        <f t="shared" si="74"/>
        <v>111</v>
      </c>
      <c r="AL236" s="21"/>
      <c r="AM236" s="21">
        <f t="shared" si="34"/>
        <v>235</v>
      </c>
    </row>
    <row r="237" spans="1:40" x14ac:dyDescent="0.25">
      <c r="A237">
        <v>123</v>
      </c>
      <c r="B237">
        <v>17</v>
      </c>
      <c r="C237">
        <v>23</v>
      </c>
      <c r="D237">
        <v>2</v>
      </c>
      <c r="E237">
        <v>1</v>
      </c>
      <c r="F237">
        <v>33</v>
      </c>
      <c r="G237">
        <v>1</v>
      </c>
      <c r="H237">
        <v>47</v>
      </c>
      <c r="I237">
        <v>34</v>
      </c>
      <c r="J237">
        <v>24.1</v>
      </c>
      <c r="K237">
        <v>6</v>
      </c>
      <c r="L237">
        <v>0</v>
      </c>
      <c r="M237">
        <v>0</v>
      </c>
      <c r="N237">
        <v>0</v>
      </c>
      <c r="O237">
        <v>48</v>
      </c>
      <c r="P237">
        <v>9.6</v>
      </c>
      <c r="Q237">
        <v>23</v>
      </c>
      <c r="R237">
        <v>44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129.69999999999999</v>
      </c>
      <c r="Z237">
        <v>0</v>
      </c>
      <c r="AA237">
        <v>493.8</v>
      </c>
      <c r="AB237">
        <v>0</v>
      </c>
      <c r="AC237">
        <v>2400.1</v>
      </c>
      <c r="AD237">
        <v>26</v>
      </c>
      <c r="AE237">
        <v>0</v>
      </c>
      <c r="AF237">
        <v>0.7</v>
      </c>
      <c r="AG237">
        <v>0.9</v>
      </c>
      <c r="AH237" s="22">
        <f t="shared" si="71"/>
        <v>0.72340425531914898</v>
      </c>
      <c r="AI237" s="22">
        <f t="shared" si="72"/>
        <v>0.91666666666666663</v>
      </c>
      <c r="AJ237" s="22">
        <f t="shared" si="73"/>
        <v>1.6400709219858156</v>
      </c>
      <c r="AK237" s="21">
        <f t="shared" si="74"/>
        <v>95</v>
      </c>
      <c r="AL237" s="21"/>
      <c r="AM237" s="21">
        <f t="shared" si="34"/>
        <v>236</v>
      </c>
    </row>
    <row r="238" spans="1:40" x14ac:dyDescent="0.25">
      <c r="A238">
        <v>123</v>
      </c>
      <c r="B238">
        <v>17</v>
      </c>
      <c r="C238">
        <v>24</v>
      </c>
      <c r="D238">
        <v>2</v>
      </c>
      <c r="E238">
        <v>1</v>
      </c>
      <c r="F238">
        <v>33</v>
      </c>
      <c r="G238">
        <v>1</v>
      </c>
      <c r="H238">
        <v>51</v>
      </c>
      <c r="I238">
        <v>38</v>
      </c>
      <c r="J238">
        <v>25.8</v>
      </c>
      <c r="K238">
        <v>6</v>
      </c>
      <c r="L238">
        <v>0</v>
      </c>
      <c r="M238">
        <v>0</v>
      </c>
      <c r="N238">
        <v>0</v>
      </c>
      <c r="O238">
        <v>50</v>
      </c>
      <c r="P238">
        <v>4.3</v>
      </c>
      <c r="Q238">
        <v>22</v>
      </c>
      <c r="R238">
        <v>48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155.19999999999999</v>
      </c>
      <c r="Z238">
        <v>0</v>
      </c>
      <c r="AA238">
        <v>376.6</v>
      </c>
      <c r="AB238">
        <v>0</v>
      </c>
      <c r="AC238">
        <v>2400.1</v>
      </c>
      <c r="AD238">
        <v>27</v>
      </c>
      <c r="AE238">
        <v>0</v>
      </c>
      <c r="AF238">
        <v>0.7</v>
      </c>
      <c r="AG238">
        <v>1</v>
      </c>
      <c r="AH238" s="22">
        <f t="shared" si="71"/>
        <v>0.74509803921568629</v>
      </c>
      <c r="AI238" s="22">
        <f t="shared" si="72"/>
        <v>0.96</v>
      </c>
      <c r="AJ238" s="22">
        <f t="shared" si="73"/>
        <v>1.7050980392156863</v>
      </c>
      <c r="AK238" s="21">
        <f t="shared" si="74"/>
        <v>101</v>
      </c>
      <c r="AL238" s="21"/>
      <c r="AM238" s="21">
        <f t="shared" si="34"/>
        <v>237</v>
      </c>
    </row>
    <row r="239" spans="1:40" x14ac:dyDescent="0.25">
      <c r="A239">
        <v>123</v>
      </c>
      <c r="B239">
        <v>17</v>
      </c>
      <c r="C239">
        <v>28</v>
      </c>
      <c r="D239">
        <v>2</v>
      </c>
      <c r="E239">
        <v>1</v>
      </c>
      <c r="F239">
        <v>33</v>
      </c>
      <c r="G239">
        <v>1</v>
      </c>
      <c r="H239">
        <v>66</v>
      </c>
      <c r="I239">
        <v>39</v>
      </c>
      <c r="J239">
        <v>20.399999999999999</v>
      </c>
      <c r="K239">
        <v>15</v>
      </c>
      <c r="L239">
        <v>0</v>
      </c>
      <c r="M239">
        <v>0</v>
      </c>
      <c r="N239">
        <v>0</v>
      </c>
      <c r="O239">
        <v>68</v>
      </c>
      <c r="P239">
        <v>9.5</v>
      </c>
      <c r="Q239">
        <v>30</v>
      </c>
      <c r="R239">
        <v>56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159</v>
      </c>
      <c r="Z239">
        <v>0</v>
      </c>
      <c r="AA239">
        <v>193.1</v>
      </c>
      <c r="AB239">
        <v>0</v>
      </c>
      <c r="AC239">
        <v>2400.1</v>
      </c>
      <c r="AD239">
        <v>33</v>
      </c>
      <c r="AE239">
        <v>0</v>
      </c>
      <c r="AF239">
        <v>0.6</v>
      </c>
      <c r="AG239">
        <v>0.8</v>
      </c>
      <c r="AH239" s="22">
        <f t="shared" si="71"/>
        <v>0.59090909090909094</v>
      </c>
      <c r="AI239" s="22">
        <f t="shared" si="72"/>
        <v>0.82352941176470584</v>
      </c>
      <c r="AJ239" s="22">
        <f t="shared" si="73"/>
        <v>1.4144385026737969</v>
      </c>
      <c r="AK239" s="21">
        <f t="shared" si="74"/>
        <v>134</v>
      </c>
      <c r="AL239" s="21"/>
      <c r="AM239" s="21">
        <f t="shared" si="34"/>
        <v>238</v>
      </c>
    </row>
    <row r="240" spans="1:40" x14ac:dyDescent="0.25">
      <c r="A240">
        <v>123</v>
      </c>
      <c r="B240">
        <v>17</v>
      </c>
      <c r="C240">
        <v>2</v>
      </c>
      <c r="D240">
        <v>3</v>
      </c>
      <c r="E240">
        <v>1</v>
      </c>
      <c r="F240">
        <v>33</v>
      </c>
      <c r="G240">
        <v>1</v>
      </c>
      <c r="H240">
        <v>60</v>
      </c>
      <c r="I240">
        <v>33</v>
      </c>
      <c r="J240">
        <v>20.3</v>
      </c>
      <c r="K240">
        <v>11</v>
      </c>
      <c r="L240">
        <v>0</v>
      </c>
      <c r="M240">
        <v>0</v>
      </c>
      <c r="N240">
        <v>0</v>
      </c>
      <c r="O240">
        <v>58</v>
      </c>
      <c r="P240">
        <v>7.8</v>
      </c>
      <c r="Q240">
        <v>28</v>
      </c>
      <c r="R240">
        <v>50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182.4</v>
      </c>
      <c r="Z240">
        <v>0</v>
      </c>
      <c r="AA240">
        <v>260.10000000000002</v>
      </c>
      <c r="AB240">
        <v>0</v>
      </c>
      <c r="AC240">
        <v>2400.1</v>
      </c>
      <c r="AD240">
        <v>23</v>
      </c>
      <c r="AE240">
        <v>0</v>
      </c>
      <c r="AF240">
        <v>0.6</v>
      </c>
      <c r="AG240">
        <v>0.9</v>
      </c>
      <c r="AH240" s="22">
        <f t="shared" si="71"/>
        <v>0.55000000000000004</v>
      </c>
      <c r="AI240" s="22">
        <f t="shared" si="72"/>
        <v>0.86206896551724133</v>
      </c>
      <c r="AJ240" s="22">
        <f t="shared" si="73"/>
        <v>1.4120689655172414</v>
      </c>
      <c r="AK240" s="21">
        <f t="shared" si="74"/>
        <v>118</v>
      </c>
      <c r="AL240" s="21"/>
      <c r="AM240" s="21">
        <f t="shared" si="34"/>
        <v>239</v>
      </c>
    </row>
    <row r="241" spans="1:40" x14ac:dyDescent="0.25">
      <c r="A241">
        <v>123</v>
      </c>
      <c r="B241">
        <v>17</v>
      </c>
      <c r="C241">
        <v>3</v>
      </c>
      <c r="D241">
        <v>3</v>
      </c>
      <c r="E241">
        <v>1</v>
      </c>
      <c r="F241">
        <v>33</v>
      </c>
      <c r="G241">
        <v>1</v>
      </c>
      <c r="H241">
        <v>51</v>
      </c>
      <c r="I241">
        <v>40</v>
      </c>
      <c r="J241">
        <v>26.6</v>
      </c>
      <c r="K241">
        <v>4</v>
      </c>
      <c r="L241">
        <v>0</v>
      </c>
      <c r="M241">
        <v>0</v>
      </c>
      <c r="N241">
        <v>0</v>
      </c>
      <c r="O241">
        <v>51</v>
      </c>
      <c r="P241">
        <v>4.8</v>
      </c>
      <c r="Q241">
        <v>26</v>
      </c>
      <c r="R241">
        <v>50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123</v>
      </c>
      <c r="Z241">
        <v>0</v>
      </c>
      <c r="AA241">
        <v>178.6</v>
      </c>
      <c r="AB241">
        <v>0</v>
      </c>
      <c r="AC241">
        <v>2181.6999999999998</v>
      </c>
      <c r="AD241">
        <v>24</v>
      </c>
      <c r="AE241">
        <v>0</v>
      </c>
      <c r="AF241">
        <v>0.8</v>
      </c>
      <c r="AG241">
        <v>1</v>
      </c>
      <c r="AH241" s="22">
        <f t="shared" ref="AH241" si="75">(I241+(L241-N241))/(H241+L241)</f>
        <v>0.78431372549019607</v>
      </c>
      <c r="AI241" s="22">
        <f t="shared" ref="AI241" si="76">R241/O241</f>
        <v>0.98039215686274506</v>
      </c>
      <c r="AJ241" s="22">
        <f t="shared" ref="AJ241" si="77">SUM(AH241+AI241)</f>
        <v>1.7647058823529411</v>
      </c>
      <c r="AK241" s="21">
        <f t="shared" ref="AK241" si="78">SUM(H241+O241)</f>
        <v>102</v>
      </c>
      <c r="AL241" s="21"/>
      <c r="AM241" s="21">
        <f t="shared" si="34"/>
        <v>240</v>
      </c>
    </row>
    <row r="242" spans="1:40" x14ac:dyDescent="0.25">
      <c r="A242">
        <v>123</v>
      </c>
      <c r="B242">
        <v>17</v>
      </c>
      <c r="C242">
        <v>4</v>
      </c>
      <c r="D242">
        <v>3</v>
      </c>
      <c r="E242">
        <v>1</v>
      </c>
      <c r="F242">
        <v>33</v>
      </c>
      <c r="G242">
        <v>1</v>
      </c>
      <c r="H242">
        <v>58</v>
      </c>
      <c r="I242">
        <v>37</v>
      </c>
      <c r="J242">
        <v>22.5</v>
      </c>
      <c r="K242">
        <v>8</v>
      </c>
      <c r="L242">
        <v>0</v>
      </c>
      <c r="M242">
        <v>0</v>
      </c>
      <c r="N242">
        <v>0</v>
      </c>
      <c r="O242">
        <v>59</v>
      </c>
      <c r="P242">
        <v>3.9</v>
      </c>
      <c r="Q242">
        <v>27</v>
      </c>
      <c r="R242">
        <v>57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121</v>
      </c>
      <c r="Z242">
        <v>0</v>
      </c>
      <c r="AA242">
        <v>344</v>
      </c>
      <c r="AB242">
        <v>0</v>
      </c>
      <c r="AC242">
        <v>2400.1</v>
      </c>
      <c r="AD242">
        <v>11</v>
      </c>
      <c r="AE242">
        <v>0</v>
      </c>
      <c r="AF242">
        <v>0.6</v>
      </c>
      <c r="AG242">
        <v>1</v>
      </c>
      <c r="AH242" s="22">
        <f t="shared" ref="AH242" si="79">(I242+(L242-N242))/(H242+L242)</f>
        <v>0.63793103448275867</v>
      </c>
      <c r="AI242" s="22">
        <f t="shared" ref="AI242" si="80">R242/O242</f>
        <v>0.96610169491525422</v>
      </c>
      <c r="AJ242" s="22">
        <f t="shared" ref="AJ242" si="81">SUM(AH242+AI242)</f>
        <v>1.6040327293980128</v>
      </c>
      <c r="AK242" s="21">
        <f t="shared" ref="AK242" si="82">SUM(H242+O242)</f>
        <v>117</v>
      </c>
      <c r="AL242" s="21"/>
      <c r="AM242" s="21">
        <f t="shared" si="34"/>
        <v>241</v>
      </c>
    </row>
    <row r="243" spans="1:40" x14ac:dyDescent="0.25">
      <c r="A243">
        <v>123</v>
      </c>
      <c r="B243">
        <v>17</v>
      </c>
      <c r="C243">
        <v>6</v>
      </c>
      <c r="D243">
        <v>3</v>
      </c>
      <c r="E243">
        <v>1</v>
      </c>
      <c r="F243">
        <v>36</v>
      </c>
      <c r="G243">
        <v>1</v>
      </c>
      <c r="H243">
        <v>50</v>
      </c>
      <c r="I243">
        <v>37</v>
      </c>
      <c r="J243">
        <v>27.3</v>
      </c>
      <c r="K243">
        <v>7</v>
      </c>
      <c r="L243">
        <v>0</v>
      </c>
      <c r="M243">
        <v>0</v>
      </c>
      <c r="N243">
        <v>0</v>
      </c>
      <c r="O243">
        <v>50</v>
      </c>
      <c r="P243">
        <v>6.7</v>
      </c>
      <c r="Q243">
        <v>25</v>
      </c>
      <c r="R243">
        <v>46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175</v>
      </c>
      <c r="Z243">
        <v>0</v>
      </c>
      <c r="AA243">
        <v>238.1</v>
      </c>
      <c r="AB243">
        <v>0</v>
      </c>
      <c r="AC243">
        <v>2400.1</v>
      </c>
      <c r="AD243">
        <v>10</v>
      </c>
      <c r="AE243">
        <v>0</v>
      </c>
      <c r="AF243">
        <v>0.7</v>
      </c>
      <c r="AG243">
        <v>0.9</v>
      </c>
      <c r="AH243" s="22">
        <f t="shared" ref="AH243:AH249" si="83">(I243+(L243-N243))/(H243+L243)</f>
        <v>0.74</v>
      </c>
      <c r="AI243" s="22">
        <f t="shared" ref="AI243:AI249" si="84">R243/O243</f>
        <v>0.92</v>
      </c>
      <c r="AJ243" s="22">
        <f t="shared" ref="AJ243:AJ249" si="85">SUM(AH243+AI243)</f>
        <v>1.6600000000000001</v>
      </c>
      <c r="AK243" s="21">
        <f t="shared" ref="AK243:AK249" si="86">SUM(H243+O243)</f>
        <v>100</v>
      </c>
      <c r="AL243" s="21"/>
      <c r="AM243" s="21">
        <f t="shared" si="34"/>
        <v>242</v>
      </c>
      <c r="AN243" t="s">
        <v>66</v>
      </c>
    </row>
    <row r="244" spans="1:40" x14ac:dyDescent="0.25">
      <c r="A244">
        <v>123</v>
      </c>
      <c r="B244">
        <v>17</v>
      </c>
      <c r="C244">
        <v>7</v>
      </c>
      <c r="D244">
        <v>3</v>
      </c>
      <c r="E244">
        <v>1</v>
      </c>
      <c r="F244">
        <v>36</v>
      </c>
      <c r="G244">
        <v>1</v>
      </c>
      <c r="H244">
        <v>53</v>
      </c>
      <c r="I244">
        <v>31</v>
      </c>
      <c r="J244">
        <v>22.6</v>
      </c>
      <c r="K244">
        <v>10</v>
      </c>
      <c r="L244">
        <v>0</v>
      </c>
      <c r="M244">
        <v>0</v>
      </c>
      <c r="N244">
        <v>0</v>
      </c>
      <c r="O244">
        <v>53</v>
      </c>
      <c r="P244">
        <v>7.5</v>
      </c>
      <c r="Q244">
        <v>20</v>
      </c>
      <c r="R244">
        <v>48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201.2</v>
      </c>
      <c r="Z244">
        <v>0</v>
      </c>
      <c r="AA244">
        <v>229.1</v>
      </c>
      <c r="AB244">
        <v>0</v>
      </c>
      <c r="AC244">
        <v>2400.1</v>
      </c>
      <c r="AD244">
        <v>14</v>
      </c>
      <c r="AE244">
        <v>0</v>
      </c>
      <c r="AF244">
        <v>0.6</v>
      </c>
      <c r="AG244">
        <v>0.9</v>
      </c>
      <c r="AH244" s="22">
        <f t="shared" si="83"/>
        <v>0.58490566037735847</v>
      </c>
      <c r="AI244" s="22">
        <f t="shared" si="84"/>
        <v>0.90566037735849059</v>
      </c>
      <c r="AJ244" s="22">
        <f t="shared" si="85"/>
        <v>1.4905660377358489</v>
      </c>
      <c r="AK244" s="21">
        <f t="shared" si="86"/>
        <v>106</v>
      </c>
      <c r="AL244" s="21"/>
      <c r="AM244" s="21">
        <f t="shared" si="34"/>
        <v>243</v>
      </c>
    </row>
    <row r="245" spans="1:40" x14ac:dyDescent="0.25">
      <c r="A245">
        <v>123</v>
      </c>
      <c r="B245">
        <v>17</v>
      </c>
      <c r="C245">
        <v>8</v>
      </c>
      <c r="D245">
        <v>3</v>
      </c>
      <c r="E245">
        <v>1</v>
      </c>
      <c r="F245">
        <v>36</v>
      </c>
      <c r="G245">
        <v>1</v>
      </c>
      <c r="H245">
        <v>16</v>
      </c>
      <c r="I245">
        <v>8</v>
      </c>
      <c r="J245">
        <v>18.399999999999999</v>
      </c>
      <c r="K245">
        <v>6</v>
      </c>
      <c r="L245">
        <v>0</v>
      </c>
      <c r="M245">
        <v>0</v>
      </c>
      <c r="N245">
        <v>0</v>
      </c>
      <c r="O245">
        <v>17</v>
      </c>
      <c r="P245">
        <v>15.4</v>
      </c>
      <c r="Q245">
        <v>9</v>
      </c>
      <c r="R245">
        <v>12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1206.5</v>
      </c>
      <c r="Z245">
        <v>0</v>
      </c>
      <c r="AA245">
        <v>494.5</v>
      </c>
      <c r="AB245">
        <v>0</v>
      </c>
      <c r="AC245">
        <v>2400.1</v>
      </c>
      <c r="AD245">
        <v>9</v>
      </c>
      <c r="AE245">
        <v>0</v>
      </c>
      <c r="AF245">
        <v>0.5</v>
      </c>
      <c r="AG245">
        <v>0.8</v>
      </c>
      <c r="AH245" s="22">
        <f t="shared" si="83"/>
        <v>0.5</v>
      </c>
      <c r="AI245" s="22">
        <f t="shared" si="84"/>
        <v>0.70588235294117652</v>
      </c>
      <c r="AJ245" s="22">
        <f t="shared" si="85"/>
        <v>1.2058823529411766</v>
      </c>
      <c r="AK245" s="21">
        <f t="shared" si="86"/>
        <v>33</v>
      </c>
      <c r="AL245" s="21"/>
      <c r="AM245" s="21">
        <f t="shared" si="34"/>
        <v>244</v>
      </c>
    </row>
    <row r="246" spans="1:40" x14ac:dyDescent="0.25">
      <c r="A246">
        <v>123</v>
      </c>
      <c r="B246">
        <v>17</v>
      </c>
      <c r="C246">
        <v>9</v>
      </c>
      <c r="D246">
        <v>3</v>
      </c>
      <c r="E246">
        <v>1</v>
      </c>
      <c r="F246">
        <v>36</v>
      </c>
      <c r="G246">
        <v>1</v>
      </c>
      <c r="H246">
        <v>45</v>
      </c>
      <c r="I246">
        <v>30</v>
      </c>
      <c r="J246">
        <v>24.8</v>
      </c>
      <c r="K246">
        <v>10</v>
      </c>
      <c r="L246">
        <v>0</v>
      </c>
      <c r="M246">
        <v>0</v>
      </c>
      <c r="N246">
        <v>0</v>
      </c>
      <c r="O246">
        <v>46</v>
      </c>
      <c r="P246">
        <v>10.7</v>
      </c>
      <c r="Q246">
        <v>25</v>
      </c>
      <c r="R246">
        <v>40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131.19999999999999</v>
      </c>
      <c r="Z246">
        <v>0</v>
      </c>
      <c r="AA246">
        <v>254.5</v>
      </c>
      <c r="AB246">
        <v>0</v>
      </c>
      <c r="AC246">
        <v>2400.1</v>
      </c>
      <c r="AD246">
        <v>13</v>
      </c>
      <c r="AE246">
        <v>0</v>
      </c>
      <c r="AF246">
        <v>0.7</v>
      </c>
      <c r="AG246">
        <v>0.9</v>
      </c>
      <c r="AH246" s="22">
        <f t="shared" si="83"/>
        <v>0.66666666666666663</v>
      </c>
      <c r="AI246" s="22">
        <f t="shared" si="84"/>
        <v>0.86956521739130432</v>
      </c>
      <c r="AJ246" s="22">
        <f t="shared" si="85"/>
        <v>1.536231884057971</v>
      </c>
      <c r="AK246" s="21">
        <f t="shared" si="86"/>
        <v>91</v>
      </c>
      <c r="AL246" s="21"/>
      <c r="AM246" s="21">
        <f t="shared" si="34"/>
        <v>245</v>
      </c>
    </row>
    <row r="247" spans="1:40" x14ac:dyDescent="0.25">
      <c r="A247">
        <v>123</v>
      </c>
      <c r="B247">
        <v>17</v>
      </c>
      <c r="C247">
        <v>10</v>
      </c>
      <c r="D247">
        <v>3</v>
      </c>
      <c r="E247">
        <v>1</v>
      </c>
      <c r="F247">
        <v>36</v>
      </c>
      <c r="G247">
        <v>1</v>
      </c>
      <c r="H247">
        <v>38</v>
      </c>
      <c r="I247">
        <v>26</v>
      </c>
      <c r="J247">
        <v>25.2</v>
      </c>
      <c r="K247">
        <v>5</v>
      </c>
      <c r="L247">
        <v>0</v>
      </c>
      <c r="M247">
        <v>0</v>
      </c>
      <c r="N247">
        <v>0</v>
      </c>
      <c r="O247">
        <v>38</v>
      </c>
      <c r="P247">
        <v>7.5</v>
      </c>
      <c r="Q247">
        <v>20</v>
      </c>
      <c r="R247">
        <v>35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201.8</v>
      </c>
      <c r="Z247">
        <v>0</v>
      </c>
      <c r="AA247">
        <v>524.79999999999995</v>
      </c>
      <c r="AB247">
        <v>0</v>
      </c>
      <c r="AC247">
        <v>2400.1</v>
      </c>
      <c r="AD247">
        <v>7</v>
      </c>
      <c r="AE247">
        <v>0</v>
      </c>
      <c r="AF247">
        <v>0.7</v>
      </c>
      <c r="AG247">
        <v>0.9</v>
      </c>
      <c r="AH247" s="22">
        <f t="shared" si="83"/>
        <v>0.68421052631578949</v>
      </c>
      <c r="AI247" s="22">
        <f t="shared" si="84"/>
        <v>0.92105263157894735</v>
      </c>
      <c r="AJ247" s="22">
        <f t="shared" si="85"/>
        <v>1.6052631578947367</v>
      </c>
      <c r="AK247" s="21">
        <f t="shared" si="86"/>
        <v>76</v>
      </c>
      <c r="AL247" s="21"/>
      <c r="AM247" s="21">
        <f t="shared" si="34"/>
        <v>246</v>
      </c>
    </row>
    <row r="248" spans="1:40" x14ac:dyDescent="0.25">
      <c r="A248">
        <v>123</v>
      </c>
      <c r="B248">
        <v>17</v>
      </c>
      <c r="C248">
        <v>12</v>
      </c>
      <c r="D248">
        <v>3</v>
      </c>
      <c r="E248">
        <v>1</v>
      </c>
      <c r="F248">
        <v>36</v>
      </c>
      <c r="G248">
        <v>1</v>
      </c>
      <c r="H248">
        <v>46</v>
      </c>
      <c r="I248">
        <v>40</v>
      </c>
      <c r="J248">
        <v>31.7</v>
      </c>
      <c r="K248">
        <v>3</v>
      </c>
      <c r="L248">
        <v>0</v>
      </c>
      <c r="M248">
        <v>0</v>
      </c>
      <c r="N248">
        <v>0</v>
      </c>
      <c r="O248">
        <v>45</v>
      </c>
      <c r="P248">
        <v>1.7</v>
      </c>
      <c r="Q248">
        <v>31</v>
      </c>
      <c r="R248">
        <v>44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80.599999999999994</v>
      </c>
      <c r="Z248">
        <v>0</v>
      </c>
      <c r="AA248">
        <v>231.6</v>
      </c>
      <c r="AB248">
        <v>0</v>
      </c>
      <c r="AC248">
        <v>2048.6</v>
      </c>
      <c r="AD248">
        <v>5</v>
      </c>
      <c r="AE248">
        <v>0</v>
      </c>
      <c r="AF248">
        <v>0.9</v>
      </c>
      <c r="AG248">
        <v>1</v>
      </c>
      <c r="AH248" s="22">
        <f t="shared" si="83"/>
        <v>0.86956521739130432</v>
      </c>
      <c r="AI248" s="22">
        <f t="shared" si="84"/>
        <v>0.97777777777777775</v>
      </c>
      <c r="AJ248" s="22">
        <f t="shared" si="85"/>
        <v>1.8473429951690821</v>
      </c>
      <c r="AK248" s="21">
        <f t="shared" si="86"/>
        <v>91</v>
      </c>
      <c r="AL248" s="21"/>
      <c r="AM248" s="21">
        <f t="shared" si="34"/>
        <v>247</v>
      </c>
    </row>
    <row r="249" spans="1:40" x14ac:dyDescent="0.25">
      <c r="A249">
        <v>123</v>
      </c>
      <c r="B249">
        <v>17</v>
      </c>
      <c r="C249">
        <v>13</v>
      </c>
      <c r="D249">
        <v>3</v>
      </c>
      <c r="E249">
        <v>1</v>
      </c>
      <c r="F249">
        <v>36</v>
      </c>
      <c r="G249">
        <v>1</v>
      </c>
      <c r="H249">
        <v>32</v>
      </c>
      <c r="I249">
        <v>18</v>
      </c>
      <c r="J249">
        <v>21.6</v>
      </c>
      <c r="K249">
        <v>8</v>
      </c>
      <c r="L249">
        <v>0</v>
      </c>
      <c r="M249">
        <v>0</v>
      </c>
      <c r="N249">
        <v>0</v>
      </c>
      <c r="O249">
        <v>31</v>
      </c>
      <c r="P249">
        <v>5.2</v>
      </c>
      <c r="Q249">
        <v>22</v>
      </c>
      <c r="R249">
        <v>29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129.30000000000001</v>
      </c>
      <c r="Z249">
        <v>0</v>
      </c>
      <c r="AA249">
        <v>120.2</v>
      </c>
      <c r="AB249">
        <v>0</v>
      </c>
      <c r="AC249">
        <v>2400.1</v>
      </c>
      <c r="AD249">
        <v>22</v>
      </c>
      <c r="AE249">
        <v>0</v>
      </c>
      <c r="AF249">
        <v>0.6</v>
      </c>
      <c r="AG249">
        <v>0.9</v>
      </c>
      <c r="AH249" s="22">
        <f t="shared" si="83"/>
        <v>0.5625</v>
      </c>
      <c r="AI249" s="22">
        <f t="shared" si="84"/>
        <v>0.93548387096774188</v>
      </c>
      <c r="AJ249" s="22">
        <f t="shared" si="85"/>
        <v>1.497983870967742</v>
      </c>
      <c r="AK249" s="21">
        <f t="shared" si="86"/>
        <v>63</v>
      </c>
      <c r="AL249" s="21"/>
      <c r="AM249" s="21">
        <f t="shared" si="34"/>
        <v>248</v>
      </c>
    </row>
    <row r="250" spans="1:40" x14ac:dyDescent="0.25">
      <c r="A250">
        <v>123</v>
      </c>
      <c r="B250">
        <v>17</v>
      </c>
      <c r="C250">
        <v>15</v>
      </c>
      <c r="D250">
        <v>3</v>
      </c>
      <c r="E250">
        <v>1</v>
      </c>
      <c r="F250">
        <v>36</v>
      </c>
      <c r="G250">
        <v>1</v>
      </c>
      <c r="H250">
        <v>55</v>
      </c>
      <c r="I250">
        <v>39</v>
      </c>
      <c r="J250">
        <v>25.7</v>
      </c>
      <c r="K250">
        <v>9</v>
      </c>
      <c r="L250">
        <v>0</v>
      </c>
      <c r="M250">
        <v>0</v>
      </c>
      <c r="N250">
        <v>0</v>
      </c>
      <c r="O250">
        <v>54</v>
      </c>
      <c r="P250">
        <v>2.7</v>
      </c>
      <c r="Q250">
        <v>33</v>
      </c>
      <c r="R250">
        <v>52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178.5</v>
      </c>
      <c r="Z250">
        <v>0</v>
      </c>
      <c r="AA250">
        <v>335.7</v>
      </c>
      <c r="AB250">
        <v>0</v>
      </c>
      <c r="AC250">
        <v>2400.1</v>
      </c>
      <c r="AD250">
        <v>20</v>
      </c>
      <c r="AE250">
        <v>0</v>
      </c>
      <c r="AF250">
        <v>0.7</v>
      </c>
      <c r="AG250">
        <v>1</v>
      </c>
      <c r="AH250" s="22">
        <f t="shared" ref="AH250" si="87">(I250+(L250-N250))/(H250+L250)</f>
        <v>0.70909090909090911</v>
      </c>
      <c r="AI250" s="22">
        <f t="shared" ref="AI250" si="88">R250/O250</f>
        <v>0.96296296296296291</v>
      </c>
      <c r="AJ250" s="22">
        <f t="shared" ref="AJ250" si="89">SUM(AH250+AI250)</f>
        <v>1.672053872053872</v>
      </c>
      <c r="AK250" s="21">
        <f t="shared" ref="AK250" si="90">SUM(H250+O250)</f>
        <v>109</v>
      </c>
      <c r="AL250" s="21"/>
      <c r="AM250" s="21">
        <f t="shared" si="34"/>
        <v>249</v>
      </c>
    </row>
    <row r="251" spans="1:40" x14ac:dyDescent="0.25">
      <c r="A251">
        <v>123</v>
      </c>
      <c r="B251">
        <v>17</v>
      </c>
      <c r="C251">
        <v>17</v>
      </c>
      <c r="D251">
        <v>3</v>
      </c>
      <c r="E251">
        <v>1</v>
      </c>
      <c r="F251">
        <v>39</v>
      </c>
      <c r="G251">
        <v>1</v>
      </c>
      <c r="H251">
        <v>56</v>
      </c>
      <c r="I251">
        <v>37</v>
      </c>
      <c r="J251">
        <v>26.4</v>
      </c>
      <c r="K251">
        <v>10</v>
      </c>
      <c r="L251">
        <v>0</v>
      </c>
      <c r="M251">
        <v>0</v>
      </c>
      <c r="N251">
        <v>0</v>
      </c>
      <c r="O251">
        <v>54</v>
      </c>
      <c r="P251">
        <v>3.3</v>
      </c>
      <c r="Q251">
        <v>25</v>
      </c>
      <c r="R251">
        <v>52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234.3</v>
      </c>
      <c r="Z251">
        <v>0</v>
      </c>
      <c r="AA251">
        <v>232.7</v>
      </c>
      <c r="AB251">
        <v>0</v>
      </c>
      <c r="AC251">
        <v>2400.1</v>
      </c>
      <c r="AD251">
        <v>58</v>
      </c>
      <c r="AE251">
        <v>0</v>
      </c>
      <c r="AF251">
        <v>0.7</v>
      </c>
      <c r="AG251">
        <v>1</v>
      </c>
      <c r="AH251" s="22">
        <f t="shared" ref="AH251:AH257" si="91">(I251+(L251-N251))/(H251+L251)</f>
        <v>0.6607142857142857</v>
      </c>
      <c r="AI251" s="22">
        <f t="shared" ref="AI251:AI257" si="92">R251/O251</f>
        <v>0.96296296296296291</v>
      </c>
      <c r="AJ251" s="22">
        <f t="shared" ref="AJ251:AJ257" si="93">SUM(AH251+AI251)</f>
        <v>1.6236772486772486</v>
      </c>
      <c r="AK251" s="21">
        <f t="shared" ref="AK251:AK257" si="94">SUM(H251+O251)</f>
        <v>110</v>
      </c>
      <c r="AL251" s="21"/>
      <c r="AM251" s="21">
        <f t="shared" si="34"/>
        <v>250</v>
      </c>
      <c r="AN251" t="s">
        <v>70</v>
      </c>
    </row>
    <row r="252" spans="1:40" x14ac:dyDescent="0.25">
      <c r="A252">
        <v>123</v>
      </c>
      <c r="B252">
        <v>17</v>
      </c>
      <c r="C252">
        <v>18</v>
      </c>
      <c r="D252">
        <v>3</v>
      </c>
      <c r="E252">
        <v>1</v>
      </c>
      <c r="F252">
        <v>39</v>
      </c>
      <c r="G252">
        <v>1</v>
      </c>
      <c r="H252">
        <v>44</v>
      </c>
      <c r="I252">
        <v>27</v>
      </c>
      <c r="J252">
        <v>25.4</v>
      </c>
      <c r="K252">
        <v>5</v>
      </c>
      <c r="L252">
        <v>0</v>
      </c>
      <c r="M252">
        <v>0</v>
      </c>
      <c r="N252">
        <v>0</v>
      </c>
      <c r="O252">
        <v>44</v>
      </c>
      <c r="P252">
        <v>9.6</v>
      </c>
      <c r="Q252">
        <v>22</v>
      </c>
      <c r="R252">
        <v>37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160.30000000000001</v>
      </c>
      <c r="Z252">
        <v>0</v>
      </c>
      <c r="AA252">
        <v>242.5</v>
      </c>
      <c r="AB252">
        <v>0</v>
      </c>
      <c r="AC252">
        <v>2400.1</v>
      </c>
      <c r="AD252">
        <v>35</v>
      </c>
      <c r="AE252">
        <v>0</v>
      </c>
      <c r="AF252">
        <v>0.6</v>
      </c>
      <c r="AG252">
        <v>0.8</v>
      </c>
      <c r="AH252" s="22">
        <f t="shared" si="91"/>
        <v>0.61363636363636365</v>
      </c>
      <c r="AI252" s="22">
        <f t="shared" si="92"/>
        <v>0.84090909090909094</v>
      </c>
      <c r="AJ252" s="22">
        <f t="shared" si="93"/>
        <v>1.4545454545454546</v>
      </c>
      <c r="AK252" s="21">
        <f t="shared" si="94"/>
        <v>88</v>
      </c>
      <c r="AL252" s="21"/>
      <c r="AM252" s="21">
        <f t="shared" si="34"/>
        <v>251</v>
      </c>
    </row>
    <row r="253" spans="1:40" x14ac:dyDescent="0.25">
      <c r="A253">
        <v>123</v>
      </c>
      <c r="B253">
        <v>17</v>
      </c>
      <c r="C253">
        <v>19</v>
      </c>
      <c r="D253">
        <v>3</v>
      </c>
      <c r="E253">
        <v>1</v>
      </c>
      <c r="F253">
        <v>39</v>
      </c>
      <c r="G253">
        <v>1</v>
      </c>
      <c r="H253">
        <v>50</v>
      </c>
      <c r="I253">
        <v>32</v>
      </c>
      <c r="J253">
        <v>26.9</v>
      </c>
      <c r="K253">
        <v>4</v>
      </c>
      <c r="L253">
        <v>0</v>
      </c>
      <c r="M253">
        <v>0</v>
      </c>
      <c r="N253">
        <v>0</v>
      </c>
      <c r="O253">
        <v>51</v>
      </c>
      <c r="P253">
        <v>3.1</v>
      </c>
      <c r="Q253">
        <v>30</v>
      </c>
      <c r="R253">
        <v>49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142.69999999999999</v>
      </c>
      <c r="Z253">
        <v>0</v>
      </c>
      <c r="AA253">
        <v>272.7</v>
      </c>
      <c r="AB253">
        <v>0</v>
      </c>
      <c r="AC253">
        <v>2400.1</v>
      </c>
      <c r="AD253">
        <v>29</v>
      </c>
      <c r="AE253">
        <v>0</v>
      </c>
      <c r="AF253">
        <v>0.6</v>
      </c>
      <c r="AG253">
        <v>1</v>
      </c>
      <c r="AH253" s="22">
        <f t="shared" si="91"/>
        <v>0.64</v>
      </c>
      <c r="AI253" s="22">
        <f t="shared" si="92"/>
        <v>0.96078431372549022</v>
      </c>
      <c r="AJ253" s="22">
        <f t="shared" si="93"/>
        <v>1.6007843137254902</v>
      </c>
      <c r="AK253" s="21">
        <f t="shared" si="94"/>
        <v>101</v>
      </c>
      <c r="AL253" s="21"/>
      <c r="AM253" s="21">
        <f t="shared" si="34"/>
        <v>252</v>
      </c>
    </row>
    <row r="254" spans="1:40" x14ac:dyDescent="0.25">
      <c r="A254">
        <v>123</v>
      </c>
      <c r="B254">
        <v>17</v>
      </c>
      <c r="C254">
        <v>20</v>
      </c>
      <c r="D254">
        <v>3</v>
      </c>
      <c r="E254">
        <v>1</v>
      </c>
      <c r="F254">
        <v>39</v>
      </c>
      <c r="G254">
        <v>1</v>
      </c>
      <c r="H254">
        <v>46</v>
      </c>
      <c r="I254">
        <v>32</v>
      </c>
      <c r="J254">
        <v>28.7</v>
      </c>
      <c r="K254">
        <v>4</v>
      </c>
      <c r="L254">
        <v>0</v>
      </c>
      <c r="M254">
        <v>0</v>
      </c>
      <c r="N254">
        <v>0</v>
      </c>
      <c r="O254">
        <v>45</v>
      </c>
      <c r="P254">
        <v>3.7</v>
      </c>
      <c r="Q254">
        <v>27</v>
      </c>
      <c r="R254">
        <v>43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120.7</v>
      </c>
      <c r="Z254">
        <v>0</v>
      </c>
      <c r="AA254">
        <v>271</v>
      </c>
      <c r="AB254">
        <v>0</v>
      </c>
      <c r="AC254">
        <v>2400.1</v>
      </c>
      <c r="AD254">
        <v>22</v>
      </c>
      <c r="AE254">
        <v>0</v>
      </c>
      <c r="AF254">
        <v>0.7</v>
      </c>
      <c r="AG254">
        <v>1</v>
      </c>
      <c r="AH254" s="22">
        <f t="shared" si="91"/>
        <v>0.69565217391304346</v>
      </c>
      <c r="AI254" s="22">
        <f t="shared" si="92"/>
        <v>0.9555555555555556</v>
      </c>
      <c r="AJ254" s="22">
        <f t="shared" si="93"/>
        <v>1.6512077294685992</v>
      </c>
      <c r="AK254" s="21">
        <f t="shared" si="94"/>
        <v>91</v>
      </c>
      <c r="AL254" s="21"/>
      <c r="AM254" s="21">
        <f t="shared" si="34"/>
        <v>253</v>
      </c>
    </row>
    <row r="255" spans="1:40" x14ac:dyDescent="0.25">
      <c r="A255">
        <v>123</v>
      </c>
      <c r="B255">
        <v>17</v>
      </c>
      <c r="C255">
        <v>21</v>
      </c>
      <c r="D255">
        <v>3</v>
      </c>
      <c r="E255">
        <v>1</v>
      </c>
      <c r="F255">
        <v>39</v>
      </c>
      <c r="G255">
        <v>1</v>
      </c>
      <c r="H255">
        <v>48</v>
      </c>
      <c r="I255">
        <v>27</v>
      </c>
      <c r="J255">
        <v>22.4</v>
      </c>
      <c r="K255">
        <v>16</v>
      </c>
      <c r="L255">
        <v>0</v>
      </c>
      <c r="M255">
        <v>0</v>
      </c>
      <c r="N255">
        <v>0</v>
      </c>
      <c r="O255">
        <v>48</v>
      </c>
      <c r="P255">
        <v>5.4</v>
      </c>
      <c r="Q255">
        <v>28</v>
      </c>
      <c r="R255">
        <v>45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226.1</v>
      </c>
      <c r="Z255">
        <v>0</v>
      </c>
      <c r="AA255">
        <v>218</v>
      </c>
      <c r="AB255">
        <v>0</v>
      </c>
      <c r="AC255">
        <v>2400.1</v>
      </c>
      <c r="AD255">
        <v>35</v>
      </c>
      <c r="AE255">
        <v>2</v>
      </c>
      <c r="AF255">
        <v>0.6</v>
      </c>
      <c r="AG255">
        <v>0.9</v>
      </c>
      <c r="AH255" s="22">
        <f t="shared" si="91"/>
        <v>0.5625</v>
      </c>
      <c r="AI255" s="22">
        <f t="shared" si="92"/>
        <v>0.9375</v>
      </c>
      <c r="AJ255" s="22">
        <f t="shared" si="93"/>
        <v>1.5</v>
      </c>
      <c r="AK255" s="21">
        <f t="shared" si="94"/>
        <v>96</v>
      </c>
      <c r="AL255" s="21"/>
      <c r="AM255" s="21">
        <f t="shared" si="34"/>
        <v>254</v>
      </c>
    </row>
    <row r="256" spans="1:40" x14ac:dyDescent="0.25">
      <c r="A256">
        <v>123</v>
      </c>
      <c r="B256">
        <v>17</v>
      </c>
      <c r="C256">
        <v>23</v>
      </c>
      <c r="D256">
        <v>3</v>
      </c>
      <c r="E256">
        <v>1</v>
      </c>
      <c r="F256">
        <v>39</v>
      </c>
      <c r="G256">
        <v>1</v>
      </c>
      <c r="H256">
        <v>51</v>
      </c>
      <c r="I256">
        <v>31</v>
      </c>
      <c r="J256">
        <v>24.7</v>
      </c>
      <c r="K256">
        <v>13</v>
      </c>
      <c r="L256">
        <v>0</v>
      </c>
      <c r="M256">
        <v>0</v>
      </c>
      <c r="N256">
        <v>0</v>
      </c>
      <c r="O256">
        <v>51</v>
      </c>
      <c r="P256">
        <v>7.4</v>
      </c>
      <c r="Q256">
        <v>23</v>
      </c>
      <c r="R256">
        <v>48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231.4</v>
      </c>
      <c r="Z256">
        <v>0</v>
      </c>
      <c r="AA256">
        <v>267.8</v>
      </c>
      <c r="AB256">
        <v>0</v>
      </c>
      <c r="AC256">
        <v>2400.1</v>
      </c>
      <c r="AD256">
        <v>78</v>
      </c>
      <c r="AE256">
        <v>0</v>
      </c>
      <c r="AF256">
        <v>0.6</v>
      </c>
      <c r="AG256">
        <v>0.9</v>
      </c>
      <c r="AH256" s="22">
        <f t="shared" si="91"/>
        <v>0.60784313725490191</v>
      </c>
      <c r="AI256" s="22">
        <f t="shared" si="92"/>
        <v>0.94117647058823528</v>
      </c>
      <c r="AJ256" s="22">
        <f t="shared" si="93"/>
        <v>1.5490196078431371</v>
      </c>
      <c r="AK256" s="21">
        <f t="shared" si="94"/>
        <v>102</v>
      </c>
      <c r="AL256" s="21"/>
      <c r="AM256" s="21">
        <f t="shared" si="34"/>
        <v>255</v>
      </c>
    </row>
    <row r="257" spans="1:40" x14ac:dyDescent="0.25">
      <c r="A257">
        <v>123</v>
      </c>
      <c r="B257">
        <v>17</v>
      </c>
      <c r="C257">
        <v>24</v>
      </c>
      <c r="D257">
        <v>3</v>
      </c>
      <c r="E257">
        <v>1</v>
      </c>
      <c r="F257">
        <v>39</v>
      </c>
      <c r="G257">
        <v>1</v>
      </c>
      <c r="H257">
        <v>49</v>
      </c>
      <c r="I257">
        <v>37</v>
      </c>
      <c r="J257">
        <v>30.3</v>
      </c>
      <c r="K257">
        <v>7</v>
      </c>
      <c r="L257">
        <v>0</v>
      </c>
      <c r="M257">
        <v>0</v>
      </c>
      <c r="N257">
        <v>0</v>
      </c>
      <c r="O257">
        <v>50</v>
      </c>
      <c r="P257">
        <v>4.5999999999999996</v>
      </c>
      <c r="Q257">
        <v>19</v>
      </c>
      <c r="R257">
        <v>49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124.4</v>
      </c>
      <c r="Z257">
        <v>0</v>
      </c>
      <c r="AA257">
        <v>260.3</v>
      </c>
      <c r="AB257">
        <v>0</v>
      </c>
      <c r="AC257">
        <v>2400.1</v>
      </c>
      <c r="AD257">
        <v>34</v>
      </c>
      <c r="AE257">
        <v>0</v>
      </c>
      <c r="AF257">
        <v>0.8</v>
      </c>
      <c r="AG257">
        <v>1</v>
      </c>
      <c r="AH257" s="22">
        <f t="shared" si="91"/>
        <v>0.75510204081632648</v>
      </c>
      <c r="AI257" s="22">
        <f t="shared" si="92"/>
        <v>0.98</v>
      </c>
      <c r="AJ257" s="22">
        <f t="shared" si="93"/>
        <v>1.7351020408163265</v>
      </c>
      <c r="AK257" s="21">
        <f t="shared" si="94"/>
        <v>99</v>
      </c>
      <c r="AL257" s="21"/>
      <c r="AM257" s="21">
        <f t="shared" si="34"/>
        <v>256</v>
      </c>
    </row>
    <row r="258" spans="1:40" x14ac:dyDescent="0.25">
      <c r="A258">
        <v>123</v>
      </c>
      <c r="B258">
        <v>17</v>
      </c>
      <c r="C258">
        <v>27</v>
      </c>
      <c r="D258">
        <v>3</v>
      </c>
      <c r="E258">
        <v>1</v>
      </c>
      <c r="F258">
        <v>42</v>
      </c>
      <c r="G258">
        <v>1</v>
      </c>
      <c r="H258">
        <v>31</v>
      </c>
      <c r="I258">
        <v>20</v>
      </c>
      <c r="J258">
        <v>27.9</v>
      </c>
      <c r="K258">
        <v>6</v>
      </c>
      <c r="L258">
        <v>0</v>
      </c>
      <c r="M258">
        <v>0</v>
      </c>
      <c r="N258">
        <v>0</v>
      </c>
      <c r="O258">
        <v>30</v>
      </c>
      <c r="P258">
        <v>7.9</v>
      </c>
      <c r="Q258">
        <v>14</v>
      </c>
      <c r="R258">
        <v>29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125.4</v>
      </c>
      <c r="Z258">
        <v>0</v>
      </c>
      <c r="AA258">
        <v>193.8</v>
      </c>
      <c r="AB258">
        <v>0</v>
      </c>
      <c r="AC258">
        <v>2400.1</v>
      </c>
      <c r="AD258">
        <v>6</v>
      </c>
      <c r="AE258">
        <v>0</v>
      </c>
      <c r="AF258">
        <v>0.6</v>
      </c>
      <c r="AG258">
        <v>1</v>
      </c>
      <c r="AH258" s="22">
        <f t="shared" ref="AH258:AH264" si="95">(I258+(L258-N258))/(H258+L258)</f>
        <v>0.64516129032258063</v>
      </c>
      <c r="AI258" s="22">
        <f t="shared" ref="AI258:AI264" si="96">R258/O258</f>
        <v>0.96666666666666667</v>
      </c>
      <c r="AJ258" s="22">
        <f t="shared" ref="AJ258:AJ264" si="97">SUM(AH258+AI258)</f>
        <v>1.6118279569892473</v>
      </c>
      <c r="AK258" s="21">
        <f t="shared" ref="AK258:AK264" si="98">SUM(H258+O258)</f>
        <v>61</v>
      </c>
      <c r="AL258" s="21"/>
      <c r="AM258" s="21">
        <f t="shared" si="34"/>
        <v>257</v>
      </c>
      <c r="AN258" t="s">
        <v>73</v>
      </c>
    </row>
    <row r="259" spans="1:40" x14ac:dyDescent="0.25">
      <c r="A259">
        <v>123</v>
      </c>
      <c r="B259">
        <v>17</v>
      </c>
      <c r="C259">
        <v>28</v>
      </c>
      <c r="D259">
        <v>3</v>
      </c>
      <c r="E259">
        <v>1</v>
      </c>
      <c r="F259">
        <v>42</v>
      </c>
      <c r="G259">
        <v>1</v>
      </c>
      <c r="H259">
        <v>29</v>
      </c>
      <c r="I259">
        <v>18</v>
      </c>
      <c r="J259">
        <v>29.1</v>
      </c>
      <c r="K259">
        <v>6</v>
      </c>
      <c r="L259">
        <v>0</v>
      </c>
      <c r="M259">
        <v>0</v>
      </c>
      <c r="N259">
        <v>0</v>
      </c>
      <c r="O259">
        <v>29</v>
      </c>
      <c r="P259">
        <v>2.4</v>
      </c>
      <c r="Q259">
        <v>19</v>
      </c>
      <c r="R259">
        <v>29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115</v>
      </c>
      <c r="Z259">
        <v>0</v>
      </c>
      <c r="AA259">
        <v>281.7</v>
      </c>
      <c r="AB259">
        <v>0</v>
      </c>
      <c r="AC259">
        <v>2400.1</v>
      </c>
      <c r="AD259">
        <v>24</v>
      </c>
      <c r="AE259">
        <v>0</v>
      </c>
      <c r="AF259">
        <v>0.6</v>
      </c>
      <c r="AG259">
        <v>1</v>
      </c>
      <c r="AH259" s="22">
        <f t="shared" si="95"/>
        <v>0.62068965517241381</v>
      </c>
      <c r="AI259" s="22">
        <f t="shared" si="96"/>
        <v>1</v>
      </c>
      <c r="AJ259" s="22">
        <f t="shared" si="97"/>
        <v>1.6206896551724137</v>
      </c>
      <c r="AK259" s="21">
        <f t="shared" si="98"/>
        <v>58</v>
      </c>
      <c r="AL259" s="21"/>
      <c r="AM259" s="21">
        <f t="shared" si="34"/>
        <v>258</v>
      </c>
    </row>
    <row r="260" spans="1:40" x14ac:dyDescent="0.25">
      <c r="A260">
        <v>123</v>
      </c>
      <c r="B260">
        <v>17</v>
      </c>
      <c r="C260">
        <v>30</v>
      </c>
      <c r="D260">
        <v>3</v>
      </c>
      <c r="E260">
        <v>1</v>
      </c>
      <c r="F260">
        <v>42</v>
      </c>
      <c r="G260">
        <v>1</v>
      </c>
      <c r="H260">
        <v>62</v>
      </c>
      <c r="I260">
        <v>30</v>
      </c>
      <c r="J260">
        <v>21.4</v>
      </c>
      <c r="K260">
        <v>16</v>
      </c>
      <c r="L260">
        <v>0</v>
      </c>
      <c r="M260">
        <v>0</v>
      </c>
      <c r="N260">
        <v>0</v>
      </c>
      <c r="O260">
        <v>61</v>
      </c>
      <c r="P260">
        <v>3.5</v>
      </c>
      <c r="Q260">
        <v>35</v>
      </c>
      <c r="R260">
        <v>60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189.1</v>
      </c>
      <c r="Z260">
        <v>0</v>
      </c>
      <c r="AA260">
        <v>306</v>
      </c>
      <c r="AB260">
        <v>0</v>
      </c>
      <c r="AC260">
        <v>2400.1</v>
      </c>
      <c r="AD260">
        <v>38</v>
      </c>
      <c r="AE260">
        <v>2</v>
      </c>
      <c r="AF260">
        <v>0.5</v>
      </c>
      <c r="AG260">
        <v>1</v>
      </c>
      <c r="AH260" s="22">
        <f t="shared" si="95"/>
        <v>0.4838709677419355</v>
      </c>
      <c r="AI260" s="22">
        <f t="shared" si="96"/>
        <v>0.98360655737704916</v>
      </c>
      <c r="AJ260" s="22">
        <f t="shared" si="97"/>
        <v>1.4674775251189847</v>
      </c>
      <c r="AK260" s="21">
        <f t="shared" si="98"/>
        <v>123</v>
      </c>
      <c r="AL260" s="21"/>
      <c r="AM260" s="21">
        <f t="shared" si="34"/>
        <v>259</v>
      </c>
    </row>
    <row r="261" spans="1:40" x14ac:dyDescent="0.25">
      <c r="A261">
        <v>123</v>
      </c>
      <c r="B261">
        <v>17</v>
      </c>
      <c r="C261">
        <v>31</v>
      </c>
      <c r="D261">
        <v>3</v>
      </c>
      <c r="E261">
        <v>1</v>
      </c>
      <c r="F261">
        <v>42</v>
      </c>
      <c r="G261">
        <v>1</v>
      </c>
      <c r="H261">
        <v>54</v>
      </c>
      <c r="I261">
        <v>33</v>
      </c>
      <c r="J261">
        <v>26.1</v>
      </c>
      <c r="K261">
        <v>12</v>
      </c>
      <c r="L261">
        <v>0</v>
      </c>
      <c r="M261">
        <v>0</v>
      </c>
      <c r="N261">
        <v>0</v>
      </c>
      <c r="O261">
        <v>54</v>
      </c>
      <c r="P261">
        <v>2.7</v>
      </c>
      <c r="Q261">
        <v>29</v>
      </c>
      <c r="R261">
        <v>52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142.19999999999999</v>
      </c>
      <c r="Z261">
        <v>0</v>
      </c>
      <c r="AA261">
        <v>242.9</v>
      </c>
      <c r="AB261">
        <v>0</v>
      </c>
      <c r="AC261">
        <v>2400.1</v>
      </c>
      <c r="AD261">
        <v>42</v>
      </c>
      <c r="AE261">
        <v>0</v>
      </c>
      <c r="AF261">
        <v>0.6</v>
      </c>
      <c r="AG261">
        <v>1</v>
      </c>
      <c r="AH261" s="22">
        <f t="shared" si="95"/>
        <v>0.61111111111111116</v>
      </c>
      <c r="AI261" s="22">
        <f t="shared" si="96"/>
        <v>0.96296296296296291</v>
      </c>
      <c r="AJ261" s="22">
        <f t="shared" si="97"/>
        <v>1.574074074074074</v>
      </c>
      <c r="AK261" s="21">
        <f t="shared" si="98"/>
        <v>108</v>
      </c>
      <c r="AL261" s="21"/>
      <c r="AM261" s="21">
        <f t="shared" si="34"/>
        <v>260</v>
      </c>
    </row>
    <row r="262" spans="1:40" x14ac:dyDescent="0.25">
      <c r="A262">
        <v>123</v>
      </c>
      <c r="B262">
        <v>17</v>
      </c>
      <c r="C262">
        <v>3</v>
      </c>
      <c r="D262">
        <v>4</v>
      </c>
      <c r="E262">
        <v>1</v>
      </c>
      <c r="F262">
        <v>42</v>
      </c>
      <c r="G262">
        <v>1</v>
      </c>
      <c r="H262">
        <v>45</v>
      </c>
      <c r="I262">
        <v>25</v>
      </c>
      <c r="J262">
        <v>24.7</v>
      </c>
      <c r="K262">
        <v>12</v>
      </c>
      <c r="L262">
        <v>0</v>
      </c>
      <c r="M262">
        <v>0</v>
      </c>
      <c r="N262">
        <v>0</v>
      </c>
      <c r="O262">
        <v>45</v>
      </c>
      <c r="P262">
        <v>7.2</v>
      </c>
      <c r="Q262">
        <v>23</v>
      </c>
      <c r="R262">
        <v>42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250.1</v>
      </c>
      <c r="Z262">
        <v>0</v>
      </c>
      <c r="AA262">
        <v>252.4</v>
      </c>
      <c r="AB262">
        <v>0</v>
      </c>
      <c r="AC262">
        <v>2400.1</v>
      </c>
      <c r="AD262">
        <v>7</v>
      </c>
      <c r="AE262">
        <v>0</v>
      </c>
      <c r="AF262">
        <v>0.6</v>
      </c>
      <c r="AG262">
        <v>0.9</v>
      </c>
      <c r="AH262" s="22">
        <f t="shared" si="95"/>
        <v>0.55555555555555558</v>
      </c>
      <c r="AI262" s="22">
        <f t="shared" si="96"/>
        <v>0.93333333333333335</v>
      </c>
      <c r="AJ262" s="22">
        <f t="shared" si="97"/>
        <v>1.4888888888888889</v>
      </c>
      <c r="AK262" s="21">
        <f t="shared" si="98"/>
        <v>90</v>
      </c>
      <c r="AL262" s="21"/>
      <c r="AM262" s="21">
        <f t="shared" si="34"/>
        <v>261</v>
      </c>
    </row>
    <row r="263" spans="1:40" x14ac:dyDescent="0.25">
      <c r="A263">
        <v>123</v>
      </c>
      <c r="B263">
        <v>17</v>
      </c>
      <c r="C263">
        <v>5</v>
      </c>
      <c r="D263">
        <v>4</v>
      </c>
      <c r="E263">
        <v>1</v>
      </c>
      <c r="F263">
        <v>42</v>
      </c>
      <c r="G263">
        <v>1</v>
      </c>
      <c r="H263">
        <v>56</v>
      </c>
      <c r="I263">
        <v>22</v>
      </c>
      <c r="J263">
        <v>18.399999999999999</v>
      </c>
      <c r="K263">
        <v>18</v>
      </c>
      <c r="L263">
        <v>0</v>
      </c>
      <c r="M263">
        <v>0</v>
      </c>
      <c r="N263">
        <v>0</v>
      </c>
      <c r="O263">
        <v>56</v>
      </c>
      <c r="P263">
        <v>3</v>
      </c>
      <c r="Q263">
        <v>34</v>
      </c>
      <c r="R263">
        <v>55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213.3</v>
      </c>
      <c r="Z263">
        <v>0</v>
      </c>
      <c r="AA263">
        <v>449</v>
      </c>
      <c r="AB263">
        <v>0</v>
      </c>
      <c r="AC263">
        <v>2400.1</v>
      </c>
      <c r="AD263">
        <v>23</v>
      </c>
      <c r="AE263">
        <v>4</v>
      </c>
      <c r="AF263">
        <v>0.4</v>
      </c>
      <c r="AG263">
        <v>1</v>
      </c>
      <c r="AH263" s="22">
        <f t="shared" si="95"/>
        <v>0.39285714285714285</v>
      </c>
      <c r="AI263" s="22">
        <f t="shared" si="96"/>
        <v>0.9821428571428571</v>
      </c>
      <c r="AJ263" s="22">
        <f t="shared" si="97"/>
        <v>1.375</v>
      </c>
      <c r="AK263" s="21">
        <f t="shared" si="98"/>
        <v>112</v>
      </c>
      <c r="AL263" s="21"/>
      <c r="AM263" s="21">
        <f t="shared" si="34"/>
        <v>262</v>
      </c>
    </row>
    <row r="264" spans="1:40" x14ac:dyDescent="0.25">
      <c r="A264">
        <v>123</v>
      </c>
      <c r="B264">
        <v>17</v>
      </c>
      <c r="C264">
        <v>6</v>
      </c>
      <c r="D264">
        <v>4</v>
      </c>
      <c r="E264">
        <v>1</v>
      </c>
      <c r="F264">
        <v>42</v>
      </c>
      <c r="G264">
        <v>1</v>
      </c>
      <c r="H264">
        <v>42</v>
      </c>
      <c r="I264">
        <v>27</v>
      </c>
      <c r="J264">
        <v>28.2</v>
      </c>
      <c r="K264">
        <v>9</v>
      </c>
      <c r="L264">
        <v>0</v>
      </c>
      <c r="M264">
        <v>0</v>
      </c>
      <c r="N264">
        <v>0</v>
      </c>
      <c r="O264">
        <v>42</v>
      </c>
      <c r="P264">
        <v>6.5</v>
      </c>
      <c r="Q264">
        <v>23</v>
      </c>
      <c r="R264">
        <v>39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225.2</v>
      </c>
      <c r="Z264">
        <v>0</v>
      </c>
      <c r="AA264">
        <v>315.89999999999998</v>
      </c>
      <c r="AB264">
        <v>0</v>
      </c>
      <c r="AC264">
        <v>2400.1</v>
      </c>
      <c r="AD264">
        <v>16</v>
      </c>
      <c r="AE264">
        <v>4</v>
      </c>
      <c r="AF264">
        <v>0.7</v>
      </c>
      <c r="AG264">
        <v>0.9</v>
      </c>
      <c r="AH264" s="22">
        <f t="shared" si="95"/>
        <v>0.6428571428571429</v>
      </c>
      <c r="AI264" s="22">
        <f t="shared" si="96"/>
        <v>0.9285714285714286</v>
      </c>
      <c r="AJ264" s="22">
        <f t="shared" si="97"/>
        <v>1.5714285714285716</v>
      </c>
      <c r="AK264" s="21">
        <f t="shared" si="98"/>
        <v>84</v>
      </c>
      <c r="AL264" s="21"/>
      <c r="AM264" s="21">
        <f t="shared" ref="AM264:AM284" si="99">SUM(AM263+1)</f>
        <v>263</v>
      </c>
    </row>
    <row r="265" spans="1:40" x14ac:dyDescent="0.25">
      <c r="A265">
        <v>123</v>
      </c>
      <c r="B265">
        <v>17</v>
      </c>
      <c r="C265">
        <v>10</v>
      </c>
      <c r="D265">
        <v>4</v>
      </c>
      <c r="E265">
        <v>1</v>
      </c>
      <c r="F265">
        <v>10</v>
      </c>
      <c r="G265">
        <v>1</v>
      </c>
      <c r="H265">
        <v>44</v>
      </c>
      <c r="I265">
        <v>40</v>
      </c>
      <c r="J265">
        <v>9.1999999999999993</v>
      </c>
      <c r="K265">
        <v>2</v>
      </c>
      <c r="L265">
        <v>0</v>
      </c>
      <c r="M265">
        <v>0</v>
      </c>
      <c r="N265">
        <v>0</v>
      </c>
      <c r="O265">
        <v>44</v>
      </c>
      <c r="P265">
        <v>22.3</v>
      </c>
      <c r="Q265">
        <v>10</v>
      </c>
      <c r="R265">
        <v>19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132.19999999999999</v>
      </c>
      <c r="Z265">
        <v>0</v>
      </c>
      <c r="AA265">
        <v>229.3</v>
      </c>
      <c r="AB265">
        <v>0</v>
      </c>
      <c r="AC265">
        <v>2240.5</v>
      </c>
      <c r="AD265">
        <v>17</v>
      </c>
      <c r="AE265">
        <v>0</v>
      </c>
      <c r="AF265">
        <v>0.9</v>
      </c>
      <c r="AG265">
        <v>0.4</v>
      </c>
      <c r="AH265" s="22">
        <f t="shared" ref="AH265:AH284" si="100">(I265+(L265-N265))/(H265+L265)</f>
        <v>0.90909090909090906</v>
      </c>
      <c r="AI265" s="22">
        <f t="shared" ref="AI265:AI284" si="101">R265/O265</f>
        <v>0.43181818181818182</v>
      </c>
      <c r="AJ265" s="22">
        <f t="shared" ref="AJ265:AJ284" si="102">SUM(AH265+AI265)</f>
        <v>1.3409090909090908</v>
      </c>
      <c r="AK265" s="21">
        <f t="shared" ref="AK265:AK284" si="103">SUM(H265+O265)</f>
        <v>88</v>
      </c>
      <c r="AL265" s="21"/>
      <c r="AM265" s="21">
        <f t="shared" si="99"/>
        <v>264</v>
      </c>
      <c r="AN265" t="s">
        <v>64</v>
      </c>
    </row>
    <row r="266" spans="1:40" x14ac:dyDescent="0.25">
      <c r="A266">
        <v>123</v>
      </c>
      <c r="B266">
        <v>17</v>
      </c>
      <c r="C266">
        <v>11</v>
      </c>
      <c r="D266">
        <v>4</v>
      </c>
      <c r="E266">
        <v>1</v>
      </c>
      <c r="F266">
        <v>10</v>
      </c>
      <c r="G266">
        <v>1</v>
      </c>
      <c r="H266">
        <v>52</v>
      </c>
      <c r="I266">
        <v>40</v>
      </c>
      <c r="J266">
        <v>8.3000000000000007</v>
      </c>
      <c r="K266">
        <v>3</v>
      </c>
      <c r="L266">
        <v>0</v>
      </c>
      <c r="M266">
        <v>0</v>
      </c>
      <c r="N266">
        <v>0</v>
      </c>
      <c r="O266">
        <v>52</v>
      </c>
      <c r="P266">
        <v>11.9</v>
      </c>
      <c r="Q266">
        <v>18</v>
      </c>
      <c r="R266">
        <v>30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181.1</v>
      </c>
      <c r="Z266">
        <v>0</v>
      </c>
      <c r="AA266">
        <v>254.5</v>
      </c>
      <c r="AB266">
        <v>0</v>
      </c>
      <c r="AC266">
        <v>2113.1999999999998</v>
      </c>
      <c r="AD266">
        <v>20</v>
      </c>
      <c r="AE266">
        <v>4</v>
      </c>
      <c r="AF266">
        <v>0.8</v>
      </c>
      <c r="AG266">
        <v>0.6</v>
      </c>
      <c r="AH266" s="22">
        <f t="shared" si="100"/>
        <v>0.76923076923076927</v>
      </c>
      <c r="AI266" s="22">
        <f t="shared" si="101"/>
        <v>0.57692307692307687</v>
      </c>
      <c r="AJ266" s="22">
        <f t="shared" si="102"/>
        <v>1.3461538461538463</v>
      </c>
      <c r="AK266" s="21">
        <f t="shared" si="103"/>
        <v>104</v>
      </c>
      <c r="AL266" s="21"/>
      <c r="AM266" s="21">
        <f t="shared" si="99"/>
        <v>265</v>
      </c>
    </row>
    <row r="267" spans="1:40" x14ac:dyDescent="0.25">
      <c r="A267">
        <v>123</v>
      </c>
      <c r="B267">
        <v>17</v>
      </c>
      <c r="C267">
        <v>12</v>
      </c>
      <c r="D267">
        <v>4</v>
      </c>
      <c r="E267">
        <v>1</v>
      </c>
      <c r="F267">
        <v>10</v>
      </c>
      <c r="G267">
        <v>1</v>
      </c>
      <c r="H267">
        <v>55</v>
      </c>
      <c r="I267">
        <v>40</v>
      </c>
      <c r="J267">
        <v>7.6</v>
      </c>
      <c r="K267">
        <v>10</v>
      </c>
      <c r="L267">
        <v>0</v>
      </c>
      <c r="M267">
        <v>0</v>
      </c>
      <c r="N267">
        <v>0</v>
      </c>
      <c r="O267">
        <v>54</v>
      </c>
      <c r="P267">
        <v>4.4000000000000004</v>
      </c>
      <c r="Q267">
        <v>22</v>
      </c>
      <c r="R267">
        <v>43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123.4</v>
      </c>
      <c r="Z267">
        <v>0</v>
      </c>
      <c r="AA267">
        <v>157.69999999999999</v>
      </c>
      <c r="AB267">
        <v>0</v>
      </c>
      <c r="AC267">
        <v>1748.8</v>
      </c>
      <c r="AD267">
        <v>29</v>
      </c>
      <c r="AE267">
        <v>1</v>
      </c>
      <c r="AF267">
        <v>0.7</v>
      </c>
      <c r="AG267">
        <v>0.8</v>
      </c>
      <c r="AH267" s="22">
        <f t="shared" si="100"/>
        <v>0.72727272727272729</v>
      </c>
      <c r="AI267" s="22">
        <f t="shared" si="101"/>
        <v>0.79629629629629628</v>
      </c>
      <c r="AJ267" s="22">
        <f t="shared" si="102"/>
        <v>1.5235690235690236</v>
      </c>
      <c r="AK267" s="21">
        <f t="shared" si="103"/>
        <v>109</v>
      </c>
      <c r="AL267" s="21"/>
      <c r="AM267" s="21">
        <f t="shared" si="99"/>
        <v>266</v>
      </c>
    </row>
    <row r="268" spans="1:40" x14ac:dyDescent="0.25">
      <c r="A268">
        <v>123</v>
      </c>
      <c r="B268">
        <v>17</v>
      </c>
      <c r="C268">
        <v>14</v>
      </c>
      <c r="D268">
        <v>4</v>
      </c>
      <c r="E268">
        <v>1</v>
      </c>
      <c r="F268">
        <v>10</v>
      </c>
      <c r="G268">
        <v>1</v>
      </c>
      <c r="H268">
        <v>45</v>
      </c>
      <c r="I268">
        <v>40</v>
      </c>
      <c r="J268">
        <v>9.3000000000000007</v>
      </c>
      <c r="K268">
        <v>1</v>
      </c>
      <c r="L268">
        <v>0</v>
      </c>
      <c r="M268">
        <v>0</v>
      </c>
      <c r="N268">
        <v>0</v>
      </c>
      <c r="O268">
        <v>45</v>
      </c>
      <c r="P268">
        <v>8.1999999999999993</v>
      </c>
      <c r="Q268">
        <v>9</v>
      </c>
      <c r="R268">
        <v>29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196.5</v>
      </c>
      <c r="Z268">
        <v>0</v>
      </c>
      <c r="AA268">
        <v>190.4</v>
      </c>
      <c r="AB268">
        <v>0</v>
      </c>
      <c r="AC268">
        <v>1659.5</v>
      </c>
      <c r="AD268">
        <v>0</v>
      </c>
      <c r="AE268">
        <v>0</v>
      </c>
      <c r="AF268">
        <v>0.9</v>
      </c>
      <c r="AG268">
        <v>0.6</v>
      </c>
      <c r="AH268" s="22">
        <f t="shared" si="100"/>
        <v>0.88888888888888884</v>
      </c>
      <c r="AI268" s="22">
        <f t="shared" si="101"/>
        <v>0.64444444444444449</v>
      </c>
      <c r="AJ268" s="22">
        <f t="shared" si="102"/>
        <v>1.5333333333333332</v>
      </c>
      <c r="AK268" s="21">
        <f t="shared" si="103"/>
        <v>90</v>
      </c>
      <c r="AL268" s="21"/>
      <c r="AM268" s="21">
        <f t="shared" si="99"/>
        <v>267</v>
      </c>
    </row>
    <row r="269" spans="1:40" x14ac:dyDescent="0.25">
      <c r="A269">
        <v>123</v>
      </c>
      <c r="B269">
        <v>17</v>
      </c>
      <c r="C269">
        <v>16</v>
      </c>
      <c r="D269">
        <v>4</v>
      </c>
      <c r="E269">
        <v>1</v>
      </c>
      <c r="F269">
        <v>10</v>
      </c>
      <c r="G269">
        <v>1</v>
      </c>
      <c r="H269">
        <v>43</v>
      </c>
      <c r="I269">
        <v>40</v>
      </c>
      <c r="J269">
        <v>9.3000000000000007</v>
      </c>
      <c r="K269">
        <v>2</v>
      </c>
      <c r="L269">
        <v>0</v>
      </c>
      <c r="M269">
        <v>0</v>
      </c>
      <c r="N269">
        <v>0</v>
      </c>
      <c r="O269">
        <v>44</v>
      </c>
      <c r="P269">
        <v>6</v>
      </c>
      <c r="Q269">
        <v>6</v>
      </c>
      <c r="R269">
        <v>31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116.1</v>
      </c>
      <c r="Z269">
        <v>0</v>
      </c>
      <c r="AA269">
        <v>128.30000000000001</v>
      </c>
      <c r="AB269">
        <v>0</v>
      </c>
      <c r="AC269">
        <v>1293.5999999999999</v>
      </c>
      <c r="AD269">
        <v>18</v>
      </c>
      <c r="AE269">
        <v>0</v>
      </c>
      <c r="AF269">
        <v>0.9</v>
      </c>
      <c r="AG269">
        <v>0.7</v>
      </c>
      <c r="AH269" s="22">
        <f t="shared" si="100"/>
        <v>0.93023255813953487</v>
      </c>
      <c r="AI269" s="22">
        <f t="shared" si="101"/>
        <v>0.70454545454545459</v>
      </c>
      <c r="AJ269" s="22">
        <f t="shared" si="102"/>
        <v>1.6347780126849893</v>
      </c>
      <c r="AK269" s="21">
        <f t="shared" si="103"/>
        <v>87</v>
      </c>
      <c r="AL269" s="21"/>
      <c r="AM269" s="21">
        <f t="shared" si="99"/>
        <v>268</v>
      </c>
    </row>
    <row r="270" spans="1:40" x14ac:dyDescent="0.25">
      <c r="A270">
        <v>123</v>
      </c>
      <c r="B270">
        <v>17</v>
      </c>
      <c r="C270">
        <v>17</v>
      </c>
      <c r="D270">
        <v>4</v>
      </c>
      <c r="E270">
        <v>1</v>
      </c>
      <c r="F270">
        <v>25</v>
      </c>
      <c r="G270">
        <v>1</v>
      </c>
      <c r="H270">
        <v>51</v>
      </c>
      <c r="I270">
        <v>40</v>
      </c>
      <c r="J270">
        <v>21.5</v>
      </c>
      <c r="K270">
        <v>4</v>
      </c>
      <c r="L270">
        <v>0</v>
      </c>
      <c r="M270">
        <v>0</v>
      </c>
      <c r="N270">
        <v>0</v>
      </c>
      <c r="O270">
        <v>51</v>
      </c>
      <c r="P270">
        <v>3.7</v>
      </c>
      <c r="Q270">
        <v>19</v>
      </c>
      <c r="R270">
        <v>49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99.8</v>
      </c>
      <c r="Z270">
        <v>0</v>
      </c>
      <c r="AA270">
        <v>154.19999999999999</v>
      </c>
      <c r="AB270">
        <v>0</v>
      </c>
      <c r="AC270">
        <v>1759</v>
      </c>
      <c r="AD270">
        <v>17</v>
      </c>
      <c r="AE270">
        <v>0</v>
      </c>
      <c r="AF270">
        <v>0.8</v>
      </c>
      <c r="AG270">
        <v>1</v>
      </c>
      <c r="AH270" s="22">
        <f t="shared" si="100"/>
        <v>0.78431372549019607</v>
      </c>
      <c r="AI270" s="22">
        <f t="shared" si="101"/>
        <v>0.96078431372549022</v>
      </c>
      <c r="AJ270" s="22">
        <f t="shared" si="102"/>
        <v>1.7450980392156863</v>
      </c>
      <c r="AK270" s="21">
        <f t="shared" si="103"/>
        <v>102</v>
      </c>
      <c r="AL270" s="21"/>
      <c r="AM270" s="21">
        <f t="shared" si="99"/>
        <v>269</v>
      </c>
      <c r="AN270" t="s">
        <v>51</v>
      </c>
    </row>
    <row r="271" spans="1:40" x14ac:dyDescent="0.25">
      <c r="A271">
        <v>123</v>
      </c>
      <c r="B271">
        <v>17</v>
      </c>
      <c r="C271">
        <v>18</v>
      </c>
      <c r="D271">
        <v>4</v>
      </c>
      <c r="E271">
        <v>1</v>
      </c>
      <c r="F271">
        <v>25</v>
      </c>
      <c r="G271">
        <v>1</v>
      </c>
      <c r="H271">
        <v>64</v>
      </c>
      <c r="I271">
        <v>40</v>
      </c>
      <c r="J271">
        <v>16.600000000000001</v>
      </c>
      <c r="K271">
        <v>11</v>
      </c>
      <c r="L271">
        <v>0</v>
      </c>
      <c r="M271">
        <v>0</v>
      </c>
      <c r="N271">
        <v>0</v>
      </c>
      <c r="O271">
        <v>64</v>
      </c>
      <c r="P271">
        <v>2.1</v>
      </c>
      <c r="Q271">
        <v>40</v>
      </c>
      <c r="R271">
        <v>62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100.7</v>
      </c>
      <c r="Z271">
        <v>0</v>
      </c>
      <c r="AA271">
        <v>137.5</v>
      </c>
      <c r="AB271">
        <v>0</v>
      </c>
      <c r="AC271">
        <v>1957.8</v>
      </c>
      <c r="AD271">
        <v>28</v>
      </c>
      <c r="AE271">
        <v>1</v>
      </c>
      <c r="AF271">
        <v>0.6</v>
      </c>
      <c r="AG271">
        <v>1</v>
      </c>
      <c r="AH271" s="22">
        <f t="shared" si="100"/>
        <v>0.625</v>
      </c>
      <c r="AI271" s="22">
        <f t="shared" si="101"/>
        <v>0.96875</v>
      </c>
      <c r="AJ271" s="22">
        <f t="shared" si="102"/>
        <v>1.59375</v>
      </c>
      <c r="AK271" s="21">
        <f t="shared" si="103"/>
        <v>128</v>
      </c>
      <c r="AL271" s="21"/>
      <c r="AM271" s="21">
        <f t="shared" si="99"/>
        <v>270</v>
      </c>
    </row>
    <row r="272" spans="1:40" x14ac:dyDescent="0.25">
      <c r="A272">
        <v>123</v>
      </c>
      <c r="B272">
        <v>17</v>
      </c>
      <c r="C272">
        <v>19</v>
      </c>
      <c r="D272">
        <v>4</v>
      </c>
      <c r="E272">
        <v>1</v>
      </c>
      <c r="F272">
        <v>25</v>
      </c>
      <c r="G272">
        <v>1</v>
      </c>
      <c r="H272">
        <v>59</v>
      </c>
      <c r="I272">
        <v>40</v>
      </c>
      <c r="J272">
        <v>17.5</v>
      </c>
      <c r="K272">
        <v>7</v>
      </c>
      <c r="L272">
        <v>0</v>
      </c>
      <c r="M272">
        <v>0</v>
      </c>
      <c r="N272">
        <v>0</v>
      </c>
      <c r="O272">
        <v>58</v>
      </c>
      <c r="P272">
        <v>2.2000000000000002</v>
      </c>
      <c r="Q272">
        <v>37</v>
      </c>
      <c r="R272">
        <v>56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121.7</v>
      </c>
      <c r="Z272">
        <v>0</v>
      </c>
      <c r="AA272">
        <v>189.5</v>
      </c>
      <c r="AB272">
        <v>0</v>
      </c>
      <c r="AC272">
        <v>1943.1</v>
      </c>
      <c r="AD272">
        <v>32</v>
      </c>
      <c r="AE272">
        <v>0</v>
      </c>
      <c r="AF272">
        <v>0.7</v>
      </c>
      <c r="AG272">
        <v>1</v>
      </c>
      <c r="AH272" s="22">
        <f t="shared" si="100"/>
        <v>0.67796610169491522</v>
      </c>
      <c r="AI272" s="22">
        <f t="shared" si="101"/>
        <v>0.96551724137931039</v>
      </c>
      <c r="AJ272" s="22">
        <f t="shared" si="102"/>
        <v>1.6434833430742257</v>
      </c>
      <c r="AK272" s="21">
        <f t="shared" si="103"/>
        <v>117</v>
      </c>
      <c r="AL272" s="21"/>
      <c r="AM272" s="21">
        <f t="shared" si="99"/>
        <v>271</v>
      </c>
    </row>
    <row r="273" spans="1:40" x14ac:dyDescent="0.25">
      <c r="A273">
        <v>123</v>
      </c>
      <c r="B273">
        <v>17</v>
      </c>
      <c r="C273">
        <v>20</v>
      </c>
      <c r="D273">
        <v>4</v>
      </c>
      <c r="E273">
        <v>1</v>
      </c>
      <c r="F273">
        <v>25</v>
      </c>
      <c r="G273">
        <v>1</v>
      </c>
      <c r="H273">
        <v>48</v>
      </c>
      <c r="I273">
        <v>40</v>
      </c>
      <c r="J273">
        <v>20.9</v>
      </c>
      <c r="K273">
        <v>6</v>
      </c>
      <c r="L273">
        <v>0</v>
      </c>
      <c r="M273">
        <v>0</v>
      </c>
      <c r="N273">
        <v>0</v>
      </c>
      <c r="O273">
        <v>48</v>
      </c>
      <c r="P273">
        <v>5</v>
      </c>
      <c r="Q273">
        <v>20</v>
      </c>
      <c r="R273">
        <v>45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143.80000000000001</v>
      </c>
      <c r="Z273">
        <v>0</v>
      </c>
      <c r="AA273">
        <v>154.6</v>
      </c>
      <c r="AB273">
        <v>0</v>
      </c>
      <c r="AC273">
        <v>2049.5</v>
      </c>
      <c r="AD273">
        <v>9</v>
      </c>
      <c r="AE273">
        <v>0</v>
      </c>
      <c r="AF273">
        <v>0.8</v>
      </c>
      <c r="AG273">
        <v>0.9</v>
      </c>
      <c r="AH273" s="22">
        <f t="shared" si="100"/>
        <v>0.83333333333333337</v>
      </c>
      <c r="AI273" s="22">
        <f t="shared" si="101"/>
        <v>0.9375</v>
      </c>
      <c r="AJ273" s="22">
        <f t="shared" si="102"/>
        <v>1.7708333333333335</v>
      </c>
      <c r="AK273" s="21">
        <f t="shared" si="103"/>
        <v>96</v>
      </c>
      <c r="AL273" s="21"/>
      <c r="AM273" s="21">
        <f t="shared" si="99"/>
        <v>272</v>
      </c>
    </row>
    <row r="274" spans="1:40" x14ac:dyDescent="0.25">
      <c r="A274">
        <v>123</v>
      </c>
      <c r="B274">
        <v>17</v>
      </c>
      <c r="C274">
        <v>21</v>
      </c>
      <c r="D274">
        <v>4</v>
      </c>
      <c r="E274">
        <v>1</v>
      </c>
      <c r="F274">
        <v>25</v>
      </c>
      <c r="G274">
        <v>1</v>
      </c>
      <c r="H274">
        <v>55</v>
      </c>
      <c r="I274">
        <v>40</v>
      </c>
      <c r="J274">
        <v>18.5</v>
      </c>
      <c r="K274">
        <v>7</v>
      </c>
      <c r="L274">
        <v>0</v>
      </c>
      <c r="M274">
        <v>0</v>
      </c>
      <c r="N274">
        <v>0</v>
      </c>
      <c r="O274">
        <v>54</v>
      </c>
      <c r="P274">
        <v>2.7</v>
      </c>
      <c r="Q274">
        <v>30</v>
      </c>
      <c r="R274">
        <v>52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139</v>
      </c>
      <c r="Z274">
        <v>0</v>
      </c>
      <c r="AA274">
        <v>227.1</v>
      </c>
      <c r="AB274">
        <v>0</v>
      </c>
      <c r="AC274">
        <v>2197.9</v>
      </c>
      <c r="AD274">
        <v>28</v>
      </c>
      <c r="AE274">
        <v>1</v>
      </c>
      <c r="AF274">
        <v>0.7</v>
      </c>
      <c r="AG274">
        <v>1</v>
      </c>
      <c r="AH274" s="22">
        <f t="shared" si="100"/>
        <v>0.72727272727272729</v>
      </c>
      <c r="AI274" s="22">
        <f t="shared" si="101"/>
        <v>0.96296296296296291</v>
      </c>
      <c r="AJ274" s="22">
        <f t="shared" si="102"/>
        <v>1.6902356902356903</v>
      </c>
      <c r="AK274" s="21">
        <f t="shared" si="103"/>
        <v>109</v>
      </c>
      <c r="AL274" s="21"/>
      <c r="AM274" s="21">
        <f t="shared" si="99"/>
        <v>273</v>
      </c>
    </row>
    <row r="275" spans="1:40" x14ac:dyDescent="0.25">
      <c r="A275">
        <v>123</v>
      </c>
      <c r="B275">
        <v>17</v>
      </c>
      <c r="C275">
        <v>22</v>
      </c>
      <c r="D275">
        <v>4</v>
      </c>
      <c r="E275">
        <v>1</v>
      </c>
      <c r="F275">
        <v>33</v>
      </c>
      <c r="G275">
        <v>1</v>
      </c>
      <c r="H275">
        <v>57</v>
      </c>
      <c r="I275">
        <v>32</v>
      </c>
      <c r="J275">
        <v>19.5</v>
      </c>
      <c r="K275">
        <v>15</v>
      </c>
      <c r="L275">
        <v>0</v>
      </c>
      <c r="M275">
        <v>0</v>
      </c>
      <c r="N275">
        <v>0</v>
      </c>
      <c r="O275">
        <v>57</v>
      </c>
      <c r="P275">
        <v>2</v>
      </c>
      <c r="Q275">
        <v>31</v>
      </c>
      <c r="R275">
        <v>57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177.6</v>
      </c>
      <c r="Z275">
        <v>0</v>
      </c>
      <c r="AA275">
        <v>285.10000000000002</v>
      </c>
      <c r="AB275">
        <v>0</v>
      </c>
      <c r="AC275">
        <v>2400.1</v>
      </c>
      <c r="AD275">
        <v>30</v>
      </c>
      <c r="AE275">
        <v>0</v>
      </c>
      <c r="AF275">
        <v>0.6</v>
      </c>
      <c r="AG275">
        <v>1</v>
      </c>
      <c r="AH275" s="22">
        <f t="shared" si="100"/>
        <v>0.56140350877192979</v>
      </c>
      <c r="AI275" s="22">
        <f t="shared" si="101"/>
        <v>1</v>
      </c>
      <c r="AJ275" s="22">
        <f t="shared" si="102"/>
        <v>1.5614035087719298</v>
      </c>
      <c r="AK275" s="21">
        <f t="shared" si="103"/>
        <v>114</v>
      </c>
      <c r="AL275" s="21"/>
      <c r="AM275" s="21">
        <f t="shared" si="99"/>
        <v>274</v>
      </c>
      <c r="AN275" t="s">
        <v>61</v>
      </c>
    </row>
    <row r="276" spans="1:40" x14ac:dyDescent="0.25">
      <c r="A276">
        <v>123</v>
      </c>
      <c r="B276">
        <v>17</v>
      </c>
      <c r="C276">
        <v>23</v>
      </c>
      <c r="D276">
        <v>4</v>
      </c>
      <c r="E276">
        <v>1</v>
      </c>
      <c r="F276">
        <v>33</v>
      </c>
      <c r="G276">
        <v>1</v>
      </c>
      <c r="H276">
        <v>59</v>
      </c>
      <c r="I276">
        <v>39</v>
      </c>
      <c r="J276">
        <v>22.6</v>
      </c>
      <c r="K276">
        <v>4</v>
      </c>
      <c r="L276">
        <v>0</v>
      </c>
      <c r="M276">
        <v>0</v>
      </c>
      <c r="N276">
        <v>0</v>
      </c>
      <c r="O276">
        <v>58</v>
      </c>
      <c r="P276">
        <v>2.4</v>
      </c>
      <c r="Q276">
        <v>39</v>
      </c>
      <c r="R276">
        <v>56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186.7</v>
      </c>
      <c r="Z276">
        <v>0</v>
      </c>
      <c r="AA276">
        <v>275.5</v>
      </c>
      <c r="AB276">
        <v>0</v>
      </c>
      <c r="AC276">
        <v>2400.1</v>
      </c>
      <c r="AD276">
        <v>55</v>
      </c>
      <c r="AE276">
        <v>0</v>
      </c>
      <c r="AF276">
        <v>0.7</v>
      </c>
      <c r="AG276">
        <v>1</v>
      </c>
      <c r="AH276" s="22">
        <f t="shared" si="100"/>
        <v>0.66101694915254239</v>
      </c>
      <c r="AI276" s="22">
        <f t="shared" si="101"/>
        <v>0.96551724137931039</v>
      </c>
      <c r="AJ276" s="22">
        <f t="shared" si="102"/>
        <v>1.6265341905318529</v>
      </c>
      <c r="AK276" s="21">
        <f t="shared" si="103"/>
        <v>117</v>
      </c>
      <c r="AL276" s="21"/>
      <c r="AM276" s="21">
        <f t="shared" si="99"/>
        <v>275</v>
      </c>
    </row>
    <row r="277" spans="1:40" x14ac:dyDescent="0.25">
      <c r="A277">
        <v>123</v>
      </c>
      <c r="B277">
        <v>17</v>
      </c>
      <c r="C277">
        <v>24</v>
      </c>
      <c r="D277">
        <v>4</v>
      </c>
      <c r="E277">
        <v>1</v>
      </c>
      <c r="F277">
        <v>33</v>
      </c>
      <c r="G277">
        <v>1</v>
      </c>
      <c r="H277">
        <v>52</v>
      </c>
      <c r="I277">
        <v>40</v>
      </c>
      <c r="J277">
        <v>25.7</v>
      </c>
      <c r="K277">
        <v>7</v>
      </c>
      <c r="L277">
        <v>0</v>
      </c>
      <c r="M277">
        <v>0</v>
      </c>
      <c r="N277">
        <v>0</v>
      </c>
      <c r="O277">
        <v>50</v>
      </c>
      <c r="P277">
        <v>7.2</v>
      </c>
      <c r="Q277">
        <v>20</v>
      </c>
      <c r="R277">
        <v>46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146.4</v>
      </c>
      <c r="Z277">
        <v>0</v>
      </c>
      <c r="AA277">
        <v>180.1</v>
      </c>
      <c r="AB277">
        <v>0</v>
      </c>
      <c r="AC277">
        <v>2376.5</v>
      </c>
      <c r="AD277">
        <v>26</v>
      </c>
      <c r="AE277">
        <v>0</v>
      </c>
      <c r="AF277">
        <v>0.8</v>
      </c>
      <c r="AG277">
        <v>0.9</v>
      </c>
      <c r="AH277" s="22">
        <f t="shared" si="100"/>
        <v>0.76923076923076927</v>
      </c>
      <c r="AI277" s="22">
        <f t="shared" si="101"/>
        <v>0.92</v>
      </c>
      <c r="AJ277" s="22">
        <f t="shared" si="102"/>
        <v>1.6892307692307693</v>
      </c>
      <c r="AK277" s="21">
        <f t="shared" si="103"/>
        <v>102</v>
      </c>
      <c r="AL277" s="21"/>
      <c r="AM277" s="21">
        <f t="shared" si="99"/>
        <v>276</v>
      </c>
    </row>
    <row r="278" spans="1:40" x14ac:dyDescent="0.25">
      <c r="A278">
        <v>123</v>
      </c>
      <c r="B278">
        <v>17</v>
      </c>
      <c r="C278">
        <v>25</v>
      </c>
      <c r="D278">
        <v>4</v>
      </c>
      <c r="E278">
        <v>1</v>
      </c>
      <c r="F278">
        <v>33</v>
      </c>
      <c r="G278">
        <v>1</v>
      </c>
      <c r="H278">
        <v>56</v>
      </c>
      <c r="I278">
        <v>40</v>
      </c>
      <c r="J278">
        <v>24.1</v>
      </c>
      <c r="K278">
        <v>5</v>
      </c>
      <c r="L278">
        <v>0</v>
      </c>
      <c r="M278">
        <v>0</v>
      </c>
      <c r="N278">
        <v>0</v>
      </c>
      <c r="O278">
        <v>55</v>
      </c>
      <c r="P278">
        <v>1.3</v>
      </c>
      <c r="Q278">
        <v>33</v>
      </c>
      <c r="R278">
        <v>55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110.1</v>
      </c>
      <c r="Z278">
        <v>0</v>
      </c>
      <c r="AA278">
        <v>223.9</v>
      </c>
      <c r="AB278">
        <v>0</v>
      </c>
      <c r="AC278">
        <v>2305.8000000000002</v>
      </c>
      <c r="AD278">
        <v>46</v>
      </c>
      <c r="AE278">
        <v>0</v>
      </c>
      <c r="AF278">
        <v>0.7</v>
      </c>
      <c r="AG278">
        <v>1</v>
      </c>
      <c r="AH278" s="22">
        <f t="shared" si="100"/>
        <v>0.7142857142857143</v>
      </c>
      <c r="AI278" s="22">
        <f t="shared" si="101"/>
        <v>1</v>
      </c>
      <c r="AJ278" s="22">
        <f t="shared" si="102"/>
        <v>1.7142857142857144</v>
      </c>
      <c r="AK278" s="21">
        <f t="shared" si="103"/>
        <v>111</v>
      </c>
      <c r="AL278" s="21"/>
      <c r="AM278" s="21">
        <f t="shared" si="99"/>
        <v>277</v>
      </c>
    </row>
    <row r="279" spans="1:40" x14ac:dyDescent="0.25">
      <c r="A279">
        <v>123</v>
      </c>
      <c r="B279">
        <v>17</v>
      </c>
      <c r="C279">
        <v>26</v>
      </c>
      <c r="D279">
        <v>4</v>
      </c>
      <c r="E279">
        <v>1</v>
      </c>
      <c r="F279">
        <v>33</v>
      </c>
      <c r="G279">
        <v>1</v>
      </c>
      <c r="H279">
        <v>47</v>
      </c>
      <c r="I279">
        <v>40</v>
      </c>
      <c r="J279">
        <v>28.3</v>
      </c>
      <c r="K279">
        <v>3</v>
      </c>
      <c r="L279">
        <v>0</v>
      </c>
      <c r="M279">
        <v>0</v>
      </c>
      <c r="N279">
        <v>0</v>
      </c>
      <c r="O279">
        <v>48</v>
      </c>
      <c r="P279">
        <v>2.2999999999999998</v>
      </c>
      <c r="Q279">
        <v>27</v>
      </c>
      <c r="R279">
        <v>47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130.30000000000001</v>
      </c>
      <c r="Z279">
        <v>0</v>
      </c>
      <c r="AA279">
        <v>175.2</v>
      </c>
      <c r="AB279">
        <v>0</v>
      </c>
      <c r="AC279">
        <v>2091.6</v>
      </c>
      <c r="AD279">
        <v>33</v>
      </c>
      <c r="AE279">
        <v>2</v>
      </c>
      <c r="AF279">
        <v>0.9</v>
      </c>
      <c r="AG279">
        <v>1</v>
      </c>
      <c r="AH279" s="22">
        <f t="shared" si="100"/>
        <v>0.85106382978723405</v>
      </c>
      <c r="AI279" s="22">
        <f t="shared" si="101"/>
        <v>0.97916666666666663</v>
      </c>
      <c r="AJ279" s="22">
        <f t="shared" si="102"/>
        <v>1.8302304964539007</v>
      </c>
      <c r="AK279" s="21">
        <f t="shared" si="103"/>
        <v>95</v>
      </c>
      <c r="AL279" s="21"/>
      <c r="AM279" s="21">
        <f t="shared" si="99"/>
        <v>278</v>
      </c>
    </row>
    <row r="280" spans="1:40" x14ac:dyDescent="0.25">
      <c r="A280">
        <v>123</v>
      </c>
      <c r="B280">
        <v>17</v>
      </c>
      <c r="C280">
        <v>27</v>
      </c>
      <c r="D280">
        <v>4</v>
      </c>
      <c r="E280">
        <v>1</v>
      </c>
      <c r="F280">
        <v>13</v>
      </c>
      <c r="G280">
        <v>1</v>
      </c>
      <c r="H280">
        <v>45</v>
      </c>
      <c r="I280">
        <v>40</v>
      </c>
      <c r="J280">
        <v>11.7</v>
      </c>
      <c r="K280">
        <v>2</v>
      </c>
      <c r="L280">
        <v>0</v>
      </c>
      <c r="M280">
        <v>0</v>
      </c>
      <c r="N280">
        <v>0</v>
      </c>
      <c r="O280">
        <v>44</v>
      </c>
      <c r="P280">
        <v>4.0999999999999996</v>
      </c>
      <c r="Q280">
        <v>15</v>
      </c>
      <c r="R280">
        <v>38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90</v>
      </c>
      <c r="Z280">
        <v>0</v>
      </c>
      <c r="AA280">
        <v>136.1</v>
      </c>
      <c r="AB280">
        <v>0</v>
      </c>
      <c r="AC280">
        <v>1259.4000000000001</v>
      </c>
      <c r="AD280">
        <v>25</v>
      </c>
      <c r="AE280">
        <v>0</v>
      </c>
      <c r="AF280">
        <v>0.9</v>
      </c>
      <c r="AG280">
        <v>0.9</v>
      </c>
      <c r="AH280" s="22">
        <f t="shared" si="100"/>
        <v>0.88888888888888884</v>
      </c>
      <c r="AI280" s="22">
        <f t="shared" si="101"/>
        <v>0.86363636363636365</v>
      </c>
      <c r="AJ280" s="22">
        <f t="shared" si="102"/>
        <v>1.7525252525252526</v>
      </c>
      <c r="AK280" s="21">
        <f t="shared" si="103"/>
        <v>89</v>
      </c>
      <c r="AL280" s="21"/>
      <c r="AM280" s="21">
        <f t="shared" si="99"/>
        <v>279</v>
      </c>
      <c r="AN280" t="s">
        <v>41</v>
      </c>
    </row>
    <row r="281" spans="1:40" x14ac:dyDescent="0.25">
      <c r="A281">
        <v>123</v>
      </c>
      <c r="B281">
        <v>17</v>
      </c>
      <c r="C281">
        <v>28</v>
      </c>
      <c r="D281">
        <v>4</v>
      </c>
      <c r="E281">
        <v>1</v>
      </c>
      <c r="F281">
        <v>13</v>
      </c>
      <c r="G281">
        <v>1</v>
      </c>
      <c r="H281">
        <v>50</v>
      </c>
      <c r="I281">
        <v>40</v>
      </c>
      <c r="J281">
        <v>10.5</v>
      </c>
      <c r="K281">
        <v>5</v>
      </c>
      <c r="L281">
        <v>0</v>
      </c>
      <c r="M281">
        <v>0</v>
      </c>
      <c r="N281">
        <v>0</v>
      </c>
      <c r="O281">
        <v>50</v>
      </c>
      <c r="P281">
        <v>3.6</v>
      </c>
      <c r="Q281">
        <v>22</v>
      </c>
      <c r="R281">
        <v>43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68.2</v>
      </c>
      <c r="Z281">
        <v>0</v>
      </c>
      <c r="AA281">
        <v>114.4</v>
      </c>
      <c r="AB281">
        <v>0</v>
      </c>
      <c r="AC281">
        <v>1319.4</v>
      </c>
      <c r="AD281">
        <v>33</v>
      </c>
      <c r="AE281">
        <v>0</v>
      </c>
      <c r="AF281">
        <v>0.8</v>
      </c>
      <c r="AG281">
        <v>0.9</v>
      </c>
      <c r="AH281" s="22">
        <f t="shared" si="100"/>
        <v>0.8</v>
      </c>
      <c r="AI281" s="22">
        <f t="shared" si="101"/>
        <v>0.86</v>
      </c>
      <c r="AJ281" s="22">
        <f t="shared" si="102"/>
        <v>1.6600000000000001</v>
      </c>
      <c r="AK281" s="21">
        <f t="shared" si="103"/>
        <v>100</v>
      </c>
      <c r="AL281" s="21"/>
      <c r="AM281" s="21">
        <f t="shared" si="99"/>
        <v>280</v>
      </c>
    </row>
    <row r="282" spans="1:40" x14ac:dyDescent="0.25">
      <c r="A282">
        <v>123</v>
      </c>
      <c r="B282">
        <v>17</v>
      </c>
      <c r="C282">
        <v>29</v>
      </c>
      <c r="D282">
        <v>4</v>
      </c>
      <c r="E282">
        <v>1</v>
      </c>
      <c r="F282">
        <v>13</v>
      </c>
      <c r="G282">
        <v>1</v>
      </c>
      <c r="H282">
        <v>50</v>
      </c>
      <c r="I282">
        <v>40</v>
      </c>
      <c r="J282">
        <v>10.6</v>
      </c>
      <c r="K282">
        <v>6</v>
      </c>
      <c r="L282">
        <v>0</v>
      </c>
      <c r="M282">
        <v>0</v>
      </c>
      <c r="N282">
        <v>0</v>
      </c>
      <c r="O282">
        <v>50</v>
      </c>
      <c r="P282">
        <v>1.8</v>
      </c>
      <c r="Q282">
        <v>24</v>
      </c>
      <c r="R282">
        <v>48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83.2</v>
      </c>
      <c r="Z282">
        <v>0</v>
      </c>
      <c r="AA282">
        <v>81.2</v>
      </c>
      <c r="AB282">
        <v>0</v>
      </c>
      <c r="AC282">
        <v>1219.7</v>
      </c>
      <c r="AD282">
        <v>33</v>
      </c>
      <c r="AE282">
        <v>2</v>
      </c>
      <c r="AF282">
        <v>0.8</v>
      </c>
      <c r="AG282">
        <v>1</v>
      </c>
      <c r="AH282" s="22">
        <f t="shared" si="100"/>
        <v>0.8</v>
      </c>
      <c r="AI282" s="22">
        <f t="shared" si="101"/>
        <v>0.96</v>
      </c>
      <c r="AJ282" s="22">
        <f t="shared" si="102"/>
        <v>1.76</v>
      </c>
      <c r="AK282" s="21">
        <f t="shared" si="103"/>
        <v>100</v>
      </c>
      <c r="AL282" s="21"/>
      <c r="AM282" s="21">
        <f t="shared" si="99"/>
        <v>281</v>
      </c>
    </row>
    <row r="283" spans="1:40" x14ac:dyDescent="0.25">
      <c r="A283">
        <v>123</v>
      </c>
      <c r="B283">
        <v>17</v>
      </c>
      <c r="C283">
        <v>30</v>
      </c>
      <c r="D283">
        <v>4</v>
      </c>
      <c r="E283">
        <v>1</v>
      </c>
      <c r="F283">
        <v>13</v>
      </c>
      <c r="G283">
        <v>1</v>
      </c>
      <c r="H283">
        <v>51</v>
      </c>
      <c r="I283">
        <v>40</v>
      </c>
      <c r="J283">
        <v>10.3</v>
      </c>
      <c r="K283">
        <v>9</v>
      </c>
      <c r="L283">
        <v>0</v>
      </c>
      <c r="M283">
        <v>0</v>
      </c>
      <c r="N283">
        <v>0</v>
      </c>
      <c r="O283">
        <v>50</v>
      </c>
      <c r="P283">
        <v>1.8</v>
      </c>
      <c r="Q283">
        <v>28</v>
      </c>
      <c r="R283">
        <v>47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75.8</v>
      </c>
      <c r="Z283">
        <v>0</v>
      </c>
      <c r="AA283">
        <v>89.2</v>
      </c>
      <c r="AB283">
        <v>0</v>
      </c>
      <c r="AC283">
        <v>1187.5999999999999</v>
      </c>
      <c r="AD283">
        <v>26</v>
      </c>
      <c r="AE283">
        <v>0</v>
      </c>
      <c r="AF283">
        <v>0.8</v>
      </c>
      <c r="AG283">
        <v>0.9</v>
      </c>
      <c r="AH283" s="22">
        <f t="shared" si="100"/>
        <v>0.78431372549019607</v>
      </c>
      <c r="AI283" s="22">
        <f t="shared" si="101"/>
        <v>0.94</v>
      </c>
      <c r="AJ283" s="22">
        <f t="shared" si="102"/>
        <v>1.7243137254901959</v>
      </c>
      <c r="AK283" s="21">
        <f t="shared" si="103"/>
        <v>101</v>
      </c>
      <c r="AL283" s="21"/>
      <c r="AM283" s="21">
        <f t="shared" si="99"/>
        <v>282</v>
      </c>
    </row>
    <row r="284" spans="1:40" x14ac:dyDescent="0.25">
      <c r="A284">
        <v>123</v>
      </c>
      <c r="B284">
        <v>17</v>
      </c>
      <c r="C284">
        <v>1</v>
      </c>
      <c r="D284">
        <v>5</v>
      </c>
      <c r="E284">
        <v>1</v>
      </c>
      <c r="F284">
        <v>13</v>
      </c>
      <c r="G284">
        <v>1</v>
      </c>
      <c r="H284">
        <v>47</v>
      </c>
      <c r="I284">
        <v>40</v>
      </c>
      <c r="J284">
        <v>11.1</v>
      </c>
      <c r="K284">
        <v>5</v>
      </c>
      <c r="L284">
        <v>0</v>
      </c>
      <c r="M284">
        <v>0</v>
      </c>
      <c r="N284">
        <v>0</v>
      </c>
      <c r="O284">
        <v>48</v>
      </c>
      <c r="P284">
        <v>0.9</v>
      </c>
      <c r="Q284">
        <v>27</v>
      </c>
      <c r="R284">
        <v>48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121.7</v>
      </c>
      <c r="Z284">
        <v>0</v>
      </c>
      <c r="AA284">
        <v>152.9</v>
      </c>
      <c r="AB284">
        <v>0</v>
      </c>
      <c r="AC284">
        <v>1265.5</v>
      </c>
      <c r="AD284">
        <v>34</v>
      </c>
      <c r="AE284">
        <v>0</v>
      </c>
      <c r="AF284">
        <v>0.9</v>
      </c>
      <c r="AG284">
        <v>1</v>
      </c>
      <c r="AH284" s="22">
        <f t="shared" si="100"/>
        <v>0.85106382978723405</v>
      </c>
      <c r="AI284" s="22">
        <f t="shared" si="101"/>
        <v>1</v>
      </c>
      <c r="AJ284" s="22">
        <f t="shared" si="102"/>
        <v>1.8510638297872339</v>
      </c>
      <c r="AK284" s="21">
        <f t="shared" si="103"/>
        <v>95</v>
      </c>
      <c r="AL284" s="21"/>
      <c r="AM284" s="21">
        <f t="shared" si="99"/>
        <v>283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O233"/>
  <sheetViews>
    <sheetView topLeftCell="AD210" workbookViewId="0">
      <selection activeCell="AH178" sqref="AH178"/>
    </sheetView>
  </sheetViews>
  <sheetFormatPr defaultRowHeight="15" x14ac:dyDescent="0.25"/>
  <sheetData>
    <row r="1" spans="1:39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9" t="s">
        <v>30</v>
      </c>
      <c r="AF1" s="9" t="s">
        <v>31</v>
      </c>
      <c r="AG1" s="9" t="s">
        <v>32</v>
      </c>
      <c r="AH1" s="10" t="s">
        <v>33</v>
      </c>
      <c r="AI1" s="11" t="s">
        <v>34</v>
      </c>
      <c r="AJ1" s="12" t="s">
        <v>35</v>
      </c>
      <c r="AL1" s="21" t="s">
        <v>36</v>
      </c>
      <c r="AM1" s="21" t="s">
        <v>37</v>
      </c>
    </row>
    <row r="2" spans="1:39" x14ac:dyDescent="0.25">
      <c r="A2">
        <v>124</v>
      </c>
      <c r="B2">
        <v>16</v>
      </c>
      <c r="C2">
        <v>20</v>
      </c>
      <c r="D2">
        <v>5</v>
      </c>
      <c r="E2">
        <v>1</v>
      </c>
      <c r="F2">
        <v>8</v>
      </c>
      <c r="G2">
        <v>1</v>
      </c>
      <c r="H2">
        <v>42</v>
      </c>
      <c r="I2">
        <v>40</v>
      </c>
      <c r="J2">
        <v>7.6</v>
      </c>
      <c r="K2">
        <v>1</v>
      </c>
      <c r="L2">
        <v>0</v>
      </c>
      <c r="M2">
        <v>0</v>
      </c>
      <c r="N2">
        <v>0</v>
      </c>
      <c r="O2">
        <v>42</v>
      </c>
      <c r="P2">
        <v>1.2</v>
      </c>
      <c r="Q2">
        <v>27</v>
      </c>
      <c r="R2">
        <v>41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41.9</v>
      </c>
      <c r="Z2">
        <v>0</v>
      </c>
      <c r="AA2">
        <v>172.5</v>
      </c>
      <c r="AB2">
        <v>0</v>
      </c>
      <c r="AC2">
        <v>1205.9000000000001</v>
      </c>
      <c r="AD2">
        <v>82</v>
      </c>
      <c r="AE2">
        <v>1</v>
      </c>
      <c r="AF2">
        <v>1</v>
      </c>
      <c r="AG2">
        <v>1</v>
      </c>
      <c r="AH2" s="22">
        <f>(I2+(L2-N2))/(H2+L2)</f>
        <v>0.95238095238095233</v>
      </c>
      <c r="AI2" s="22">
        <f>R2/O2</f>
        <v>0.97619047619047616</v>
      </c>
      <c r="AJ2" s="22">
        <f>SUM(AH2+AI2)</f>
        <v>1.9285714285714284</v>
      </c>
      <c r="AM2" s="21">
        <v>1</v>
      </c>
    </row>
    <row r="3" spans="1:39" x14ac:dyDescent="0.25">
      <c r="A3">
        <v>124</v>
      </c>
      <c r="B3">
        <v>16</v>
      </c>
      <c r="C3">
        <v>21</v>
      </c>
      <c r="D3">
        <v>5</v>
      </c>
      <c r="E3">
        <v>1</v>
      </c>
      <c r="F3">
        <v>10</v>
      </c>
      <c r="G3">
        <v>1</v>
      </c>
      <c r="H3">
        <v>40</v>
      </c>
      <c r="I3">
        <v>40</v>
      </c>
      <c r="J3">
        <v>10</v>
      </c>
      <c r="K3">
        <v>0</v>
      </c>
      <c r="L3">
        <v>0</v>
      </c>
      <c r="M3">
        <v>0</v>
      </c>
      <c r="N3">
        <v>0</v>
      </c>
      <c r="O3">
        <v>39</v>
      </c>
      <c r="P3">
        <v>0.1</v>
      </c>
      <c r="Q3">
        <v>36</v>
      </c>
      <c r="R3">
        <v>39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40.799999999999997</v>
      </c>
      <c r="Z3">
        <v>0</v>
      </c>
      <c r="AA3">
        <v>118.7</v>
      </c>
      <c r="AB3">
        <v>0</v>
      </c>
      <c r="AC3">
        <v>950.2</v>
      </c>
      <c r="AD3">
        <v>101</v>
      </c>
      <c r="AE3">
        <v>9</v>
      </c>
      <c r="AF3">
        <v>1</v>
      </c>
      <c r="AG3">
        <v>1</v>
      </c>
      <c r="AH3" s="22">
        <f t="shared" ref="AH3:AH66" si="0">(I3+(L3-N3))/(H3+L3)</f>
        <v>1</v>
      </c>
      <c r="AI3" s="22">
        <f t="shared" ref="AI3:AI66" si="1">R3/O3</f>
        <v>1</v>
      </c>
      <c r="AJ3" s="22">
        <f t="shared" ref="AJ3:AJ66" si="2">SUM(AH3+AI3)</f>
        <v>2</v>
      </c>
      <c r="AM3" s="21">
        <f>SUM(AM2+1)</f>
        <v>2</v>
      </c>
    </row>
    <row r="4" spans="1:39" x14ac:dyDescent="0.25">
      <c r="A4">
        <v>124</v>
      </c>
      <c r="B4">
        <v>16</v>
      </c>
      <c r="C4">
        <v>23</v>
      </c>
      <c r="D4">
        <v>5</v>
      </c>
      <c r="E4">
        <v>1</v>
      </c>
      <c r="F4">
        <v>10</v>
      </c>
      <c r="G4">
        <v>1</v>
      </c>
      <c r="H4">
        <v>40</v>
      </c>
      <c r="I4">
        <v>40</v>
      </c>
      <c r="J4">
        <v>10</v>
      </c>
      <c r="K4">
        <v>0</v>
      </c>
      <c r="L4">
        <v>0</v>
      </c>
      <c r="M4">
        <v>0</v>
      </c>
      <c r="N4">
        <v>0</v>
      </c>
      <c r="O4">
        <v>40</v>
      </c>
      <c r="P4">
        <v>0.2</v>
      </c>
      <c r="Q4">
        <v>38</v>
      </c>
      <c r="R4">
        <v>40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28</v>
      </c>
      <c r="Z4">
        <v>0</v>
      </c>
      <c r="AA4">
        <v>103.4</v>
      </c>
      <c r="AB4">
        <v>0</v>
      </c>
      <c r="AC4">
        <v>849.7</v>
      </c>
      <c r="AD4">
        <v>133</v>
      </c>
      <c r="AE4">
        <v>3</v>
      </c>
      <c r="AF4">
        <v>1</v>
      </c>
      <c r="AG4">
        <v>1</v>
      </c>
      <c r="AH4" s="22">
        <f t="shared" si="0"/>
        <v>1</v>
      </c>
      <c r="AI4" s="22">
        <f t="shared" si="1"/>
        <v>1</v>
      </c>
      <c r="AJ4" s="22">
        <f t="shared" si="2"/>
        <v>2</v>
      </c>
      <c r="AM4" s="21">
        <f t="shared" ref="AM4:AM67" si="3">SUM(AM3+1)</f>
        <v>3</v>
      </c>
    </row>
    <row r="5" spans="1:39" x14ac:dyDescent="0.25">
      <c r="A5">
        <v>124</v>
      </c>
      <c r="B5">
        <v>16</v>
      </c>
      <c r="C5">
        <v>24</v>
      </c>
      <c r="D5">
        <v>5</v>
      </c>
      <c r="E5">
        <v>1</v>
      </c>
      <c r="F5">
        <v>10</v>
      </c>
      <c r="G5">
        <v>1</v>
      </c>
      <c r="H5">
        <v>42</v>
      </c>
      <c r="I5">
        <v>40</v>
      </c>
      <c r="J5">
        <v>9.5</v>
      </c>
      <c r="K5">
        <v>2</v>
      </c>
      <c r="L5">
        <v>0</v>
      </c>
      <c r="M5">
        <v>0</v>
      </c>
      <c r="N5">
        <v>0</v>
      </c>
      <c r="O5">
        <v>42</v>
      </c>
      <c r="P5">
        <v>1.7</v>
      </c>
      <c r="Q5">
        <v>26</v>
      </c>
      <c r="R5">
        <v>40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36.200000000000003</v>
      </c>
      <c r="Z5">
        <v>0</v>
      </c>
      <c r="AA5">
        <v>88.5</v>
      </c>
      <c r="AB5">
        <v>0</v>
      </c>
      <c r="AC5">
        <v>948.6</v>
      </c>
      <c r="AD5">
        <v>106</v>
      </c>
      <c r="AE5">
        <v>6</v>
      </c>
      <c r="AF5">
        <v>1</v>
      </c>
      <c r="AG5">
        <v>1</v>
      </c>
      <c r="AH5" s="22">
        <f t="shared" si="0"/>
        <v>0.95238095238095233</v>
      </c>
      <c r="AI5" s="22">
        <f t="shared" si="1"/>
        <v>0.95238095238095233</v>
      </c>
      <c r="AJ5" s="22">
        <f t="shared" si="2"/>
        <v>1.9047619047619047</v>
      </c>
      <c r="AM5" s="21">
        <f t="shared" si="3"/>
        <v>4</v>
      </c>
    </row>
    <row r="6" spans="1:39" x14ac:dyDescent="0.25">
      <c r="A6">
        <v>124</v>
      </c>
      <c r="B6">
        <v>16</v>
      </c>
      <c r="C6">
        <v>25</v>
      </c>
      <c r="D6">
        <v>5</v>
      </c>
      <c r="E6">
        <v>1</v>
      </c>
      <c r="F6">
        <v>10</v>
      </c>
      <c r="G6">
        <v>1</v>
      </c>
      <c r="H6">
        <v>31</v>
      </c>
      <c r="I6">
        <v>18</v>
      </c>
      <c r="J6">
        <v>7.4</v>
      </c>
      <c r="K6">
        <v>4</v>
      </c>
      <c r="L6">
        <v>0</v>
      </c>
      <c r="M6">
        <v>0</v>
      </c>
      <c r="N6">
        <v>0</v>
      </c>
      <c r="O6">
        <v>30</v>
      </c>
      <c r="P6">
        <v>25.5</v>
      </c>
      <c r="Q6">
        <v>0</v>
      </c>
      <c r="R6">
        <v>7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19.7</v>
      </c>
      <c r="Z6">
        <v>0</v>
      </c>
      <c r="AA6">
        <v>14.7</v>
      </c>
      <c r="AB6">
        <v>0</v>
      </c>
      <c r="AC6">
        <v>2400.1</v>
      </c>
      <c r="AD6">
        <v>115</v>
      </c>
      <c r="AE6">
        <v>0</v>
      </c>
      <c r="AF6">
        <v>0.6</v>
      </c>
      <c r="AG6">
        <v>0.2</v>
      </c>
      <c r="AH6" s="22">
        <f t="shared" si="0"/>
        <v>0.58064516129032262</v>
      </c>
      <c r="AI6" s="22">
        <f t="shared" si="1"/>
        <v>0.23333333333333334</v>
      </c>
      <c r="AJ6" s="22">
        <f t="shared" si="2"/>
        <v>0.8139784946236559</v>
      </c>
      <c r="AM6" s="21">
        <f t="shared" si="3"/>
        <v>5</v>
      </c>
    </row>
    <row r="7" spans="1:39" x14ac:dyDescent="0.25">
      <c r="A7">
        <v>124</v>
      </c>
      <c r="B7">
        <v>16</v>
      </c>
      <c r="C7">
        <v>26</v>
      </c>
      <c r="D7">
        <v>5</v>
      </c>
      <c r="E7">
        <v>1</v>
      </c>
      <c r="F7">
        <v>10</v>
      </c>
      <c r="G7">
        <v>1</v>
      </c>
      <c r="H7">
        <v>40</v>
      </c>
      <c r="I7">
        <v>40</v>
      </c>
      <c r="J7">
        <v>10</v>
      </c>
      <c r="K7">
        <v>0</v>
      </c>
      <c r="L7">
        <v>0</v>
      </c>
      <c r="M7">
        <v>0</v>
      </c>
      <c r="N7">
        <v>0</v>
      </c>
      <c r="O7">
        <v>39</v>
      </c>
      <c r="P7">
        <v>0.1</v>
      </c>
      <c r="Q7">
        <v>37</v>
      </c>
      <c r="R7">
        <v>39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28.1</v>
      </c>
      <c r="Z7">
        <v>0</v>
      </c>
      <c r="AA7">
        <v>96.9</v>
      </c>
      <c r="AB7">
        <v>0</v>
      </c>
      <c r="AC7">
        <v>853</v>
      </c>
      <c r="AD7">
        <v>94</v>
      </c>
      <c r="AE7">
        <v>3</v>
      </c>
      <c r="AF7">
        <v>1</v>
      </c>
      <c r="AG7">
        <v>1</v>
      </c>
      <c r="AH7" s="22">
        <f t="shared" si="0"/>
        <v>1</v>
      </c>
      <c r="AI7" s="22">
        <f t="shared" si="1"/>
        <v>1</v>
      </c>
      <c r="AJ7" s="22">
        <f t="shared" si="2"/>
        <v>2</v>
      </c>
      <c r="AM7" s="21">
        <f t="shared" si="3"/>
        <v>6</v>
      </c>
    </row>
    <row r="8" spans="1:39" x14ac:dyDescent="0.25">
      <c r="A8">
        <v>124</v>
      </c>
      <c r="B8">
        <v>16</v>
      </c>
      <c r="C8">
        <v>27</v>
      </c>
      <c r="D8">
        <v>5</v>
      </c>
      <c r="E8">
        <v>1</v>
      </c>
      <c r="F8">
        <v>10</v>
      </c>
      <c r="G8">
        <v>1</v>
      </c>
      <c r="H8">
        <v>41</v>
      </c>
      <c r="I8">
        <v>40</v>
      </c>
      <c r="J8">
        <v>9.8000000000000007</v>
      </c>
      <c r="K8">
        <v>1</v>
      </c>
      <c r="L8">
        <v>0</v>
      </c>
      <c r="M8">
        <v>0</v>
      </c>
      <c r="N8">
        <v>0</v>
      </c>
      <c r="O8">
        <v>42</v>
      </c>
      <c r="P8">
        <v>0.5</v>
      </c>
      <c r="Q8">
        <v>35</v>
      </c>
      <c r="R8">
        <v>41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34.1</v>
      </c>
      <c r="Z8">
        <v>0</v>
      </c>
      <c r="AA8">
        <v>108.7</v>
      </c>
      <c r="AB8">
        <v>0</v>
      </c>
      <c r="AC8">
        <v>924.3</v>
      </c>
      <c r="AD8">
        <v>120</v>
      </c>
      <c r="AE8">
        <v>1</v>
      </c>
      <c r="AF8">
        <v>1</v>
      </c>
      <c r="AG8">
        <v>1</v>
      </c>
      <c r="AH8" s="22">
        <f t="shared" si="0"/>
        <v>0.97560975609756095</v>
      </c>
      <c r="AI8" s="22">
        <f t="shared" si="1"/>
        <v>0.97619047619047616</v>
      </c>
      <c r="AJ8" s="22">
        <f t="shared" si="2"/>
        <v>1.9518002322880372</v>
      </c>
      <c r="AM8" s="21">
        <f t="shared" si="3"/>
        <v>7</v>
      </c>
    </row>
    <row r="9" spans="1:39" x14ac:dyDescent="0.25">
      <c r="A9">
        <v>124</v>
      </c>
      <c r="B9">
        <v>16</v>
      </c>
      <c r="C9">
        <v>28</v>
      </c>
      <c r="D9">
        <v>5</v>
      </c>
      <c r="E9">
        <v>1</v>
      </c>
      <c r="F9">
        <v>10</v>
      </c>
      <c r="G9">
        <v>1</v>
      </c>
      <c r="H9">
        <v>40</v>
      </c>
      <c r="I9">
        <v>40</v>
      </c>
      <c r="J9">
        <v>10</v>
      </c>
      <c r="K9">
        <v>0</v>
      </c>
      <c r="L9">
        <v>0</v>
      </c>
      <c r="M9">
        <v>0</v>
      </c>
      <c r="N9">
        <v>0</v>
      </c>
      <c r="O9">
        <v>40</v>
      </c>
      <c r="P9">
        <v>0.3</v>
      </c>
      <c r="Q9">
        <v>33</v>
      </c>
      <c r="R9">
        <v>40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36.799999999999997</v>
      </c>
      <c r="Z9">
        <v>0</v>
      </c>
      <c r="AA9">
        <v>122.5</v>
      </c>
      <c r="AB9">
        <v>0</v>
      </c>
      <c r="AC9">
        <v>932.5</v>
      </c>
      <c r="AD9">
        <v>105</v>
      </c>
      <c r="AE9">
        <v>0</v>
      </c>
      <c r="AF9">
        <v>1</v>
      </c>
      <c r="AG9">
        <v>1</v>
      </c>
      <c r="AH9" s="22">
        <f t="shared" si="0"/>
        <v>1</v>
      </c>
      <c r="AI9" s="22">
        <f t="shared" si="1"/>
        <v>1</v>
      </c>
      <c r="AJ9" s="22">
        <f t="shared" si="2"/>
        <v>2</v>
      </c>
      <c r="AM9" s="21">
        <f t="shared" si="3"/>
        <v>8</v>
      </c>
    </row>
    <row r="10" spans="1:39" x14ac:dyDescent="0.25">
      <c r="A10">
        <v>124</v>
      </c>
      <c r="B10">
        <v>16</v>
      </c>
      <c r="C10">
        <v>30</v>
      </c>
      <c r="D10">
        <v>5</v>
      </c>
      <c r="E10">
        <v>1</v>
      </c>
      <c r="F10">
        <v>10</v>
      </c>
      <c r="G10">
        <v>1</v>
      </c>
      <c r="H10">
        <v>40</v>
      </c>
      <c r="I10">
        <v>40</v>
      </c>
      <c r="J10">
        <v>10</v>
      </c>
      <c r="K10">
        <v>0</v>
      </c>
      <c r="L10">
        <v>0</v>
      </c>
      <c r="M10">
        <v>0</v>
      </c>
      <c r="N10">
        <v>0</v>
      </c>
      <c r="O10">
        <v>40</v>
      </c>
      <c r="P10">
        <v>0.2</v>
      </c>
      <c r="Q10">
        <v>35</v>
      </c>
      <c r="R10">
        <v>40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42.9</v>
      </c>
      <c r="Z10">
        <v>0</v>
      </c>
      <c r="AA10">
        <v>116.8</v>
      </c>
      <c r="AB10">
        <v>0</v>
      </c>
      <c r="AC10">
        <v>926.7</v>
      </c>
      <c r="AD10">
        <v>101</v>
      </c>
      <c r="AE10">
        <v>1</v>
      </c>
      <c r="AF10">
        <v>1</v>
      </c>
      <c r="AG10">
        <v>1</v>
      </c>
      <c r="AH10" s="22">
        <f t="shared" si="0"/>
        <v>1</v>
      </c>
      <c r="AI10" s="22">
        <f t="shared" si="1"/>
        <v>1</v>
      </c>
      <c r="AJ10" s="22">
        <f t="shared" si="2"/>
        <v>2</v>
      </c>
      <c r="AM10" s="21">
        <f t="shared" si="3"/>
        <v>9</v>
      </c>
    </row>
    <row r="11" spans="1:39" x14ac:dyDescent="0.25">
      <c r="A11">
        <v>124</v>
      </c>
      <c r="B11">
        <v>16</v>
      </c>
      <c r="C11">
        <v>31</v>
      </c>
      <c r="D11">
        <v>5</v>
      </c>
      <c r="E11">
        <v>1</v>
      </c>
      <c r="F11">
        <v>10</v>
      </c>
      <c r="G11">
        <v>1</v>
      </c>
      <c r="H11">
        <v>40</v>
      </c>
      <c r="I11">
        <v>40</v>
      </c>
      <c r="J11">
        <v>10</v>
      </c>
      <c r="K11">
        <v>0</v>
      </c>
      <c r="L11">
        <v>0</v>
      </c>
      <c r="M11">
        <v>0</v>
      </c>
      <c r="N11">
        <v>0</v>
      </c>
      <c r="O11">
        <v>40</v>
      </c>
      <c r="P11">
        <v>0.2</v>
      </c>
      <c r="Q11">
        <v>35</v>
      </c>
      <c r="R11">
        <v>40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60.5</v>
      </c>
      <c r="Z11">
        <v>0</v>
      </c>
      <c r="AA11">
        <v>199.8</v>
      </c>
      <c r="AB11">
        <v>0</v>
      </c>
      <c r="AC11">
        <v>1022.3</v>
      </c>
      <c r="AD11">
        <v>101</v>
      </c>
      <c r="AE11">
        <v>1</v>
      </c>
      <c r="AF11">
        <v>1</v>
      </c>
      <c r="AG11">
        <v>1</v>
      </c>
      <c r="AH11" s="22">
        <f t="shared" si="0"/>
        <v>1</v>
      </c>
      <c r="AI11" s="22">
        <f t="shared" si="1"/>
        <v>1</v>
      </c>
      <c r="AJ11" s="22">
        <f t="shared" si="2"/>
        <v>2</v>
      </c>
      <c r="AM11" s="21">
        <f t="shared" si="3"/>
        <v>10</v>
      </c>
    </row>
    <row r="12" spans="1:39" x14ac:dyDescent="0.25">
      <c r="A12">
        <v>124</v>
      </c>
      <c r="B12">
        <v>16</v>
      </c>
      <c r="C12">
        <v>1</v>
      </c>
      <c r="D12">
        <v>6</v>
      </c>
      <c r="E12">
        <v>1</v>
      </c>
      <c r="F12">
        <v>10</v>
      </c>
      <c r="G12">
        <v>1</v>
      </c>
      <c r="H12">
        <v>40</v>
      </c>
      <c r="I12">
        <v>40</v>
      </c>
      <c r="J12">
        <v>10</v>
      </c>
      <c r="K12">
        <v>0</v>
      </c>
      <c r="L12">
        <v>0</v>
      </c>
      <c r="M12">
        <v>0</v>
      </c>
      <c r="N12">
        <v>0</v>
      </c>
      <c r="O12">
        <v>38</v>
      </c>
      <c r="P12">
        <v>0.2</v>
      </c>
      <c r="Q12">
        <v>31</v>
      </c>
      <c r="R12">
        <v>38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50.2</v>
      </c>
      <c r="Z12">
        <v>0</v>
      </c>
      <c r="AA12">
        <v>217.7</v>
      </c>
      <c r="AB12">
        <v>0</v>
      </c>
      <c r="AC12">
        <v>995.8</v>
      </c>
      <c r="AD12">
        <v>95</v>
      </c>
      <c r="AE12">
        <v>0</v>
      </c>
      <c r="AF12">
        <v>1</v>
      </c>
      <c r="AG12">
        <v>1</v>
      </c>
      <c r="AH12" s="22">
        <f t="shared" si="0"/>
        <v>1</v>
      </c>
      <c r="AI12" s="22">
        <f t="shared" si="1"/>
        <v>1</v>
      </c>
      <c r="AJ12" s="22">
        <f t="shared" si="2"/>
        <v>2</v>
      </c>
      <c r="AM12" s="21">
        <f t="shared" si="3"/>
        <v>11</v>
      </c>
    </row>
    <row r="13" spans="1:39" x14ac:dyDescent="0.25">
      <c r="A13">
        <v>124</v>
      </c>
      <c r="B13">
        <v>16</v>
      </c>
      <c r="C13">
        <v>2</v>
      </c>
      <c r="D13">
        <v>6</v>
      </c>
      <c r="E13">
        <v>1</v>
      </c>
      <c r="F13">
        <v>10</v>
      </c>
      <c r="G13">
        <v>1</v>
      </c>
      <c r="H13">
        <v>40</v>
      </c>
      <c r="I13">
        <v>40</v>
      </c>
      <c r="J13">
        <v>10</v>
      </c>
      <c r="K13">
        <v>0</v>
      </c>
      <c r="L13">
        <v>0</v>
      </c>
      <c r="M13">
        <v>0</v>
      </c>
      <c r="N13">
        <v>0</v>
      </c>
      <c r="O13">
        <v>40</v>
      </c>
      <c r="P13">
        <v>1.8</v>
      </c>
      <c r="Q13">
        <v>30</v>
      </c>
      <c r="R13">
        <v>38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46.7</v>
      </c>
      <c r="Z13">
        <v>0</v>
      </c>
      <c r="AA13">
        <v>194.4</v>
      </c>
      <c r="AB13">
        <v>0</v>
      </c>
      <c r="AC13">
        <v>1121.3</v>
      </c>
      <c r="AD13">
        <v>89</v>
      </c>
      <c r="AE13">
        <v>1</v>
      </c>
      <c r="AF13">
        <v>1</v>
      </c>
      <c r="AG13">
        <v>1</v>
      </c>
      <c r="AH13" s="22">
        <f t="shared" si="0"/>
        <v>1</v>
      </c>
      <c r="AI13" s="22">
        <f t="shared" si="1"/>
        <v>0.95</v>
      </c>
      <c r="AJ13" s="22">
        <f t="shared" si="2"/>
        <v>1.95</v>
      </c>
      <c r="AM13" s="21">
        <f t="shared" si="3"/>
        <v>12</v>
      </c>
    </row>
    <row r="14" spans="1:39" x14ac:dyDescent="0.25">
      <c r="A14">
        <v>124</v>
      </c>
      <c r="B14">
        <v>16</v>
      </c>
      <c r="C14">
        <v>3</v>
      </c>
      <c r="D14">
        <v>6</v>
      </c>
      <c r="E14">
        <v>1</v>
      </c>
      <c r="F14">
        <v>10</v>
      </c>
      <c r="G14">
        <v>1</v>
      </c>
      <c r="H14">
        <v>40</v>
      </c>
      <c r="I14">
        <v>40</v>
      </c>
      <c r="J14">
        <v>10</v>
      </c>
      <c r="K14">
        <v>0</v>
      </c>
      <c r="L14">
        <v>0</v>
      </c>
      <c r="M14">
        <v>0</v>
      </c>
      <c r="N14">
        <v>0</v>
      </c>
      <c r="O14">
        <v>40</v>
      </c>
      <c r="P14">
        <v>0.3</v>
      </c>
      <c r="Q14">
        <v>36</v>
      </c>
      <c r="R14">
        <v>40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38.9</v>
      </c>
      <c r="Z14">
        <v>0</v>
      </c>
      <c r="AA14">
        <v>149.30000000000001</v>
      </c>
      <c r="AB14">
        <v>0</v>
      </c>
      <c r="AC14">
        <v>1004.4</v>
      </c>
      <c r="AD14">
        <v>108</v>
      </c>
      <c r="AE14">
        <v>0</v>
      </c>
      <c r="AF14">
        <v>1</v>
      </c>
      <c r="AG14">
        <v>1</v>
      </c>
      <c r="AH14" s="22">
        <f t="shared" si="0"/>
        <v>1</v>
      </c>
      <c r="AI14" s="22">
        <f t="shared" si="1"/>
        <v>1</v>
      </c>
      <c r="AJ14" s="22">
        <f t="shared" si="2"/>
        <v>2</v>
      </c>
      <c r="AM14" s="21">
        <f t="shared" si="3"/>
        <v>13</v>
      </c>
    </row>
    <row r="15" spans="1:39" x14ac:dyDescent="0.25">
      <c r="A15">
        <v>124</v>
      </c>
      <c r="B15">
        <v>16</v>
      </c>
      <c r="C15">
        <v>4</v>
      </c>
      <c r="D15">
        <v>6</v>
      </c>
      <c r="E15">
        <v>1</v>
      </c>
      <c r="F15">
        <v>10</v>
      </c>
      <c r="G15">
        <v>1</v>
      </c>
      <c r="H15">
        <v>40</v>
      </c>
      <c r="I15">
        <v>40</v>
      </c>
      <c r="J15">
        <v>10</v>
      </c>
      <c r="K15">
        <v>0</v>
      </c>
      <c r="L15">
        <v>0</v>
      </c>
      <c r="M15">
        <v>0</v>
      </c>
      <c r="N15">
        <v>0</v>
      </c>
      <c r="O15">
        <v>39</v>
      </c>
      <c r="P15">
        <v>0.3</v>
      </c>
      <c r="Q15">
        <v>35</v>
      </c>
      <c r="R15">
        <v>39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49</v>
      </c>
      <c r="Z15">
        <v>0</v>
      </c>
      <c r="AA15">
        <v>151.80000000000001</v>
      </c>
      <c r="AB15">
        <v>0</v>
      </c>
      <c r="AC15">
        <v>954.3</v>
      </c>
      <c r="AD15">
        <v>93</v>
      </c>
      <c r="AE15">
        <v>1</v>
      </c>
      <c r="AF15">
        <v>1</v>
      </c>
      <c r="AG15">
        <v>1</v>
      </c>
      <c r="AH15" s="22">
        <f t="shared" si="0"/>
        <v>1</v>
      </c>
      <c r="AI15" s="22">
        <f t="shared" si="1"/>
        <v>1</v>
      </c>
      <c r="AJ15" s="22">
        <f t="shared" si="2"/>
        <v>2</v>
      </c>
      <c r="AM15" s="21">
        <f t="shared" si="3"/>
        <v>14</v>
      </c>
    </row>
    <row r="16" spans="1:39" x14ac:dyDescent="0.25">
      <c r="A16">
        <v>124</v>
      </c>
      <c r="B16">
        <v>16</v>
      </c>
      <c r="C16">
        <v>6</v>
      </c>
      <c r="D16">
        <v>6</v>
      </c>
      <c r="E16">
        <v>1</v>
      </c>
      <c r="F16">
        <v>10</v>
      </c>
      <c r="G16">
        <v>1</v>
      </c>
      <c r="H16">
        <v>40</v>
      </c>
      <c r="I16">
        <v>40</v>
      </c>
      <c r="J16">
        <v>10</v>
      </c>
      <c r="K16">
        <v>0</v>
      </c>
      <c r="L16">
        <v>0</v>
      </c>
      <c r="M16">
        <v>0</v>
      </c>
      <c r="N16">
        <v>0</v>
      </c>
      <c r="O16">
        <v>39</v>
      </c>
      <c r="P16">
        <v>1.1000000000000001</v>
      </c>
      <c r="Q16">
        <v>35</v>
      </c>
      <c r="R16">
        <v>37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60</v>
      </c>
      <c r="Z16">
        <v>0</v>
      </c>
      <c r="AA16">
        <v>257</v>
      </c>
      <c r="AB16">
        <v>0</v>
      </c>
      <c r="AC16">
        <v>1218.5999999999999</v>
      </c>
      <c r="AD16">
        <v>89</v>
      </c>
      <c r="AE16">
        <v>4</v>
      </c>
      <c r="AF16">
        <v>1</v>
      </c>
      <c r="AG16">
        <v>0.9</v>
      </c>
      <c r="AH16" s="22">
        <f t="shared" si="0"/>
        <v>1</v>
      </c>
      <c r="AI16" s="22">
        <f t="shared" si="1"/>
        <v>0.94871794871794868</v>
      </c>
      <c r="AJ16" s="22">
        <f t="shared" si="2"/>
        <v>1.9487179487179487</v>
      </c>
      <c r="AM16" s="21">
        <f t="shared" si="3"/>
        <v>15</v>
      </c>
    </row>
    <row r="17" spans="1:39" x14ac:dyDescent="0.25">
      <c r="A17">
        <v>124</v>
      </c>
      <c r="B17">
        <v>16</v>
      </c>
      <c r="C17">
        <v>8</v>
      </c>
      <c r="D17">
        <v>6</v>
      </c>
      <c r="E17">
        <v>1</v>
      </c>
      <c r="F17">
        <v>10</v>
      </c>
      <c r="G17">
        <v>1</v>
      </c>
      <c r="H17">
        <v>40</v>
      </c>
      <c r="I17">
        <v>40</v>
      </c>
      <c r="J17">
        <v>10</v>
      </c>
      <c r="K17">
        <v>0</v>
      </c>
      <c r="L17">
        <v>0</v>
      </c>
      <c r="M17">
        <v>0</v>
      </c>
      <c r="N17">
        <v>0</v>
      </c>
      <c r="O17">
        <v>39</v>
      </c>
      <c r="P17">
        <v>0.2</v>
      </c>
      <c r="Q17">
        <v>33</v>
      </c>
      <c r="R17">
        <v>39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52.2</v>
      </c>
      <c r="Z17">
        <v>0</v>
      </c>
      <c r="AA17">
        <v>164</v>
      </c>
      <c r="AB17">
        <v>0</v>
      </c>
      <c r="AC17">
        <v>984.1</v>
      </c>
      <c r="AD17">
        <v>118</v>
      </c>
      <c r="AE17">
        <v>1</v>
      </c>
      <c r="AF17">
        <v>1</v>
      </c>
      <c r="AG17">
        <v>1</v>
      </c>
      <c r="AH17" s="22">
        <f t="shared" si="0"/>
        <v>1</v>
      </c>
      <c r="AI17" s="22">
        <f t="shared" si="1"/>
        <v>1</v>
      </c>
      <c r="AJ17" s="22">
        <f t="shared" si="2"/>
        <v>2</v>
      </c>
      <c r="AM17" s="21">
        <f t="shared" si="3"/>
        <v>16</v>
      </c>
    </row>
    <row r="18" spans="1:39" x14ac:dyDescent="0.25">
      <c r="A18">
        <v>124</v>
      </c>
      <c r="B18">
        <v>16</v>
      </c>
      <c r="C18">
        <v>9</v>
      </c>
      <c r="D18">
        <v>6</v>
      </c>
      <c r="E18">
        <v>1</v>
      </c>
      <c r="F18">
        <v>10</v>
      </c>
      <c r="G18">
        <v>1</v>
      </c>
      <c r="H18">
        <v>40</v>
      </c>
      <c r="I18">
        <v>40</v>
      </c>
      <c r="J18">
        <v>10</v>
      </c>
      <c r="K18">
        <v>0</v>
      </c>
      <c r="L18">
        <v>0</v>
      </c>
      <c r="M18">
        <v>0</v>
      </c>
      <c r="N18">
        <v>0</v>
      </c>
      <c r="O18">
        <v>40</v>
      </c>
      <c r="P18">
        <v>0.1</v>
      </c>
      <c r="Q18">
        <v>36</v>
      </c>
      <c r="R18">
        <v>40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43.6</v>
      </c>
      <c r="Z18">
        <v>0</v>
      </c>
      <c r="AA18">
        <v>169.4</v>
      </c>
      <c r="AB18">
        <v>0</v>
      </c>
      <c r="AC18">
        <v>992.7</v>
      </c>
      <c r="AD18">
        <v>100</v>
      </c>
      <c r="AE18">
        <v>1</v>
      </c>
      <c r="AF18">
        <v>1</v>
      </c>
      <c r="AG18">
        <v>1</v>
      </c>
      <c r="AH18" s="22">
        <f t="shared" si="0"/>
        <v>1</v>
      </c>
      <c r="AI18" s="22">
        <f t="shared" si="1"/>
        <v>1</v>
      </c>
      <c r="AJ18" s="22">
        <f t="shared" si="2"/>
        <v>2</v>
      </c>
      <c r="AM18" s="21">
        <f t="shared" si="3"/>
        <v>17</v>
      </c>
    </row>
    <row r="19" spans="1:39" x14ac:dyDescent="0.25">
      <c r="A19">
        <v>124</v>
      </c>
      <c r="B19">
        <v>16</v>
      </c>
      <c r="C19">
        <v>10</v>
      </c>
      <c r="D19">
        <v>6</v>
      </c>
      <c r="E19">
        <v>1</v>
      </c>
      <c r="F19">
        <v>10</v>
      </c>
      <c r="G19">
        <v>1</v>
      </c>
      <c r="H19">
        <v>40</v>
      </c>
      <c r="I19">
        <v>40</v>
      </c>
      <c r="J19">
        <v>10</v>
      </c>
      <c r="K19">
        <v>0</v>
      </c>
      <c r="L19">
        <v>0</v>
      </c>
      <c r="M19">
        <v>0</v>
      </c>
      <c r="N19">
        <v>0</v>
      </c>
      <c r="O19">
        <v>39</v>
      </c>
      <c r="P19">
        <v>0.3</v>
      </c>
      <c r="Q19">
        <v>35</v>
      </c>
      <c r="R19">
        <v>39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59.3</v>
      </c>
      <c r="Z19">
        <v>0</v>
      </c>
      <c r="AA19">
        <v>125.5</v>
      </c>
      <c r="AB19">
        <v>0</v>
      </c>
      <c r="AC19">
        <v>928.4</v>
      </c>
      <c r="AD19">
        <v>96</v>
      </c>
      <c r="AE19">
        <v>2</v>
      </c>
      <c r="AF19">
        <v>1</v>
      </c>
      <c r="AG19">
        <v>1</v>
      </c>
      <c r="AH19" s="22">
        <f t="shared" si="0"/>
        <v>1</v>
      </c>
      <c r="AI19" s="22">
        <f t="shared" si="1"/>
        <v>1</v>
      </c>
      <c r="AJ19" s="22">
        <f t="shared" si="2"/>
        <v>2</v>
      </c>
      <c r="AM19" s="21">
        <f t="shared" si="3"/>
        <v>18</v>
      </c>
    </row>
    <row r="20" spans="1:39" x14ac:dyDescent="0.25">
      <c r="A20">
        <v>124</v>
      </c>
      <c r="B20">
        <v>16</v>
      </c>
      <c r="C20">
        <v>13</v>
      </c>
      <c r="D20">
        <v>6</v>
      </c>
      <c r="E20">
        <v>1</v>
      </c>
      <c r="F20">
        <v>10</v>
      </c>
      <c r="G20">
        <v>1</v>
      </c>
      <c r="H20">
        <v>40</v>
      </c>
      <c r="I20">
        <v>40</v>
      </c>
      <c r="J20">
        <v>10</v>
      </c>
      <c r="K20">
        <v>0</v>
      </c>
      <c r="L20">
        <v>0</v>
      </c>
      <c r="M20">
        <v>0</v>
      </c>
      <c r="N20">
        <v>0</v>
      </c>
      <c r="O20">
        <v>40</v>
      </c>
      <c r="P20">
        <v>0.2</v>
      </c>
      <c r="Q20">
        <v>34</v>
      </c>
      <c r="R20">
        <v>40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43.1</v>
      </c>
      <c r="Z20">
        <v>0</v>
      </c>
      <c r="AA20">
        <v>152.6</v>
      </c>
      <c r="AB20">
        <v>0</v>
      </c>
      <c r="AC20">
        <v>960</v>
      </c>
      <c r="AD20">
        <v>102</v>
      </c>
      <c r="AE20">
        <v>4</v>
      </c>
      <c r="AF20">
        <v>1</v>
      </c>
      <c r="AG20">
        <v>1</v>
      </c>
      <c r="AH20" s="22">
        <f t="shared" si="0"/>
        <v>1</v>
      </c>
      <c r="AI20" s="22">
        <f t="shared" si="1"/>
        <v>1</v>
      </c>
      <c r="AJ20" s="22">
        <f t="shared" si="2"/>
        <v>2</v>
      </c>
      <c r="AM20" s="21">
        <f t="shared" si="3"/>
        <v>19</v>
      </c>
    </row>
    <row r="21" spans="1:39" x14ac:dyDescent="0.25">
      <c r="A21">
        <v>124</v>
      </c>
      <c r="B21">
        <v>16</v>
      </c>
      <c r="C21">
        <v>14</v>
      </c>
      <c r="D21">
        <v>6</v>
      </c>
      <c r="E21">
        <v>1</v>
      </c>
      <c r="F21">
        <v>10</v>
      </c>
      <c r="G21">
        <v>1</v>
      </c>
      <c r="H21">
        <v>40</v>
      </c>
      <c r="I21">
        <v>40</v>
      </c>
      <c r="J21">
        <v>10</v>
      </c>
      <c r="K21">
        <v>0</v>
      </c>
      <c r="L21">
        <v>0</v>
      </c>
      <c r="M21">
        <v>0</v>
      </c>
      <c r="N21">
        <v>0</v>
      </c>
      <c r="O21">
        <v>39</v>
      </c>
      <c r="P21">
        <v>0.1</v>
      </c>
      <c r="Q21">
        <v>37</v>
      </c>
      <c r="R21">
        <v>39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81.099999999999994</v>
      </c>
      <c r="Z21">
        <v>0</v>
      </c>
      <c r="AA21">
        <v>167.2</v>
      </c>
      <c r="AB21">
        <v>0</v>
      </c>
      <c r="AC21">
        <v>1010.2</v>
      </c>
      <c r="AD21">
        <v>81</v>
      </c>
      <c r="AE21">
        <v>2</v>
      </c>
      <c r="AF21">
        <v>1</v>
      </c>
      <c r="AG21">
        <v>1</v>
      </c>
      <c r="AH21" s="22">
        <f t="shared" si="0"/>
        <v>1</v>
      </c>
      <c r="AI21" s="22">
        <f t="shared" si="1"/>
        <v>1</v>
      </c>
      <c r="AJ21" s="22">
        <f t="shared" si="2"/>
        <v>2</v>
      </c>
      <c r="AM21" s="21">
        <f t="shared" si="3"/>
        <v>20</v>
      </c>
    </row>
    <row r="22" spans="1:39" x14ac:dyDescent="0.25">
      <c r="A22">
        <v>124</v>
      </c>
      <c r="B22">
        <v>16</v>
      </c>
      <c r="C22">
        <v>15</v>
      </c>
      <c r="D22">
        <v>6</v>
      </c>
      <c r="E22">
        <v>1</v>
      </c>
      <c r="F22">
        <v>10</v>
      </c>
      <c r="G22">
        <v>1</v>
      </c>
      <c r="H22">
        <v>40</v>
      </c>
      <c r="I22">
        <v>40</v>
      </c>
      <c r="J22">
        <v>10</v>
      </c>
      <c r="K22">
        <v>0</v>
      </c>
      <c r="L22">
        <v>0</v>
      </c>
      <c r="M22">
        <v>0</v>
      </c>
      <c r="N22">
        <v>0</v>
      </c>
      <c r="O22">
        <v>40</v>
      </c>
      <c r="P22">
        <v>0.3</v>
      </c>
      <c r="Q22">
        <v>34</v>
      </c>
      <c r="R22">
        <v>40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71.7</v>
      </c>
      <c r="Z22">
        <v>0</v>
      </c>
      <c r="AA22">
        <v>160.80000000000001</v>
      </c>
      <c r="AB22">
        <v>0</v>
      </c>
      <c r="AC22">
        <v>1018.9</v>
      </c>
      <c r="AD22">
        <v>76</v>
      </c>
      <c r="AE22">
        <v>1</v>
      </c>
      <c r="AF22">
        <v>1</v>
      </c>
      <c r="AG22">
        <v>1</v>
      </c>
      <c r="AH22" s="22">
        <f t="shared" si="0"/>
        <v>1</v>
      </c>
      <c r="AI22" s="22">
        <f t="shared" si="1"/>
        <v>1</v>
      </c>
      <c r="AJ22" s="22">
        <f t="shared" si="2"/>
        <v>2</v>
      </c>
      <c r="AM22" s="21">
        <f t="shared" si="3"/>
        <v>21</v>
      </c>
    </row>
    <row r="23" spans="1:39" x14ac:dyDescent="0.25">
      <c r="A23">
        <v>124</v>
      </c>
      <c r="B23">
        <v>16</v>
      </c>
      <c r="C23">
        <v>16</v>
      </c>
      <c r="D23">
        <v>6</v>
      </c>
      <c r="E23">
        <v>1</v>
      </c>
      <c r="F23">
        <v>10</v>
      </c>
      <c r="G23">
        <v>1</v>
      </c>
      <c r="H23">
        <v>40</v>
      </c>
      <c r="I23">
        <v>40</v>
      </c>
      <c r="J23">
        <v>10</v>
      </c>
      <c r="K23">
        <v>0</v>
      </c>
      <c r="L23">
        <v>0</v>
      </c>
      <c r="M23">
        <v>0</v>
      </c>
      <c r="N23">
        <v>0</v>
      </c>
      <c r="O23">
        <v>39</v>
      </c>
      <c r="P23">
        <v>0.2</v>
      </c>
      <c r="Q23">
        <v>32</v>
      </c>
      <c r="R23">
        <v>39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72</v>
      </c>
      <c r="Z23">
        <v>0</v>
      </c>
      <c r="AA23">
        <v>143.4</v>
      </c>
      <c r="AB23">
        <v>0</v>
      </c>
      <c r="AC23">
        <v>985.6</v>
      </c>
      <c r="AD23">
        <v>85</v>
      </c>
      <c r="AE23">
        <v>1</v>
      </c>
      <c r="AF23">
        <v>1</v>
      </c>
      <c r="AG23">
        <v>1</v>
      </c>
      <c r="AH23" s="22">
        <f t="shared" si="0"/>
        <v>1</v>
      </c>
      <c r="AI23" s="22">
        <f t="shared" si="1"/>
        <v>1</v>
      </c>
      <c r="AJ23" s="22">
        <f t="shared" si="2"/>
        <v>2</v>
      </c>
      <c r="AM23" s="21">
        <f t="shared" si="3"/>
        <v>22</v>
      </c>
    </row>
    <row r="24" spans="1:39" x14ac:dyDescent="0.25">
      <c r="A24">
        <v>124</v>
      </c>
      <c r="B24">
        <v>16</v>
      </c>
      <c r="C24">
        <v>17</v>
      </c>
      <c r="D24">
        <v>6</v>
      </c>
      <c r="E24">
        <v>1</v>
      </c>
      <c r="F24">
        <v>10</v>
      </c>
      <c r="G24">
        <v>1</v>
      </c>
      <c r="H24">
        <v>40</v>
      </c>
      <c r="I24">
        <v>40</v>
      </c>
      <c r="J24">
        <v>10</v>
      </c>
      <c r="K24">
        <v>0</v>
      </c>
      <c r="L24">
        <v>0</v>
      </c>
      <c r="M24">
        <v>0</v>
      </c>
      <c r="N24">
        <v>0</v>
      </c>
      <c r="O24">
        <v>39</v>
      </c>
      <c r="P24">
        <v>0.1</v>
      </c>
      <c r="Q24">
        <v>37</v>
      </c>
      <c r="R24">
        <v>39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88.9</v>
      </c>
      <c r="Z24">
        <v>0</v>
      </c>
      <c r="AA24">
        <v>184.7</v>
      </c>
      <c r="AB24">
        <v>0</v>
      </c>
      <c r="AC24">
        <v>1007.9</v>
      </c>
      <c r="AD24">
        <v>90</v>
      </c>
      <c r="AE24">
        <v>5</v>
      </c>
      <c r="AF24">
        <v>1</v>
      </c>
      <c r="AG24">
        <v>1</v>
      </c>
      <c r="AH24" s="22">
        <f t="shared" si="0"/>
        <v>1</v>
      </c>
      <c r="AI24" s="22">
        <f t="shared" si="1"/>
        <v>1</v>
      </c>
      <c r="AJ24" s="22">
        <f t="shared" si="2"/>
        <v>2</v>
      </c>
      <c r="AM24" s="21">
        <f t="shared" si="3"/>
        <v>23</v>
      </c>
    </row>
    <row r="25" spans="1:39" x14ac:dyDescent="0.25">
      <c r="A25">
        <v>124</v>
      </c>
      <c r="B25">
        <v>16</v>
      </c>
      <c r="C25">
        <v>19</v>
      </c>
      <c r="D25">
        <v>6</v>
      </c>
      <c r="E25">
        <v>1</v>
      </c>
      <c r="F25">
        <v>10</v>
      </c>
      <c r="G25">
        <v>1</v>
      </c>
      <c r="H25">
        <v>41</v>
      </c>
      <c r="I25">
        <v>40</v>
      </c>
      <c r="J25">
        <v>9.8000000000000007</v>
      </c>
      <c r="K25">
        <v>0</v>
      </c>
      <c r="L25">
        <v>0</v>
      </c>
      <c r="M25">
        <v>0</v>
      </c>
      <c r="N25">
        <v>0</v>
      </c>
      <c r="O25">
        <v>42</v>
      </c>
      <c r="P25">
        <v>5.0999999999999996</v>
      </c>
      <c r="Q25">
        <v>27</v>
      </c>
      <c r="R25">
        <v>36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51.7</v>
      </c>
      <c r="Z25">
        <v>0</v>
      </c>
      <c r="AA25">
        <v>108.9</v>
      </c>
      <c r="AB25">
        <v>0</v>
      </c>
      <c r="AC25">
        <v>1136.5</v>
      </c>
      <c r="AD25">
        <v>86</v>
      </c>
      <c r="AE25">
        <v>5</v>
      </c>
      <c r="AF25">
        <v>1</v>
      </c>
      <c r="AG25">
        <v>0.9</v>
      </c>
      <c r="AH25" s="22">
        <f t="shared" si="0"/>
        <v>0.97560975609756095</v>
      </c>
      <c r="AI25" s="22">
        <f t="shared" si="1"/>
        <v>0.8571428571428571</v>
      </c>
      <c r="AJ25" s="22">
        <f t="shared" si="2"/>
        <v>1.8327526132404182</v>
      </c>
      <c r="AM25" s="21">
        <f t="shared" si="3"/>
        <v>24</v>
      </c>
    </row>
    <row r="26" spans="1:39" x14ac:dyDescent="0.25">
      <c r="A26">
        <v>124</v>
      </c>
      <c r="B26">
        <v>16</v>
      </c>
      <c r="C26">
        <v>20</v>
      </c>
      <c r="D26">
        <v>6</v>
      </c>
      <c r="E26">
        <v>1</v>
      </c>
      <c r="F26">
        <v>10</v>
      </c>
      <c r="G26">
        <v>1</v>
      </c>
      <c r="H26">
        <v>40</v>
      </c>
      <c r="I26">
        <v>40</v>
      </c>
      <c r="J26">
        <v>10</v>
      </c>
      <c r="K26">
        <v>0</v>
      </c>
      <c r="L26">
        <v>0</v>
      </c>
      <c r="M26">
        <v>0</v>
      </c>
      <c r="N26">
        <v>0</v>
      </c>
      <c r="O26">
        <v>38</v>
      </c>
      <c r="P26">
        <v>0.4</v>
      </c>
      <c r="Q26">
        <v>27</v>
      </c>
      <c r="R26">
        <v>38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83.3</v>
      </c>
      <c r="Z26">
        <v>0</v>
      </c>
      <c r="AA26">
        <v>125.2</v>
      </c>
      <c r="AB26">
        <v>0</v>
      </c>
      <c r="AC26">
        <v>981.3</v>
      </c>
      <c r="AD26">
        <v>67</v>
      </c>
      <c r="AE26">
        <v>2</v>
      </c>
      <c r="AF26">
        <v>1</v>
      </c>
      <c r="AG26">
        <v>1</v>
      </c>
      <c r="AH26" s="22">
        <f t="shared" si="0"/>
        <v>1</v>
      </c>
      <c r="AI26" s="22">
        <f t="shared" si="1"/>
        <v>1</v>
      </c>
      <c r="AJ26" s="22">
        <f t="shared" si="2"/>
        <v>2</v>
      </c>
      <c r="AM26" s="21">
        <f t="shared" si="3"/>
        <v>25</v>
      </c>
    </row>
    <row r="27" spans="1:39" x14ac:dyDescent="0.25">
      <c r="A27">
        <v>124</v>
      </c>
      <c r="B27">
        <v>16</v>
      </c>
      <c r="C27">
        <v>21</v>
      </c>
      <c r="D27">
        <v>6</v>
      </c>
      <c r="E27">
        <v>1</v>
      </c>
      <c r="F27">
        <v>10</v>
      </c>
      <c r="G27">
        <v>1</v>
      </c>
      <c r="H27">
        <v>40</v>
      </c>
      <c r="I27">
        <v>40</v>
      </c>
      <c r="J27">
        <v>10</v>
      </c>
      <c r="K27">
        <v>0</v>
      </c>
      <c r="L27">
        <v>0</v>
      </c>
      <c r="M27">
        <v>0</v>
      </c>
      <c r="N27">
        <v>0</v>
      </c>
      <c r="O27">
        <v>40</v>
      </c>
      <c r="P27">
        <v>0.3</v>
      </c>
      <c r="Q27">
        <v>30</v>
      </c>
      <c r="R27">
        <v>40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80.7</v>
      </c>
      <c r="Z27">
        <v>0</v>
      </c>
      <c r="AA27">
        <v>164.2</v>
      </c>
      <c r="AB27">
        <v>0</v>
      </c>
      <c r="AC27">
        <v>989.1</v>
      </c>
      <c r="AD27">
        <v>93</v>
      </c>
      <c r="AE27">
        <v>0</v>
      </c>
      <c r="AF27">
        <v>1</v>
      </c>
      <c r="AG27">
        <v>1</v>
      </c>
      <c r="AH27" s="22">
        <f t="shared" si="0"/>
        <v>1</v>
      </c>
      <c r="AI27" s="22">
        <f t="shared" si="1"/>
        <v>1</v>
      </c>
      <c r="AJ27" s="22">
        <f t="shared" si="2"/>
        <v>2</v>
      </c>
      <c r="AM27" s="21">
        <f t="shared" si="3"/>
        <v>26</v>
      </c>
    </row>
    <row r="28" spans="1:39" x14ac:dyDescent="0.25">
      <c r="A28">
        <v>124</v>
      </c>
      <c r="B28">
        <v>16</v>
      </c>
      <c r="C28">
        <v>22</v>
      </c>
      <c r="D28">
        <v>6</v>
      </c>
      <c r="E28">
        <v>1</v>
      </c>
      <c r="F28">
        <v>10</v>
      </c>
      <c r="G28">
        <v>1</v>
      </c>
      <c r="H28">
        <v>40</v>
      </c>
      <c r="I28">
        <v>40</v>
      </c>
      <c r="J28">
        <v>10</v>
      </c>
      <c r="K28">
        <v>0</v>
      </c>
      <c r="L28">
        <v>0</v>
      </c>
      <c r="M28">
        <v>0</v>
      </c>
      <c r="N28">
        <v>0</v>
      </c>
      <c r="O28">
        <v>40</v>
      </c>
      <c r="P28">
        <v>0.2</v>
      </c>
      <c r="Q28">
        <v>34</v>
      </c>
      <c r="R28">
        <v>40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69.5</v>
      </c>
      <c r="Z28">
        <v>0</v>
      </c>
      <c r="AA28">
        <v>101.2</v>
      </c>
      <c r="AB28">
        <v>0</v>
      </c>
      <c r="AC28">
        <v>919</v>
      </c>
      <c r="AD28">
        <v>112</v>
      </c>
      <c r="AE28">
        <v>0</v>
      </c>
      <c r="AF28">
        <v>1</v>
      </c>
      <c r="AG28">
        <v>1</v>
      </c>
      <c r="AH28" s="22">
        <f t="shared" si="0"/>
        <v>1</v>
      </c>
      <c r="AI28" s="22">
        <f t="shared" si="1"/>
        <v>1</v>
      </c>
      <c r="AJ28" s="22">
        <f t="shared" si="2"/>
        <v>2</v>
      </c>
      <c r="AM28" s="21">
        <f t="shared" si="3"/>
        <v>27</v>
      </c>
    </row>
    <row r="29" spans="1:39" x14ac:dyDescent="0.25">
      <c r="A29">
        <v>124</v>
      </c>
      <c r="B29">
        <v>16</v>
      </c>
      <c r="C29">
        <v>23</v>
      </c>
      <c r="D29">
        <v>6</v>
      </c>
      <c r="E29">
        <v>1</v>
      </c>
      <c r="F29">
        <v>10</v>
      </c>
      <c r="G29">
        <v>1</v>
      </c>
      <c r="H29">
        <v>40</v>
      </c>
      <c r="I29">
        <v>40</v>
      </c>
      <c r="J29">
        <v>10</v>
      </c>
      <c r="K29">
        <v>0</v>
      </c>
      <c r="L29">
        <v>0</v>
      </c>
      <c r="M29">
        <v>0</v>
      </c>
      <c r="N29">
        <v>0</v>
      </c>
      <c r="O29">
        <v>40</v>
      </c>
      <c r="P29">
        <v>0.2</v>
      </c>
      <c r="Q29">
        <v>33</v>
      </c>
      <c r="R29">
        <v>40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67.8</v>
      </c>
      <c r="Z29">
        <v>0</v>
      </c>
      <c r="AA29">
        <v>155</v>
      </c>
      <c r="AB29">
        <v>0</v>
      </c>
      <c r="AC29">
        <v>1002.3</v>
      </c>
      <c r="AD29">
        <v>71</v>
      </c>
      <c r="AE29">
        <v>2</v>
      </c>
      <c r="AF29">
        <v>1</v>
      </c>
      <c r="AG29">
        <v>1</v>
      </c>
      <c r="AH29" s="22">
        <f t="shared" si="0"/>
        <v>1</v>
      </c>
      <c r="AI29" s="22">
        <f t="shared" si="1"/>
        <v>1</v>
      </c>
      <c r="AJ29" s="22">
        <f t="shared" si="2"/>
        <v>2</v>
      </c>
      <c r="AM29" s="21">
        <f t="shared" si="3"/>
        <v>28</v>
      </c>
    </row>
    <row r="30" spans="1:39" x14ac:dyDescent="0.25">
      <c r="A30">
        <v>124</v>
      </c>
      <c r="B30">
        <v>16</v>
      </c>
      <c r="C30">
        <v>24</v>
      </c>
      <c r="D30">
        <v>6</v>
      </c>
      <c r="E30">
        <v>1</v>
      </c>
      <c r="F30">
        <v>10</v>
      </c>
      <c r="G30">
        <v>1</v>
      </c>
      <c r="H30">
        <v>41</v>
      </c>
      <c r="I30">
        <v>40</v>
      </c>
      <c r="J30">
        <v>9.8000000000000007</v>
      </c>
      <c r="K30">
        <v>1</v>
      </c>
      <c r="L30">
        <v>0</v>
      </c>
      <c r="M30">
        <v>0</v>
      </c>
      <c r="N30">
        <v>0</v>
      </c>
      <c r="O30">
        <v>41</v>
      </c>
      <c r="P30">
        <v>1.6</v>
      </c>
      <c r="Q30">
        <v>30</v>
      </c>
      <c r="R30">
        <v>39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60.1</v>
      </c>
      <c r="Z30">
        <v>0</v>
      </c>
      <c r="AA30">
        <v>104.4</v>
      </c>
      <c r="AB30">
        <v>0</v>
      </c>
      <c r="AC30">
        <v>948.7</v>
      </c>
      <c r="AD30">
        <v>106</v>
      </c>
      <c r="AE30">
        <v>2</v>
      </c>
      <c r="AF30">
        <v>1</v>
      </c>
      <c r="AG30">
        <v>1</v>
      </c>
      <c r="AH30" s="22">
        <f t="shared" si="0"/>
        <v>0.97560975609756095</v>
      </c>
      <c r="AI30" s="22">
        <f t="shared" si="1"/>
        <v>0.95121951219512191</v>
      </c>
      <c r="AJ30" s="22">
        <f t="shared" si="2"/>
        <v>1.9268292682926829</v>
      </c>
      <c r="AM30" s="21">
        <f t="shared" si="3"/>
        <v>29</v>
      </c>
    </row>
    <row r="31" spans="1:39" x14ac:dyDescent="0.25">
      <c r="A31">
        <v>124</v>
      </c>
      <c r="B31">
        <v>16</v>
      </c>
      <c r="C31">
        <v>28</v>
      </c>
      <c r="D31">
        <v>6</v>
      </c>
      <c r="E31">
        <v>1</v>
      </c>
      <c r="F31">
        <v>10</v>
      </c>
      <c r="G31">
        <v>1</v>
      </c>
      <c r="H31">
        <v>41</v>
      </c>
      <c r="I31">
        <v>40</v>
      </c>
      <c r="J31">
        <v>9.8000000000000007</v>
      </c>
      <c r="K31">
        <v>0</v>
      </c>
      <c r="L31">
        <v>0</v>
      </c>
      <c r="M31">
        <v>0</v>
      </c>
      <c r="N31">
        <v>0</v>
      </c>
      <c r="O31">
        <v>40</v>
      </c>
      <c r="P31">
        <v>1.5</v>
      </c>
      <c r="Q31">
        <v>27</v>
      </c>
      <c r="R31">
        <v>38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75.900000000000006</v>
      </c>
      <c r="Z31">
        <v>0</v>
      </c>
      <c r="AA31">
        <v>79.099999999999994</v>
      </c>
      <c r="AB31">
        <v>0</v>
      </c>
      <c r="AC31">
        <v>931.3</v>
      </c>
      <c r="AD31">
        <v>97</v>
      </c>
      <c r="AE31">
        <v>2</v>
      </c>
      <c r="AF31">
        <v>1</v>
      </c>
      <c r="AG31">
        <v>1</v>
      </c>
      <c r="AH31" s="22">
        <f t="shared" si="0"/>
        <v>0.97560975609756095</v>
      </c>
      <c r="AI31" s="22">
        <f t="shared" si="1"/>
        <v>0.95</v>
      </c>
      <c r="AJ31" s="22">
        <f t="shared" si="2"/>
        <v>1.9256097560975609</v>
      </c>
      <c r="AM31" s="21">
        <f t="shared" si="3"/>
        <v>30</v>
      </c>
    </row>
    <row r="32" spans="1:39" x14ac:dyDescent="0.25">
      <c r="A32">
        <v>124</v>
      </c>
      <c r="B32">
        <v>16</v>
      </c>
      <c r="C32">
        <v>29</v>
      </c>
      <c r="D32">
        <v>6</v>
      </c>
      <c r="E32">
        <v>1</v>
      </c>
      <c r="F32">
        <v>10</v>
      </c>
      <c r="G32">
        <v>1</v>
      </c>
      <c r="H32">
        <v>41</v>
      </c>
      <c r="I32">
        <v>40</v>
      </c>
      <c r="J32">
        <v>9.8000000000000007</v>
      </c>
      <c r="K32">
        <v>1</v>
      </c>
      <c r="L32">
        <v>0</v>
      </c>
      <c r="M32">
        <v>0</v>
      </c>
      <c r="N32">
        <v>0</v>
      </c>
      <c r="O32">
        <v>40</v>
      </c>
      <c r="P32">
        <v>4.2</v>
      </c>
      <c r="Q32">
        <v>23</v>
      </c>
      <c r="R32">
        <v>33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52.1</v>
      </c>
      <c r="Z32">
        <v>0</v>
      </c>
      <c r="AA32">
        <v>59.3</v>
      </c>
      <c r="AB32">
        <v>0</v>
      </c>
      <c r="AC32">
        <v>951.8</v>
      </c>
      <c r="AD32">
        <v>127</v>
      </c>
      <c r="AE32">
        <v>0</v>
      </c>
      <c r="AF32">
        <v>1</v>
      </c>
      <c r="AG32">
        <v>0.8</v>
      </c>
      <c r="AH32" s="22">
        <f t="shared" si="0"/>
        <v>0.97560975609756095</v>
      </c>
      <c r="AI32" s="22">
        <f t="shared" si="1"/>
        <v>0.82499999999999996</v>
      </c>
      <c r="AJ32" s="22">
        <f t="shared" si="2"/>
        <v>1.8006097560975609</v>
      </c>
      <c r="AM32" s="21">
        <f t="shared" si="3"/>
        <v>31</v>
      </c>
    </row>
    <row r="33" spans="1:39" x14ac:dyDescent="0.25">
      <c r="A33">
        <v>124</v>
      </c>
      <c r="B33">
        <v>16</v>
      </c>
      <c r="C33">
        <v>30</v>
      </c>
      <c r="D33">
        <v>6</v>
      </c>
      <c r="E33">
        <v>1</v>
      </c>
      <c r="F33">
        <v>10</v>
      </c>
      <c r="G33">
        <v>1</v>
      </c>
      <c r="H33">
        <v>41</v>
      </c>
      <c r="I33">
        <v>40</v>
      </c>
      <c r="J33">
        <v>9.8000000000000007</v>
      </c>
      <c r="K33">
        <v>0</v>
      </c>
      <c r="L33">
        <v>0</v>
      </c>
      <c r="M33">
        <v>0</v>
      </c>
      <c r="N33">
        <v>0</v>
      </c>
      <c r="O33">
        <v>40</v>
      </c>
      <c r="P33">
        <v>5.3</v>
      </c>
      <c r="Q33">
        <v>20</v>
      </c>
      <c r="R33">
        <v>32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64.900000000000006</v>
      </c>
      <c r="Z33">
        <v>0</v>
      </c>
      <c r="AA33">
        <v>91.4</v>
      </c>
      <c r="AB33">
        <v>0</v>
      </c>
      <c r="AC33">
        <v>1132.8</v>
      </c>
      <c r="AD33">
        <v>79</v>
      </c>
      <c r="AE33">
        <v>2</v>
      </c>
      <c r="AF33">
        <v>1</v>
      </c>
      <c r="AG33">
        <v>0.8</v>
      </c>
      <c r="AH33" s="22">
        <f t="shared" si="0"/>
        <v>0.97560975609756095</v>
      </c>
      <c r="AI33" s="22">
        <f t="shared" si="1"/>
        <v>0.8</v>
      </c>
      <c r="AJ33" s="22">
        <f t="shared" si="2"/>
        <v>1.775609756097561</v>
      </c>
      <c r="AM33" s="21">
        <f t="shared" si="3"/>
        <v>32</v>
      </c>
    </row>
    <row r="34" spans="1:39" x14ac:dyDescent="0.25">
      <c r="A34">
        <v>124</v>
      </c>
      <c r="B34">
        <v>16</v>
      </c>
      <c r="C34">
        <v>1</v>
      </c>
      <c r="D34">
        <v>7</v>
      </c>
      <c r="E34">
        <v>1</v>
      </c>
      <c r="F34">
        <v>10</v>
      </c>
      <c r="G34">
        <v>1</v>
      </c>
      <c r="H34">
        <v>41</v>
      </c>
      <c r="I34">
        <v>40</v>
      </c>
      <c r="J34">
        <v>9.8000000000000007</v>
      </c>
      <c r="K34">
        <v>0</v>
      </c>
      <c r="L34">
        <v>0</v>
      </c>
      <c r="M34">
        <v>0</v>
      </c>
      <c r="N34">
        <v>0</v>
      </c>
      <c r="O34">
        <v>42</v>
      </c>
      <c r="P34">
        <v>8.5</v>
      </c>
      <c r="Q34">
        <v>15</v>
      </c>
      <c r="R34">
        <v>28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39.700000000000003</v>
      </c>
      <c r="Z34">
        <v>0</v>
      </c>
      <c r="AA34">
        <v>66.3</v>
      </c>
      <c r="AB34">
        <v>0</v>
      </c>
      <c r="AC34">
        <v>1187.4000000000001</v>
      </c>
      <c r="AD34">
        <v>70</v>
      </c>
      <c r="AE34">
        <v>1</v>
      </c>
      <c r="AF34">
        <v>1</v>
      </c>
      <c r="AG34">
        <v>0.7</v>
      </c>
      <c r="AH34" s="22">
        <f t="shared" si="0"/>
        <v>0.97560975609756095</v>
      </c>
      <c r="AI34" s="22">
        <f t="shared" si="1"/>
        <v>0.66666666666666663</v>
      </c>
      <c r="AJ34" s="22">
        <f t="shared" si="2"/>
        <v>1.6422764227642275</v>
      </c>
      <c r="AM34" s="21">
        <f t="shared" si="3"/>
        <v>33</v>
      </c>
    </row>
    <row r="35" spans="1:39" x14ac:dyDescent="0.25">
      <c r="A35">
        <v>124</v>
      </c>
      <c r="B35">
        <v>16</v>
      </c>
      <c r="C35">
        <v>2</v>
      </c>
      <c r="D35">
        <v>7</v>
      </c>
      <c r="E35">
        <v>1</v>
      </c>
      <c r="F35">
        <v>10</v>
      </c>
      <c r="G35">
        <v>1</v>
      </c>
      <c r="H35">
        <v>42</v>
      </c>
      <c r="I35">
        <v>40</v>
      </c>
      <c r="J35">
        <v>9.5</v>
      </c>
      <c r="K35">
        <v>2</v>
      </c>
      <c r="L35">
        <v>0</v>
      </c>
      <c r="M35">
        <v>0</v>
      </c>
      <c r="N35">
        <v>0</v>
      </c>
      <c r="O35">
        <v>41</v>
      </c>
      <c r="P35">
        <v>6.3</v>
      </c>
      <c r="Q35">
        <v>8</v>
      </c>
      <c r="R35">
        <v>29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262.7</v>
      </c>
      <c r="Z35">
        <v>0</v>
      </c>
      <c r="AA35">
        <v>387.3</v>
      </c>
      <c r="AB35">
        <v>0</v>
      </c>
      <c r="AC35">
        <v>1620.4</v>
      </c>
      <c r="AD35">
        <v>62</v>
      </c>
      <c r="AE35">
        <v>1</v>
      </c>
      <c r="AF35">
        <v>1</v>
      </c>
      <c r="AG35">
        <v>0.7</v>
      </c>
      <c r="AH35" s="22">
        <f t="shared" si="0"/>
        <v>0.95238095238095233</v>
      </c>
      <c r="AI35" s="22">
        <f t="shared" si="1"/>
        <v>0.70731707317073167</v>
      </c>
      <c r="AJ35" s="22">
        <f t="shared" si="2"/>
        <v>1.659698025551684</v>
      </c>
      <c r="AM35" s="21">
        <f t="shared" si="3"/>
        <v>34</v>
      </c>
    </row>
    <row r="36" spans="1:39" x14ac:dyDescent="0.25">
      <c r="A36">
        <v>124</v>
      </c>
      <c r="B36">
        <v>16</v>
      </c>
      <c r="C36">
        <v>5</v>
      </c>
      <c r="D36">
        <v>7</v>
      </c>
      <c r="E36">
        <v>1</v>
      </c>
      <c r="F36">
        <v>10</v>
      </c>
      <c r="G36">
        <v>1</v>
      </c>
      <c r="H36">
        <v>48</v>
      </c>
      <c r="I36">
        <v>40</v>
      </c>
      <c r="J36">
        <v>9</v>
      </c>
      <c r="K36">
        <v>0</v>
      </c>
      <c r="L36">
        <v>0</v>
      </c>
      <c r="M36">
        <v>0</v>
      </c>
      <c r="N36">
        <v>0</v>
      </c>
      <c r="O36">
        <v>48</v>
      </c>
      <c r="P36">
        <v>8.1</v>
      </c>
      <c r="Q36">
        <v>8</v>
      </c>
      <c r="R36">
        <v>28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53.1</v>
      </c>
      <c r="Z36">
        <v>0</v>
      </c>
      <c r="AA36">
        <v>205.1</v>
      </c>
      <c r="AB36">
        <v>0</v>
      </c>
      <c r="AC36">
        <v>1333.3</v>
      </c>
      <c r="AD36">
        <v>91</v>
      </c>
      <c r="AE36">
        <v>1</v>
      </c>
      <c r="AF36">
        <v>0.8</v>
      </c>
      <c r="AG36">
        <v>0.6</v>
      </c>
      <c r="AH36" s="22">
        <f t="shared" si="0"/>
        <v>0.83333333333333337</v>
      </c>
      <c r="AI36" s="22">
        <f t="shared" si="1"/>
        <v>0.58333333333333337</v>
      </c>
      <c r="AJ36" s="22">
        <f t="shared" si="2"/>
        <v>1.4166666666666667</v>
      </c>
      <c r="AM36" s="21">
        <f t="shared" si="3"/>
        <v>35</v>
      </c>
    </row>
    <row r="37" spans="1:39" x14ac:dyDescent="0.25">
      <c r="A37">
        <v>124</v>
      </c>
      <c r="B37">
        <v>16</v>
      </c>
      <c r="C37">
        <v>6</v>
      </c>
      <c r="D37">
        <v>7</v>
      </c>
      <c r="E37">
        <v>1</v>
      </c>
      <c r="F37">
        <v>10</v>
      </c>
      <c r="G37">
        <v>1</v>
      </c>
      <c r="H37">
        <v>46</v>
      </c>
      <c r="I37">
        <v>40</v>
      </c>
      <c r="J37">
        <v>8.9</v>
      </c>
      <c r="K37">
        <v>4</v>
      </c>
      <c r="L37">
        <v>0</v>
      </c>
      <c r="M37">
        <v>0</v>
      </c>
      <c r="N37">
        <v>0</v>
      </c>
      <c r="O37">
        <v>46</v>
      </c>
      <c r="P37">
        <v>7.3</v>
      </c>
      <c r="Q37">
        <v>17</v>
      </c>
      <c r="R37">
        <v>26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45.5</v>
      </c>
      <c r="Z37">
        <v>0</v>
      </c>
      <c r="AA37">
        <v>158</v>
      </c>
      <c r="AB37">
        <v>0</v>
      </c>
      <c r="AC37">
        <v>1127.0999999999999</v>
      </c>
      <c r="AD37">
        <v>74</v>
      </c>
      <c r="AE37">
        <v>0</v>
      </c>
      <c r="AF37">
        <v>0.9</v>
      </c>
      <c r="AG37">
        <v>0.6</v>
      </c>
      <c r="AH37" s="22">
        <f t="shared" si="0"/>
        <v>0.86956521739130432</v>
      </c>
      <c r="AI37" s="22">
        <f t="shared" si="1"/>
        <v>0.56521739130434778</v>
      </c>
      <c r="AJ37" s="22">
        <f t="shared" si="2"/>
        <v>1.4347826086956521</v>
      </c>
      <c r="AM37" s="21">
        <f t="shared" si="3"/>
        <v>36</v>
      </c>
    </row>
    <row r="38" spans="1:39" x14ac:dyDescent="0.25">
      <c r="A38">
        <v>124</v>
      </c>
      <c r="B38">
        <v>16</v>
      </c>
      <c r="C38">
        <v>7</v>
      </c>
      <c r="D38">
        <v>7</v>
      </c>
      <c r="E38">
        <v>1</v>
      </c>
      <c r="F38">
        <v>10</v>
      </c>
      <c r="G38">
        <v>1</v>
      </c>
      <c r="H38">
        <v>43</v>
      </c>
      <c r="I38">
        <v>40</v>
      </c>
      <c r="J38">
        <v>9.3000000000000007</v>
      </c>
      <c r="K38">
        <v>2</v>
      </c>
      <c r="L38">
        <v>0</v>
      </c>
      <c r="M38">
        <v>0</v>
      </c>
      <c r="N38">
        <v>0</v>
      </c>
      <c r="O38">
        <v>44</v>
      </c>
      <c r="P38">
        <v>8.1999999999999993</v>
      </c>
      <c r="Q38">
        <v>11</v>
      </c>
      <c r="R38">
        <v>30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90.7</v>
      </c>
      <c r="Z38">
        <v>0</v>
      </c>
      <c r="AA38">
        <v>103.5</v>
      </c>
      <c r="AB38">
        <v>0</v>
      </c>
      <c r="AC38">
        <v>1256.4000000000001</v>
      </c>
      <c r="AD38">
        <v>44</v>
      </c>
      <c r="AE38">
        <v>0</v>
      </c>
      <c r="AF38">
        <v>0.9</v>
      </c>
      <c r="AG38">
        <v>0.7</v>
      </c>
      <c r="AH38" s="22">
        <f t="shared" si="0"/>
        <v>0.93023255813953487</v>
      </c>
      <c r="AI38" s="22">
        <f t="shared" si="1"/>
        <v>0.68181818181818177</v>
      </c>
      <c r="AJ38" s="22">
        <f t="shared" si="2"/>
        <v>1.6120507399577166</v>
      </c>
      <c r="AM38" s="21">
        <f t="shared" si="3"/>
        <v>37</v>
      </c>
    </row>
    <row r="39" spans="1:39" x14ac:dyDescent="0.25">
      <c r="A39">
        <v>124</v>
      </c>
      <c r="B39">
        <v>16</v>
      </c>
      <c r="C39">
        <v>8</v>
      </c>
      <c r="D39">
        <v>7</v>
      </c>
      <c r="E39">
        <v>1</v>
      </c>
      <c r="F39">
        <v>10</v>
      </c>
      <c r="G39">
        <v>1</v>
      </c>
      <c r="H39">
        <v>49</v>
      </c>
      <c r="I39">
        <v>40</v>
      </c>
      <c r="J39">
        <v>8.5</v>
      </c>
      <c r="K39">
        <v>2</v>
      </c>
      <c r="L39">
        <v>0</v>
      </c>
      <c r="M39">
        <v>0</v>
      </c>
      <c r="N39">
        <v>0</v>
      </c>
      <c r="O39">
        <v>49</v>
      </c>
      <c r="P39">
        <v>8</v>
      </c>
      <c r="Q39">
        <v>8</v>
      </c>
      <c r="R39">
        <v>30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49.4</v>
      </c>
      <c r="Z39">
        <v>0</v>
      </c>
      <c r="AA39">
        <v>74.900000000000006</v>
      </c>
      <c r="AB39">
        <v>0</v>
      </c>
      <c r="AC39">
        <v>1218.0999999999999</v>
      </c>
      <c r="AD39">
        <v>83</v>
      </c>
      <c r="AE39">
        <v>0</v>
      </c>
      <c r="AF39">
        <v>0.8</v>
      </c>
      <c r="AG39">
        <v>0.6</v>
      </c>
      <c r="AH39" s="22">
        <f t="shared" si="0"/>
        <v>0.81632653061224492</v>
      </c>
      <c r="AI39" s="22">
        <f t="shared" si="1"/>
        <v>0.61224489795918369</v>
      </c>
      <c r="AJ39" s="22">
        <f t="shared" si="2"/>
        <v>1.4285714285714286</v>
      </c>
      <c r="AM39" s="21">
        <f t="shared" si="3"/>
        <v>38</v>
      </c>
    </row>
    <row r="40" spans="1:39" x14ac:dyDescent="0.25">
      <c r="A40">
        <v>124</v>
      </c>
      <c r="B40">
        <v>16</v>
      </c>
      <c r="C40">
        <v>9</v>
      </c>
      <c r="D40">
        <v>7</v>
      </c>
      <c r="E40">
        <v>1</v>
      </c>
      <c r="F40">
        <v>10</v>
      </c>
      <c r="G40">
        <v>1</v>
      </c>
      <c r="H40">
        <v>44</v>
      </c>
      <c r="I40">
        <v>40</v>
      </c>
      <c r="J40">
        <v>9.1999999999999993</v>
      </c>
      <c r="K40">
        <v>3</v>
      </c>
      <c r="L40">
        <v>0</v>
      </c>
      <c r="M40">
        <v>0</v>
      </c>
      <c r="N40">
        <v>0</v>
      </c>
      <c r="O40">
        <v>43</v>
      </c>
      <c r="P40">
        <v>3.7</v>
      </c>
      <c r="Q40">
        <v>12</v>
      </c>
      <c r="R40">
        <v>35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37.1</v>
      </c>
      <c r="Z40">
        <v>0</v>
      </c>
      <c r="AA40">
        <v>64.8</v>
      </c>
      <c r="AB40">
        <v>0</v>
      </c>
      <c r="AC40">
        <v>924.4</v>
      </c>
      <c r="AD40">
        <v>108</v>
      </c>
      <c r="AE40">
        <v>0</v>
      </c>
      <c r="AF40">
        <v>0.9</v>
      </c>
      <c r="AG40">
        <v>0.8</v>
      </c>
      <c r="AH40" s="22">
        <f t="shared" si="0"/>
        <v>0.90909090909090906</v>
      </c>
      <c r="AI40" s="22">
        <f t="shared" si="1"/>
        <v>0.81395348837209303</v>
      </c>
      <c r="AJ40" s="22">
        <f t="shared" si="2"/>
        <v>1.7230443974630021</v>
      </c>
      <c r="AM40" s="21">
        <f t="shared" si="3"/>
        <v>39</v>
      </c>
    </row>
    <row r="41" spans="1:39" x14ac:dyDescent="0.25">
      <c r="A41">
        <v>124</v>
      </c>
      <c r="B41">
        <v>16</v>
      </c>
      <c r="C41">
        <v>11</v>
      </c>
      <c r="D41">
        <v>7</v>
      </c>
      <c r="E41">
        <v>1</v>
      </c>
      <c r="F41">
        <v>10</v>
      </c>
      <c r="G41">
        <v>1</v>
      </c>
      <c r="H41">
        <v>42</v>
      </c>
      <c r="I41">
        <v>40</v>
      </c>
      <c r="J41">
        <v>9.6</v>
      </c>
      <c r="K41">
        <v>1</v>
      </c>
      <c r="L41">
        <v>0</v>
      </c>
      <c r="M41">
        <v>0</v>
      </c>
      <c r="N41">
        <v>0</v>
      </c>
      <c r="O41">
        <v>41</v>
      </c>
      <c r="P41">
        <v>4.7</v>
      </c>
      <c r="Q41">
        <v>12</v>
      </c>
      <c r="R41">
        <v>31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45.1</v>
      </c>
      <c r="Z41">
        <v>0</v>
      </c>
      <c r="AA41">
        <v>62.4</v>
      </c>
      <c r="AB41">
        <v>0</v>
      </c>
      <c r="AC41">
        <v>961.5</v>
      </c>
      <c r="AD41">
        <v>61</v>
      </c>
      <c r="AE41">
        <v>3</v>
      </c>
      <c r="AF41">
        <v>1</v>
      </c>
      <c r="AG41">
        <v>0.8</v>
      </c>
      <c r="AH41" s="22">
        <f t="shared" si="0"/>
        <v>0.95238095238095233</v>
      </c>
      <c r="AI41" s="22">
        <f t="shared" si="1"/>
        <v>0.75609756097560976</v>
      </c>
      <c r="AJ41" s="22">
        <f t="shared" si="2"/>
        <v>1.7084785133565621</v>
      </c>
      <c r="AM41" s="21">
        <f t="shared" si="3"/>
        <v>40</v>
      </c>
    </row>
    <row r="42" spans="1:39" x14ac:dyDescent="0.25">
      <c r="A42">
        <v>124</v>
      </c>
      <c r="B42">
        <v>16</v>
      </c>
      <c r="C42">
        <v>12</v>
      </c>
      <c r="D42">
        <v>7</v>
      </c>
      <c r="E42">
        <v>1</v>
      </c>
      <c r="F42">
        <v>10</v>
      </c>
      <c r="G42">
        <v>1</v>
      </c>
      <c r="H42">
        <v>44</v>
      </c>
      <c r="I42">
        <v>40</v>
      </c>
      <c r="J42">
        <v>9.1999999999999993</v>
      </c>
      <c r="K42">
        <v>0</v>
      </c>
      <c r="L42">
        <v>0</v>
      </c>
      <c r="M42">
        <v>0</v>
      </c>
      <c r="N42">
        <v>0</v>
      </c>
      <c r="O42">
        <v>43</v>
      </c>
      <c r="P42">
        <v>4</v>
      </c>
      <c r="Q42">
        <v>14</v>
      </c>
      <c r="R42">
        <v>35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39.9</v>
      </c>
      <c r="Z42">
        <v>0</v>
      </c>
      <c r="AA42">
        <v>55</v>
      </c>
      <c r="AB42">
        <v>0</v>
      </c>
      <c r="AC42">
        <v>906.5</v>
      </c>
      <c r="AD42">
        <v>104</v>
      </c>
      <c r="AE42">
        <v>0</v>
      </c>
      <c r="AF42">
        <v>0.9</v>
      </c>
      <c r="AG42">
        <v>0.8</v>
      </c>
      <c r="AH42" s="22">
        <f t="shared" si="0"/>
        <v>0.90909090909090906</v>
      </c>
      <c r="AI42" s="22">
        <f t="shared" si="1"/>
        <v>0.81395348837209303</v>
      </c>
      <c r="AJ42" s="22">
        <f t="shared" si="2"/>
        <v>1.7230443974630021</v>
      </c>
      <c r="AM42" s="21">
        <f t="shared" si="3"/>
        <v>41</v>
      </c>
    </row>
    <row r="43" spans="1:39" x14ac:dyDescent="0.25">
      <c r="A43">
        <v>124</v>
      </c>
      <c r="B43">
        <v>16</v>
      </c>
      <c r="C43">
        <v>13</v>
      </c>
      <c r="D43">
        <v>7</v>
      </c>
      <c r="E43">
        <v>1</v>
      </c>
      <c r="F43">
        <v>10</v>
      </c>
      <c r="G43">
        <v>1</v>
      </c>
      <c r="H43">
        <v>42</v>
      </c>
      <c r="I43">
        <v>40</v>
      </c>
      <c r="J43">
        <v>9.5</v>
      </c>
      <c r="K43">
        <v>1</v>
      </c>
      <c r="L43">
        <v>0</v>
      </c>
      <c r="M43">
        <v>0</v>
      </c>
      <c r="N43">
        <v>0</v>
      </c>
      <c r="O43">
        <v>41</v>
      </c>
      <c r="P43">
        <v>5</v>
      </c>
      <c r="Q43">
        <v>13</v>
      </c>
      <c r="R43">
        <v>29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36</v>
      </c>
      <c r="Z43">
        <v>0</v>
      </c>
      <c r="AA43">
        <v>66.400000000000006</v>
      </c>
      <c r="AB43">
        <v>0</v>
      </c>
      <c r="AC43">
        <v>919.7</v>
      </c>
      <c r="AD43">
        <v>77</v>
      </c>
      <c r="AE43">
        <v>2</v>
      </c>
      <c r="AF43">
        <v>1</v>
      </c>
      <c r="AG43">
        <v>0.7</v>
      </c>
      <c r="AH43" s="22">
        <f t="shared" si="0"/>
        <v>0.95238095238095233</v>
      </c>
      <c r="AI43" s="22">
        <f t="shared" si="1"/>
        <v>0.70731707317073167</v>
      </c>
      <c r="AJ43" s="22">
        <f t="shared" si="2"/>
        <v>1.659698025551684</v>
      </c>
      <c r="AM43" s="21">
        <f t="shared" si="3"/>
        <v>42</v>
      </c>
    </row>
    <row r="44" spans="1:39" x14ac:dyDescent="0.25">
      <c r="A44">
        <v>124</v>
      </c>
      <c r="B44">
        <v>16</v>
      </c>
      <c r="C44">
        <v>14</v>
      </c>
      <c r="D44">
        <v>7</v>
      </c>
      <c r="E44">
        <v>1</v>
      </c>
      <c r="F44">
        <v>10</v>
      </c>
      <c r="G44">
        <v>1</v>
      </c>
      <c r="H44">
        <v>41</v>
      </c>
      <c r="I44">
        <v>40</v>
      </c>
      <c r="J44">
        <v>9.8000000000000007</v>
      </c>
      <c r="K44">
        <v>0</v>
      </c>
      <c r="L44">
        <v>0</v>
      </c>
      <c r="M44">
        <v>0</v>
      </c>
      <c r="N44">
        <v>0</v>
      </c>
      <c r="O44">
        <v>41</v>
      </c>
      <c r="P44">
        <v>6.1</v>
      </c>
      <c r="Q44">
        <v>10</v>
      </c>
      <c r="R44">
        <v>27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39.700000000000003</v>
      </c>
      <c r="Z44">
        <v>0</v>
      </c>
      <c r="AA44">
        <v>75.3</v>
      </c>
      <c r="AB44">
        <v>0</v>
      </c>
      <c r="AC44">
        <v>964</v>
      </c>
      <c r="AD44">
        <v>53</v>
      </c>
      <c r="AE44">
        <v>0</v>
      </c>
      <c r="AF44">
        <v>1</v>
      </c>
      <c r="AG44">
        <v>0.7</v>
      </c>
      <c r="AH44" s="22">
        <f t="shared" si="0"/>
        <v>0.97560975609756095</v>
      </c>
      <c r="AI44" s="22">
        <f t="shared" si="1"/>
        <v>0.65853658536585369</v>
      </c>
      <c r="AJ44" s="22">
        <f t="shared" si="2"/>
        <v>1.6341463414634148</v>
      </c>
      <c r="AM44" s="21">
        <f t="shared" si="3"/>
        <v>43</v>
      </c>
    </row>
    <row r="45" spans="1:39" x14ac:dyDescent="0.25">
      <c r="A45">
        <v>124</v>
      </c>
      <c r="B45">
        <v>16</v>
      </c>
      <c r="C45">
        <v>15</v>
      </c>
      <c r="D45">
        <v>7</v>
      </c>
      <c r="E45">
        <v>1</v>
      </c>
      <c r="F45">
        <v>10</v>
      </c>
      <c r="G45">
        <v>1</v>
      </c>
      <c r="H45">
        <v>43</v>
      </c>
      <c r="I45">
        <v>40</v>
      </c>
      <c r="J45">
        <v>9.5</v>
      </c>
      <c r="K45">
        <v>1</v>
      </c>
      <c r="L45">
        <v>0</v>
      </c>
      <c r="M45">
        <v>0</v>
      </c>
      <c r="N45">
        <v>0</v>
      </c>
      <c r="O45">
        <v>43</v>
      </c>
      <c r="P45">
        <v>5</v>
      </c>
      <c r="Q45">
        <v>11</v>
      </c>
      <c r="R45">
        <v>35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43.3</v>
      </c>
      <c r="Z45">
        <v>0</v>
      </c>
      <c r="AA45">
        <v>66</v>
      </c>
      <c r="AB45">
        <v>0</v>
      </c>
      <c r="AC45">
        <v>963.3</v>
      </c>
      <c r="AD45">
        <v>63</v>
      </c>
      <c r="AE45">
        <v>0</v>
      </c>
      <c r="AF45">
        <v>0.9</v>
      </c>
      <c r="AG45">
        <v>0.8</v>
      </c>
      <c r="AH45" s="22">
        <f t="shared" si="0"/>
        <v>0.93023255813953487</v>
      </c>
      <c r="AI45" s="22">
        <f t="shared" si="1"/>
        <v>0.81395348837209303</v>
      </c>
      <c r="AJ45" s="22">
        <f t="shared" si="2"/>
        <v>1.7441860465116279</v>
      </c>
      <c r="AM45" s="21">
        <f t="shared" si="3"/>
        <v>44</v>
      </c>
    </row>
    <row r="46" spans="1:39" x14ac:dyDescent="0.25">
      <c r="A46">
        <v>124</v>
      </c>
      <c r="B46">
        <v>16</v>
      </c>
      <c r="C46">
        <v>16</v>
      </c>
      <c r="D46">
        <v>7</v>
      </c>
      <c r="E46">
        <v>1</v>
      </c>
      <c r="F46">
        <v>10</v>
      </c>
      <c r="G46">
        <v>1</v>
      </c>
      <c r="H46">
        <v>42</v>
      </c>
      <c r="I46">
        <v>40</v>
      </c>
      <c r="J46">
        <v>9.6999999999999993</v>
      </c>
      <c r="K46">
        <v>0</v>
      </c>
      <c r="L46">
        <v>0</v>
      </c>
      <c r="M46">
        <v>0</v>
      </c>
      <c r="N46">
        <v>0</v>
      </c>
      <c r="O46">
        <v>42</v>
      </c>
      <c r="P46">
        <v>7.9</v>
      </c>
      <c r="Q46">
        <v>6</v>
      </c>
      <c r="R46">
        <v>25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31.5</v>
      </c>
      <c r="Z46">
        <v>0</v>
      </c>
      <c r="AA46">
        <v>52</v>
      </c>
      <c r="AB46">
        <v>0</v>
      </c>
      <c r="AC46">
        <v>1035.5999999999999</v>
      </c>
      <c r="AD46">
        <v>57</v>
      </c>
      <c r="AE46">
        <v>1</v>
      </c>
      <c r="AF46">
        <v>1</v>
      </c>
      <c r="AG46">
        <v>0.6</v>
      </c>
      <c r="AH46" s="22">
        <f t="shared" si="0"/>
        <v>0.95238095238095233</v>
      </c>
      <c r="AI46" s="22">
        <f t="shared" si="1"/>
        <v>0.59523809523809523</v>
      </c>
      <c r="AJ46" s="22">
        <f t="shared" si="2"/>
        <v>1.5476190476190474</v>
      </c>
      <c r="AM46" s="21">
        <f t="shared" si="3"/>
        <v>45</v>
      </c>
    </row>
    <row r="47" spans="1:39" x14ac:dyDescent="0.25">
      <c r="A47">
        <v>124</v>
      </c>
      <c r="B47">
        <v>16</v>
      </c>
      <c r="C47">
        <v>18</v>
      </c>
      <c r="D47">
        <v>7</v>
      </c>
      <c r="E47">
        <v>1</v>
      </c>
      <c r="F47">
        <v>10</v>
      </c>
      <c r="G47">
        <v>1</v>
      </c>
      <c r="H47">
        <v>45</v>
      </c>
      <c r="I47">
        <v>40</v>
      </c>
      <c r="J47">
        <v>9</v>
      </c>
      <c r="K47">
        <v>3</v>
      </c>
      <c r="L47">
        <v>0</v>
      </c>
      <c r="M47">
        <v>0</v>
      </c>
      <c r="N47">
        <v>0</v>
      </c>
      <c r="O47">
        <v>44</v>
      </c>
      <c r="P47">
        <v>6.9</v>
      </c>
      <c r="Q47">
        <v>14</v>
      </c>
      <c r="R47">
        <v>28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46.2</v>
      </c>
      <c r="Z47">
        <v>0</v>
      </c>
      <c r="AA47">
        <v>57.1</v>
      </c>
      <c r="AB47">
        <v>0</v>
      </c>
      <c r="AC47">
        <v>1116.9000000000001</v>
      </c>
      <c r="AD47">
        <v>48</v>
      </c>
      <c r="AE47">
        <v>3</v>
      </c>
      <c r="AF47">
        <v>0.9</v>
      </c>
      <c r="AG47">
        <v>0.6</v>
      </c>
      <c r="AH47" s="22">
        <f t="shared" si="0"/>
        <v>0.88888888888888884</v>
      </c>
      <c r="AI47" s="22">
        <f t="shared" si="1"/>
        <v>0.63636363636363635</v>
      </c>
      <c r="AJ47" s="22">
        <f t="shared" si="2"/>
        <v>1.5252525252525251</v>
      </c>
      <c r="AM47" s="21">
        <f t="shared" si="3"/>
        <v>46</v>
      </c>
    </row>
    <row r="48" spans="1:39" x14ac:dyDescent="0.25">
      <c r="A48">
        <v>124</v>
      </c>
      <c r="B48">
        <v>16</v>
      </c>
      <c r="C48">
        <v>19</v>
      </c>
      <c r="D48">
        <v>7</v>
      </c>
      <c r="E48">
        <v>1</v>
      </c>
      <c r="F48">
        <v>10</v>
      </c>
      <c r="G48">
        <v>1</v>
      </c>
      <c r="H48">
        <v>41</v>
      </c>
      <c r="I48">
        <v>40</v>
      </c>
      <c r="J48">
        <v>9.8000000000000007</v>
      </c>
      <c r="K48">
        <v>1</v>
      </c>
      <c r="L48">
        <v>0</v>
      </c>
      <c r="M48">
        <v>0</v>
      </c>
      <c r="N48">
        <v>0</v>
      </c>
      <c r="O48">
        <v>42</v>
      </c>
      <c r="P48">
        <v>9.1999999999999993</v>
      </c>
      <c r="Q48">
        <v>2</v>
      </c>
      <c r="R48">
        <v>26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34.5</v>
      </c>
      <c r="Z48">
        <v>0</v>
      </c>
      <c r="AA48">
        <v>34.5</v>
      </c>
      <c r="AB48">
        <v>0</v>
      </c>
      <c r="AC48">
        <v>1003.6</v>
      </c>
      <c r="AD48">
        <v>68</v>
      </c>
      <c r="AE48">
        <v>8</v>
      </c>
      <c r="AF48">
        <v>1</v>
      </c>
      <c r="AG48">
        <v>0.6</v>
      </c>
      <c r="AH48" s="22">
        <f t="shared" si="0"/>
        <v>0.97560975609756095</v>
      </c>
      <c r="AI48" s="22">
        <f t="shared" si="1"/>
        <v>0.61904761904761907</v>
      </c>
      <c r="AJ48" s="22">
        <f t="shared" si="2"/>
        <v>1.59465737514518</v>
      </c>
      <c r="AM48" s="21">
        <f t="shared" si="3"/>
        <v>47</v>
      </c>
    </row>
    <row r="49" spans="1:39" x14ac:dyDescent="0.25">
      <c r="A49">
        <v>124</v>
      </c>
      <c r="B49">
        <v>16</v>
      </c>
      <c r="C49">
        <v>20</v>
      </c>
      <c r="D49">
        <v>7</v>
      </c>
      <c r="E49">
        <v>1</v>
      </c>
      <c r="F49">
        <v>10</v>
      </c>
      <c r="G49">
        <v>1</v>
      </c>
      <c r="H49">
        <v>44</v>
      </c>
      <c r="I49">
        <v>40</v>
      </c>
      <c r="J49">
        <v>9.4</v>
      </c>
      <c r="K49">
        <v>1</v>
      </c>
      <c r="L49">
        <v>0</v>
      </c>
      <c r="M49">
        <v>0</v>
      </c>
      <c r="N49">
        <v>0</v>
      </c>
      <c r="O49">
        <v>44</v>
      </c>
      <c r="P49">
        <v>6.3</v>
      </c>
      <c r="Q49">
        <v>10</v>
      </c>
      <c r="R49">
        <v>27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48.2</v>
      </c>
      <c r="Z49">
        <v>0</v>
      </c>
      <c r="AA49">
        <v>52.2</v>
      </c>
      <c r="AB49">
        <v>0</v>
      </c>
      <c r="AC49">
        <v>968.4</v>
      </c>
      <c r="AD49">
        <v>80</v>
      </c>
      <c r="AE49">
        <v>0</v>
      </c>
      <c r="AF49">
        <v>0.9</v>
      </c>
      <c r="AG49">
        <v>0.6</v>
      </c>
      <c r="AH49" s="22">
        <f t="shared" si="0"/>
        <v>0.90909090909090906</v>
      </c>
      <c r="AI49" s="22">
        <f t="shared" si="1"/>
        <v>0.61363636363636365</v>
      </c>
      <c r="AJ49" s="22">
        <f t="shared" si="2"/>
        <v>1.5227272727272727</v>
      </c>
      <c r="AM49" s="21">
        <f t="shared" si="3"/>
        <v>48</v>
      </c>
    </row>
    <row r="50" spans="1:39" x14ac:dyDescent="0.25">
      <c r="A50">
        <v>124</v>
      </c>
      <c r="B50">
        <v>16</v>
      </c>
      <c r="C50">
        <v>21</v>
      </c>
      <c r="D50">
        <v>7</v>
      </c>
      <c r="E50">
        <v>1</v>
      </c>
      <c r="F50">
        <v>10</v>
      </c>
      <c r="G50">
        <v>1</v>
      </c>
      <c r="H50">
        <v>40</v>
      </c>
      <c r="I50">
        <v>34</v>
      </c>
      <c r="J50">
        <v>9.4</v>
      </c>
      <c r="K50">
        <v>0</v>
      </c>
      <c r="L50">
        <v>0</v>
      </c>
      <c r="M50">
        <v>0</v>
      </c>
      <c r="N50">
        <v>0</v>
      </c>
      <c r="O50">
        <v>40</v>
      </c>
      <c r="P50">
        <v>41.1</v>
      </c>
      <c r="Q50">
        <v>2</v>
      </c>
      <c r="R50">
        <v>7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36.4</v>
      </c>
      <c r="Z50">
        <v>0</v>
      </c>
      <c r="AA50">
        <v>39.799999999999997</v>
      </c>
      <c r="AB50">
        <v>0</v>
      </c>
      <c r="AC50">
        <v>2400.1</v>
      </c>
      <c r="AD50">
        <v>61</v>
      </c>
      <c r="AE50">
        <v>2</v>
      </c>
      <c r="AF50">
        <v>0.9</v>
      </c>
      <c r="AG50">
        <v>0.2</v>
      </c>
      <c r="AH50" s="22">
        <f t="shared" si="0"/>
        <v>0.85</v>
      </c>
      <c r="AI50" s="22">
        <f t="shared" si="1"/>
        <v>0.17499999999999999</v>
      </c>
      <c r="AJ50" s="22">
        <f t="shared" si="2"/>
        <v>1.0249999999999999</v>
      </c>
      <c r="AM50" s="21">
        <f t="shared" si="3"/>
        <v>49</v>
      </c>
    </row>
    <row r="51" spans="1:39" x14ac:dyDescent="0.25">
      <c r="A51">
        <v>124</v>
      </c>
      <c r="B51">
        <v>16</v>
      </c>
      <c r="C51">
        <v>22</v>
      </c>
      <c r="D51">
        <v>7</v>
      </c>
      <c r="E51">
        <v>1</v>
      </c>
      <c r="F51">
        <v>10</v>
      </c>
      <c r="G51">
        <v>1</v>
      </c>
      <c r="H51">
        <v>41</v>
      </c>
      <c r="I51">
        <v>40</v>
      </c>
      <c r="J51">
        <v>9.8000000000000007</v>
      </c>
      <c r="K51">
        <v>1</v>
      </c>
      <c r="L51">
        <v>0</v>
      </c>
      <c r="M51">
        <v>0</v>
      </c>
      <c r="N51">
        <v>0</v>
      </c>
      <c r="O51">
        <v>42</v>
      </c>
      <c r="P51">
        <v>11.3</v>
      </c>
      <c r="Q51">
        <v>3</v>
      </c>
      <c r="R51">
        <v>15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35</v>
      </c>
      <c r="Z51">
        <v>0</v>
      </c>
      <c r="AA51">
        <v>36.6</v>
      </c>
      <c r="AB51">
        <v>0</v>
      </c>
      <c r="AC51">
        <v>1006.8</v>
      </c>
      <c r="AD51">
        <v>28</v>
      </c>
      <c r="AE51">
        <v>2</v>
      </c>
      <c r="AF51">
        <v>1</v>
      </c>
      <c r="AG51">
        <v>0.4</v>
      </c>
      <c r="AH51" s="22">
        <f t="shared" si="0"/>
        <v>0.97560975609756095</v>
      </c>
      <c r="AI51" s="22">
        <f t="shared" si="1"/>
        <v>0.35714285714285715</v>
      </c>
      <c r="AJ51" s="22">
        <f t="shared" si="2"/>
        <v>1.3327526132404182</v>
      </c>
      <c r="AM51" s="21">
        <f t="shared" si="3"/>
        <v>50</v>
      </c>
    </row>
    <row r="52" spans="1:39" x14ac:dyDescent="0.25">
      <c r="A52">
        <v>124</v>
      </c>
      <c r="B52">
        <v>16</v>
      </c>
      <c r="C52">
        <v>23</v>
      </c>
      <c r="D52">
        <v>7</v>
      </c>
      <c r="E52">
        <v>1</v>
      </c>
      <c r="F52">
        <v>10</v>
      </c>
      <c r="G52">
        <v>1</v>
      </c>
      <c r="H52">
        <v>41</v>
      </c>
      <c r="I52">
        <v>40</v>
      </c>
      <c r="J52">
        <v>9.8000000000000007</v>
      </c>
      <c r="K52">
        <v>1</v>
      </c>
      <c r="L52">
        <v>0</v>
      </c>
      <c r="M52">
        <v>0</v>
      </c>
      <c r="N52">
        <v>0</v>
      </c>
      <c r="O52">
        <v>42</v>
      </c>
      <c r="P52">
        <v>8.5</v>
      </c>
      <c r="Q52">
        <v>2</v>
      </c>
      <c r="R52">
        <v>22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33.4</v>
      </c>
      <c r="Z52">
        <v>0</v>
      </c>
      <c r="AA52">
        <v>33.700000000000003</v>
      </c>
      <c r="AB52">
        <v>0</v>
      </c>
      <c r="AC52">
        <v>972.8</v>
      </c>
      <c r="AD52">
        <v>60</v>
      </c>
      <c r="AE52">
        <v>1</v>
      </c>
      <c r="AF52">
        <v>1</v>
      </c>
      <c r="AG52">
        <v>0.5</v>
      </c>
      <c r="AH52" s="22">
        <f t="shared" si="0"/>
        <v>0.97560975609756095</v>
      </c>
      <c r="AI52" s="22">
        <f t="shared" si="1"/>
        <v>0.52380952380952384</v>
      </c>
      <c r="AJ52" s="22">
        <f t="shared" si="2"/>
        <v>1.4994192799070847</v>
      </c>
      <c r="AM52" s="21">
        <f t="shared" si="3"/>
        <v>51</v>
      </c>
    </row>
    <row r="53" spans="1:39" x14ac:dyDescent="0.25">
      <c r="A53">
        <v>124</v>
      </c>
      <c r="B53">
        <v>16</v>
      </c>
      <c r="C53">
        <v>25</v>
      </c>
      <c r="D53">
        <v>7</v>
      </c>
      <c r="E53">
        <v>1</v>
      </c>
      <c r="F53">
        <v>10</v>
      </c>
      <c r="G53">
        <v>1</v>
      </c>
      <c r="H53">
        <v>42</v>
      </c>
      <c r="I53">
        <v>40</v>
      </c>
      <c r="J53">
        <v>9.5</v>
      </c>
      <c r="K53">
        <v>1</v>
      </c>
      <c r="L53">
        <v>0</v>
      </c>
      <c r="M53">
        <v>0</v>
      </c>
      <c r="N53">
        <v>0</v>
      </c>
      <c r="O53">
        <v>40</v>
      </c>
      <c r="P53">
        <v>9.6</v>
      </c>
      <c r="Q53">
        <v>7</v>
      </c>
      <c r="R53">
        <v>15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48</v>
      </c>
      <c r="Z53">
        <v>0</v>
      </c>
      <c r="AA53">
        <v>40.5</v>
      </c>
      <c r="AB53">
        <v>0</v>
      </c>
      <c r="AC53">
        <v>1054.8</v>
      </c>
      <c r="AD53">
        <v>27</v>
      </c>
      <c r="AE53">
        <v>0</v>
      </c>
      <c r="AF53">
        <v>1</v>
      </c>
      <c r="AG53">
        <v>0.4</v>
      </c>
      <c r="AH53" s="22">
        <f t="shared" si="0"/>
        <v>0.95238095238095233</v>
      </c>
      <c r="AI53" s="22">
        <f t="shared" si="1"/>
        <v>0.375</v>
      </c>
      <c r="AJ53" s="22">
        <f t="shared" si="2"/>
        <v>1.3273809523809523</v>
      </c>
      <c r="AM53" s="21">
        <f t="shared" si="3"/>
        <v>52</v>
      </c>
    </row>
    <row r="54" spans="1:39" x14ac:dyDescent="0.25">
      <c r="A54">
        <v>124</v>
      </c>
      <c r="B54">
        <v>16</v>
      </c>
      <c r="C54">
        <v>26</v>
      </c>
      <c r="D54">
        <v>7</v>
      </c>
      <c r="E54">
        <v>1</v>
      </c>
      <c r="F54">
        <v>10</v>
      </c>
      <c r="G54">
        <v>1</v>
      </c>
      <c r="H54">
        <v>47</v>
      </c>
      <c r="I54">
        <v>40</v>
      </c>
      <c r="J54">
        <v>8.6999999999999993</v>
      </c>
      <c r="K54">
        <v>3</v>
      </c>
      <c r="L54">
        <v>0</v>
      </c>
      <c r="M54">
        <v>0</v>
      </c>
      <c r="N54">
        <v>0</v>
      </c>
      <c r="O54">
        <v>46</v>
      </c>
      <c r="P54">
        <v>8.1</v>
      </c>
      <c r="Q54">
        <v>8</v>
      </c>
      <c r="R54">
        <v>23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37.700000000000003</v>
      </c>
      <c r="Z54">
        <v>0</v>
      </c>
      <c r="AA54">
        <v>39.200000000000003</v>
      </c>
      <c r="AB54">
        <v>0</v>
      </c>
      <c r="AC54">
        <v>1046.5</v>
      </c>
      <c r="AD54">
        <v>64</v>
      </c>
      <c r="AE54">
        <v>3</v>
      </c>
      <c r="AF54">
        <v>0.9</v>
      </c>
      <c r="AG54">
        <v>0.5</v>
      </c>
      <c r="AH54" s="22">
        <f t="shared" si="0"/>
        <v>0.85106382978723405</v>
      </c>
      <c r="AI54" s="22">
        <f t="shared" si="1"/>
        <v>0.5</v>
      </c>
      <c r="AJ54" s="22">
        <f t="shared" si="2"/>
        <v>1.3510638297872339</v>
      </c>
      <c r="AM54" s="21">
        <f t="shared" si="3"/>
        <v>53</v>
      </c>
    </row>
    <row r="55" spans="1:39" x14ac:dyDescent="0.25">
      <c r="A55">
        <v>124</v>
      </c>
      <c r="B55">
        <v>16</v>
      </c>
      <c r="C55">
        <v>27</v>
      </c>
      <c r="D55">
        <v>7</v>
      </c>
      <c r="E55">
        <v>1</v>
      </c>
      <c r="F55">
        <v>10</v>
      </c>
      <c r="G55">
        <v>1</v>
      </c>
      <c r="H55">
        <v>44</v>
      </c>
      <c r="I55">
        <v>40</v>
      </c>
      <c r="J55">
        <v>9.1999999999999993</v>
      </c>
      <c r="K55">
        <v>2</v>
      </c>
      <c r="L55">
        <v>0</v>
      </c>
      <c r="M55">
        <v>0</v>
      </c>
      <c r="N55">
        <v>0</v>
      </c>
      <c r="O55">
        <v>43</v>
      </c>
      <c r="P55">
        <v>4.5999999999999996</v>
      </c>
      <c r="Q55">
        <v>14</v>
      </c>
      <c r="R55">
        <v>32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30.2</v>
      </c>
      <c r="Z55">
        <v>0</v>
      </c>
      <c r="AA55">
        <v>50.4</v>
      </c>
      <c r="AB55">
        <v>0</v>
      </c>
      <c r="AC55">
        <v>933.1</v>
      </c>
      <c r="AD55">
        <v>59</v>
      </c>
      <c r="AE55">
        <v>0</v>
      </c>
      <c r="AF55">
        <v>0.9</v>
      </c>
      <c r="AG55">
        <v>0.7</v>
      </c>
      <c r="AH55" s="22">
        <f t="shared" si="0"/>
        <v>0.90909090909090906</v>
      </c>
      <c r="AI55" s="22">
        <f t="shared" si="1"/>
        <v>0.7441860465116279</v>
      </c>
      <c r="AJ55" s="22">
        <f t="shared" si="2"/>
        <v>1.6532769556025371</v>
      </c>
      <c r="AM55" s="21">
        <f t="shared" si="3"/>
        <v>54</v>
      </c>
    </row>
    <row r="56" spans="1:39" x14ac:dyDescent="0.25">
      <c r="A56">
        <v>124</v>
      </c>
      <c r="B56">
        <v>16</v>
      </c>
      <c r="C56">
        <v>28</v>
      </c>
      <c r="D56">
        <v>7</v>
      </c>
      <c r="E56">
        <v>1</v>
      </c>
      <c r="F56">
        <v>10</v>
      </c>
      <c r="G56">
        <v>1</v>
      </c>
      <c r="H56">
        <v>47</v>
      </c>
      <c r="I56">
        <v>40</v>
      </c>
      <c r="J56">
        <v>8.6999999999999993</v>
      </c>
      <c r="K56">
        <v>4</v>
      </c>
      <c r="L56">
        <v>0</v>
      </c>
      <c r="M56">
        <v>0</v>
      </c>
      <c r="N56">
        <v>0</v>
      </c>
      <c r="O56">
        <v>48</v>
      </c>
      <c r="P56">
        <v>8.1</v>
      </c>
      <c r="Q56">
        <v>13</v>
      </c>
      <c r="R56">
        <v>26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48.4</v>
      </c>
      <c r="Z56">
        <v>0</v>
      </c>
      <c r="AA56">
        <v>66.400000000000006</v>
      </c>
      <c r="AB56">
        <v>0</v>
      </c>
      <c r="AC56">
        <v>1152.4000000000001</v>
      </c>
      <c r="AD56">
        <v>62</v>
      </c>
      <c r="AE56">
        <v>3</v>
      </c>
      <c r="AF56">
        <v>0.9</v>
      </c>
      <c r="AG56">
        <v>0.5</v>
      </c>
      <c r="AH56" s="22">
        <f t="shared" si="0"/>
        <v>0.85106382978723405</v>
      </c>
      <c r="AI56" s="22">
        <f t="shared" si="1"/>
        <v>0.54166666666666663</v>
      </c>
      <c r="AJ56" s="22">
        <f t="shared" si="2"/>
        <v>1.3927304964539007</v>
      </c>
      <c r="AM56" s="21">
        <f t="shared" si="3"/>
        <v>55</v>
      </c>
    </row>
    <row r="57" spans="1:39" x14ac:dyDescent="0.25">
      <c r="A57">
        <v>124</v>
      </c>
      <c r="B57">
        <v>16</v>
      </c>
      <c r="C57">
        <v>29</v>
      </c>
      <c r="D57">
        <v>7</v>
      </c>
      <c r="E57">
        <v>1</v>
      </c>
      <c r="F57">
        <v>10</v>
      </c>
      <c r="G57">
        <v>1</v>
      </c>
      <c r="H57">
        <v>48</v>
      </c>
      <c r="I57">
        <v>40</v>
      </c>
      <c r="J57">
        <v>8.4</v>
      </c>
      <c r="K57">
        <v>6</v>
      </c>
      <c r="L57">
        <v>0</v>
      </c>
      <c r="M57">
        <v>0</v>
      </c>
      <c r="N57">
        <v>0</v>
      </c>
      <c r="O57">
        <v>48</v>
      </c>
      <c r="P57">
        <v>6.9</v>
      </c>
      <c r="Q57">
        <v>12</v>
      </c>
      <c r="R57">
        <v>26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47.9</v>
      </c>
      <c r="Z57">
        <v>0</v>
      </c>
      <c r="AA57">
        <v>80.5</v>
      </c>
      <c r="AB57">
        <v>0</v>
      </c>
      <c r="AC57">
        <v>1062</v>
      </c>
      <c r="AD57">
        <v>59</v>
      </c>
      <c r="AE57">
        <v>0</v>
      </c>
      <c r="AF57">
        <v>0.8</v>
      </c>
      <c r="AG57">
        <v>0.5</v>
      </c>
      <c r="AH57" s="22">
        <f t="shared" si="0"/>
        <v>0.83333333333333337</v>
      </c>
      <c r="AI57" s="22">
        <f t="shared" si="1"/>
        <v>0.54166666666666663</v>
      </c>
      <c r="AJ57" s="22">
        <f t="shared" si="2"/>
        <v>1.375</v>
      </c>
      <c r="AM57" s="21">
        <f t="shared" si="3"/>
        <v>56</v>
      </c>
    </row>
    <row r="58" spans="1:39" x14ac:dyDescent="0.25">
      <c r="A58">
        <v>124</v>
      </c>
      <c r="B58">
        <v>16</v>
      </c>
      <c r="C58">
        <v>30</v>
      </c>
      <c r="D58">
        <v>7</v>
      </c>
      <c r="E58">
        <v>1</v>
      </c>
      <c r="F58">
        <v>10</v>
      </c>
      <c r="G58">
        <v>1</v>
      </c>
      <c r="H58">
        <v>50</v>
      </c>
      <c r="I58">
        <v>40</v>
      </c>
      <c r="J58">
        <v>8.6999999999999993</v>
      </c>
      <c r="K58">
        <v>3</v>
      </c>
      <c r="L58">
        <v>0</v>
      </c>
      <c r="M58">
        <v>0</v>
      </c>
      <c r="N58">
        <v>0</v>
      </c>
      <c r="O58">
        <v>50</v>
      </c>
      <c r="P58">
        <v>6.3</v>
      </c>
      <c r="Q58">
        <v>15</v>
      </c>
      <c r="R58">
        <v>33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56.5</v>
      </c>
      <c r="Z58">
        <v>0</v>
      </c>
      <c r="AA58">
        <v>77</v>
      </c>
      <c r="AB58">
        <v>0</v>
      </c>
      <c r="AC58">
        <v>1116.0999999999999</v>
      </c>
      <c r="AD58">
        <v>79</v>
      </c>
      <c r="AE58">
        <v>2</v>
      </c>
      <c r="AF58">
        <v>0.8</v>
      </c>
      <c r="AG58">
        <v>0.7</v>
      </c>
      <c r="AH58" s="22">
        <f t="shared" si="0"/>
        <v>0.8</v>
      </c>
      <c r="AI58" s="22">
        <f t="shared" si="1"/>
        <v>0.66</v>
      </c>
      <c r="AJ58" s="22">
        <f t="shared" si="2"/>
        <v>1.46</v>
      </c>
      <c r="AM58" s="21">
        <f t="shared" si="3"/>
        <v>57</v>
      </c>
    </row>
    <row r="59" spans="1:39" x14ac:dyDescent="0.25">
      <c r="A59">
        <v>124</v>
      </c>
      <c r="B59">
        <v>16</v>
      </c>
      <c r="C59">
        <v>1</v>
      </c>
      <c r="D59">
        <v>8</v>
      </c>
      <c r="E59">
        <v>1</v>
      </c>
      <c r="F59">
        <v>10</v>
      </c>
      <c r="G59">
        <v>1</v>
      </c>
      <c r="H59">
        <v>44</v>
      </c>
      <c r="I59">
        <v>40</v>
      </c>
      <c r="J59">
        <v>9.1999999999999993</v>
      </c>
      <c r="K59">
        <v>1</v>
      </c>
      <c r="L59">
        <v>0</v>
      </c>
      <c r="M59">
        <v>0</v>
      </c>
      <c r="N59">
        <v>0</v>
      </c>
      <c r="O59">
        <v>44</v>
      </c>
      <c r="P59">
        <v>4.0999999999999996</v>
      </c>
      <c r="Q59">
        <v>21</v>
      </c>
      <c r="R59">
        <v>34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30.2</v>
      </c>
      <c r="Z59">
        <v>0</v>
      </c>
      <c r="AA59">
        <v>62.3</v>
      </c>
      <c r="AB59">
        <v>0</v>
      </c>
      <c r="AC59">
        <v>872.7</v>
      </c>
      <c r="AD59">
        <v>60</v>
      </c>
      <c r="AE59">
        <v>1</v>
      </c>
      <c r="AF59">
        <v>0.9</v>
      </c>
      <c r="AG59">
        <v>0.8</v>
      </c>
      <c r="AH59" s="22">
        <f t="shared" si="0"/>
        <v>0.90909090909090906</v>
      </c>
      <c r="AI59" s="22">
        <f t="shared" si="1"/>
        <v>0.77272727272727271</v>
      </c>
      <c r="AJ59" s="22">
        <f t="shared" si="2"/>
        <v>1.6818181818181817</v>
      </c>
      <c r="AM59" s="21">
        <f t="shared" si="3"/>
        <v>58</v>
      </c>
    </row>
    <row r="60" spans="1:39" x14ac:dyDescent="0.25">
      <c r="A60">
        <v>124</v>
      </c>
      <c r="B60">
        <v>16</v>
      </c>
      <c r="C60">
        <v>2</v>
      </c>
      <c r="D60">
        <v>8</v>
      </c>
      <c r="E60">
        <v>1</v>
      </c>
      <c r="F60">
        <v>10</v>
      </c>
      <c r="G60">
        <v>1</v>
      </c>
      <c r="H60">
        <v>52</v>
      </c>
      <c r="I60">
        <v>40</v>
      </c>
      <c r="J60">
        <v>8.1999999999999993</v>
      </c>
      <c r="K60">
        <v>4</v>
      </c>
      <c r="L60">
        <v>0</v>
      </c>
      <c r="M60">
        <v>0</v>
      </c>
      <c r="N60">
        <v>0</v>
      </c>
      <c r="O60">
        <v>50</v>
      </c>
      <c r="P60">
        <v>4.8</v>
      </c>
      <c r="Q60">
        <v>19</v>
      </c>
      <c r="R60">
        <v>36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48.7</v>
      </c>
      <c r="Z60">
        <v>0</v>
      </c>
      <c r="AA60">
        <v>78</v>
      </c>
      <c r="AB60">
        <v>0</v>
      </c>
      <c r="AC60">
        <v>1039.7</v>
      </c>
      <c r="AD60">
        <v>92</v>
      </c>
      <c r="AE60">
        <v>0</v>
      </c>
      <c r="AF60">
        <v>0.8</v>
      </c>
      <c r="AG60">
        <v>0.7</v>
      </c>
      <c r="AH60" s="22">
        <f t="shared" si="0"/>
        <v>0.76923076923076927</v>
      </c>
      <c r="AI60" s="22">
        <f t="shared" si="1"/>
        <v>0.72</v>
      </c>
      <c r="AJ60" s="22">
        <f t="shared" si="2"/>
        <v>1.4892307692307694</v>
      </c>
      <c r="AM60" s="21">
        <f t="shared" si="3"/>
        <v>59</v>
      </c>
    </row>
    <row r="61" spans="1:39" x14ac:dyDescent="0.25">
      <c r="A61">
        <v>124</v>
      </c>
      <c r="B61">
        <v>16</v>
      </c>
      <c r="C61">
        <v>3</v>
      </c>
      <c r="D61">
        <v>8</v>
      </c>
      <c r="E61">
        <v>1</v>
      </c>
      <c r="F61">
        <v>10</v>
      </c>
      <c r="G61">
        <v>1</v>
      </c>
      <c r="H61">
        <v>42</v>
      </c>
      <c r="I61">
        <v>40</v>
      </c>
      <c r="J61">
        <v>9.5</v>
      </c>
      <c r="K61">
        <v>2</v>
      </c>
      <c r="L61">
        <v>0</v>
      </c>
      <c r="M61">
        <v>0</v>
      </c>
      <c r="N61">
        <v>0</v>
      </c>
      <c r="O61">
        <v>40</v>
      </c>
      <c r="P61">
        <v>4.3</v>
      </c>
      <c r="Q61">
        <v>13</v>
      </c>
      <c r="R61">
        <v>29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41.8</v>
      </c>
      <c r="Z61">
        <v>0</v>
      </c>
      <c r="AA61">
        <v>42.1</v>
      </c>
      <c r="AB61">
        <v>0</v>
      </c>
      <c r="AC61">
        <v>822.9</v>
      </c>
      <c r="AD61">
        <v>49</v>
      </c>
      <c r="AE61">
        <v>0</v>
      </c>
      <c r="AF61">
        <v>1</v>
      </c>
      <c r="AG61">
        <v>0.7</v>
      </c>
      <c r="AH61" s="22">
        <f t="shared" si="0"/>
        <v>0.95238095238095233</v>
      </c>
      <c r="AI61" s="22">
        <f t="shared" si="1"/>
        <v>0.72499999999999998</v>
      </c>
      <c r="AJ61" s="22">
        <f t="shared" si="2"/>
        <v>1.6773809523809522</v>
      </c>
      <c r="AM61" s="21">
        <f t="shared" si="3"/>
        <v>60</v>
      </c>
    </row>
    <row r="62" spans="1:39" x14ac:dyDescent="0.25">
      <c r="A62">
        <v>124</v>
      </c>
      <c r="B62">
        <v>16</v>
      </c>
      <c r="C62">
        <v>4</v>
      </c>
      <c r="D62">
        <v>8</v>
      </c>
      <c r="E62">
        <v>1</v>
      </c>
      <c r="F62">
        <v>10</v>
      </c>
      <c r="G62">
        <v>1</v>
      </c>
      <c r="H62">
        <v>49</v>
      </c>
      <c r="I62">
        <v>40</v>
      </c>
      <c r="J62">
        <v>8.6</v>
      </c>
      <c r="K62">
        <v>2</v>
      </c>
      <c r="L62">
        <v>0</v>
      </c>
      <c r="M62">
        <v>0</v>
      </c>
      <c r="N62">
        <v>0</v>
      </c>
      <c r="O62">
        <v>49</v>
      </c>
      <c r="P62">
        <v>4.9000000000000004</v>
      </c>
      <c r="Q62">
        <v>16</v>
      </c>
      <c r="R62">
        <v>35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41.8</v>
      </c>
      <c r="Z62">
        <v>0</v>
      </c>
      <c r="AA62">
        <v>58.7</v>
      </c>
      <c r="AB62">
        <v>0</v>
      </c>
      <c r="AC62">
        <v>966.7</v>
      </c>
      <c r="AD62">
        <v>72</v>
      </c>
      <c r="AE62">
        <v>0</v>
      </c>
      <c r="AF62">
        <v>0.8</v>
      </c>
      <c r="AG62">
        <v>0.7</v>
      </c>
      <c r="AH62" s="22">
        <f t="shared" si="0"/>
        <v>0.81632653061224492</v>
      </c>
      <c r="AI62" s="22">
        <f t="shared" si="1"/>
        <v>0.7142857142857143</v>
      </c>
      <c r="AJ62" s="22">
        <f t="shared" si="2"/>
        <v>1.5306122448979593</v>
      </c>
      <c r="AM62" s="21">
        <f t="shared" si="3"/>
        <v>61</v>
      </c>
    </row>
    <row r="63" spans="1:39" x14ac:dyDescent="0.25">
      <c r="A63">
        <v>124</v>
      </c>
      <c r="B63">
        <v>16</v>
      </c>
      <c r="C63">
        <v>5</v>
      </c>
      <c r="D63">
        <v>8</v>
      </c>
      <c r="E63">
        <v>1</v>
      </c>
      <c r="F63">
        <v>10</v>
      </c>
      <c r="G63">
        <v>1</v>
      </c>
      <c r="H63">
        <v>44</v>
      </c>
      <c r="I63">
        <v>40</v>
      </c>
      <c r="J63">
        <v>9.4</v>
      </c>
      <c r="K63">
        <v>1</v>
      </c>
      <c r="L63">
        <v>0</v>
      </c>
      <c r="M63">
        <v>0</v>
      </c>
      <c r="N63">
        <v>0</v>
      </c>
      <c r="O63">
        <v>43</v>
      </c>
      <c r="P63">
        <v>5.7</v>
      </c>
      <c r="Q63">
        <v>9</v>
      </c>
      <c r="R63">
        <v>28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35.299999999999997</v>
      </c>
      <c r="Z63">
        <v>0</v>
      </c>
      <c r="AA63">
        <v>30.8</v>
      </c>
      <c r="AB63">
        <v>0</v>
      </c>
      <c r="AC63">
        <v>899.6</v>
      </c>
      <c r="AD63">
        <v>85</v>
      </c>
      <c r="AE63">
        <v>0</v>
      </c>
      <c r="AF63">
        <v>0.9</v>
      </c>
      <c r="AG63">
        <v>0.7</v>
      </c>
      <c r="AH63" s="22">
        <f t="shared" si="0"/>
        <v>0.90909090909090906</v>
      </c>
      <c r="AI63" s="22">
        <f t="shared" si="1"/>
        <v>0.65116279069767447</v>
      </c>
      <c r="AJ63" s="22">
        <f t="shared" si="2"/>
        <v>1.5602536997885834</v>
      </c>
      <c r="AM63" s="21">
        <f t="shared" si="3"/>
        <v>62</v>
      </c>
    </row>
    <row r="64" spans="1:39" x14ac:dyDescent="0.25">
      <c r="A64">
        <v>124</v>
      </c>
      <c r="B64">
        <v>16</v>
      </c>
      <c r="C64">
        <v>6</v>
      </c>
      <c r="D64">
        <v>8</v>
      </c>
      <c r="E64">
        <v>1</v>
      </c>
      <c r="F64">
        <v>10</v>
      </c>
      <c r="G64">
        <v>1</v>
      </c>
      <c r="H64">
        <v>43</v>
      </c>
      <c r="I64">
        <v>40</v>
      </c>
      <c r="J64">
        <v>9.4</v>
      </c>
      <c r="K64">
        <v>1</v>
      </c>
      <c r="L64">
        <v>0</v>
      </c>
      <c r="M64">
        <v>0</v>
      </c>
      <c r="N64">
        <v>0</v>
      </c>
      <c r="O64">
        <v>43</v>
      </c>
      <c r="P64">
        <v>5.6</v>
      </c>
      <c r="Q64">
        <v>10</v>
      </c>
      <c r="R64">
        <v>31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27.9</v>
      </c>
      <c r="Z64">
        <v>0</v>
      </c>
      <c r="AA64">
        <v>52.3</v>
      </c>
      <c r="AB64">
        <v>0</v>
      </c>
      <c r="AC64">
        <v>931</v>
      </c>
      <c r="AD64">
        <v>61</v>
      </c>
      <c r="AE64">
        <v>1</v>
      </c>
      <c r="AF64">
        <v>0.9</v>
      </c>
      <c r="AG64">
        <v>0.7</v>
      </c>
      <c r="AH64" s="22">
        <f t="shared" si="0"/>
        <v>0.93023255813953487</v>
      </c>
      <c r="AI64" s="22">
        <f t="shared" si="1"/>
        <v>0.72093023255813948</v>
      </c>
      <c r="AJ64" s="22">
        <f t="shared" si="2"/>
        <v>1.6511627906976742</v>
      </c>
      <c r="AM64" s="21">
        <f t="shared" si="3"/>
        <v>63</v>
      </c>
    </row>
    <row r="65" spans="1:39" x14ac:dyDescent="0.25">
      <c r="A65">
        <v>124</v>
      </c>
      <c r="B65">
        <v>16</v>
      </c>
      <c r="C65">
        <v>9</v>
      </c>
      <c r="D65">
        <v>8</v>
      </c>
      <c r="E65">
        <v>1</v>
      </c>
      <c r="F65">
        <v>10</v>
      </c>
      <c r="G65">
        <v>1</v>
      </c>
      <c r="H65">
        <v>46</v>
      </c>
      <c r="I65">
        <v>40</v>
      </c>
      <c r="J65">
        <v>8.8000000000000007</v>
      </c>
      <c r="K65">
        <v>3</v>
      </c>
      <c r="L65">
        <v>0</v>
      </c>
      <c r="M65">
        <v>0</v>
      </c>
      <c r="N65">
        <v>0</v>
      </c>
      <c r="O65">
        <v>44</v>
      </c>
      <c r="P65">
        <v>6.5</v>
      </c>
      <c r="Q65">
        <v>5</v>
      </c>
      <c r="R65">
        <v>29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61.2</v>
      </c>
      <c r="Z65">
        <v>0</v>
      </c>
      <c r="AA65">
        <v>51.5</v>
      </c>
      <c r="AB65">
        <v>0</v>
      </c>
      <c r="AC65">
        <v>1072.7</v>
      </c>
      <c r="AD65">
        <v>74</v>
      </c>
      <c r="AE65">
        <v>0</v>
      </c>
      <c r="AF65">
        <v>0.9</v>
      </c>
      <c r="AG65">
        <v>0.7</v>
      </c>
      <c r="AH65" s="22">
        <f t="shared" si="0"/>
        <v>0.86956521739130432</v>
      </c>
      <c r="AI65" s="22">
        <f t="shared" si="1"/>
        <v>0.65909090909090906</v>
      </c>
      <c r="AJ65" s="22">
        <f t="shared" si="2"/>
        <v>1.5286561264822134</v>
      </c>
      <c r="AM65" s="21">
        <f t="shared" si="3"/>
        <v>64</v>
      </c>
    </row>
    <row r="66" spans="1:39" x14ac:dyDescent="0.25">
      <c r="A66">
        <v>124</v>
      </c>
      <c r="B66">
        <v>16</v>
      </c>
      <c r="C66">
        <v>10</v>
      </c>
      <c r="D66">
        <v>8</v>
      </c>
      <c r="E66">
        <v>1</v>
      </c>
      <c r="F66">
        <v>10</v>
      </c>
      <c r="G66">
        <v>1</v>
      </c>
      <c r="H66">
        <v>47</v>
      </c>
      <c r="I66">
        <v>40</v>
      </c>
      <c r="J66">
        <v>9</v>
      </c>
      <c r="K66">
        <v>2</v>
      </c>
      <c r="L66">
        <v>0</v>
      </c>
      <c r="M66">
        <v>0</v>
      </c>
      <c r="N66">
        <v>0</v>
      </c>
      <c r="O66">
        <v>48</v>
      </c>
      <c r="P66">
        <v>4.9000000000000004</v>
      </c>
      <c r="Q66">
        <v>12</v>
      </c>
      <c r="R66">
        <v>34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84.4</v>
      </c>
      <c r="Z66">
        <v>0</v>
      </c>
      <c r="AA66">
        <v>54.7</v>
      </c>
      <c r="AB66">
        <v>0</v>
      </c>
      <c r="AC66">
        <v>1026.0999999999999</v>
      </c>
      <c r="AD66">
        <v>59</v>
      </c>
      <c r="AE66">
        <v>0</v>
      </c>
      <c r="AF66">
        <v>0.9</v>
      </c>
      <c r="AG66">
        <v>0.7</v>
      </c>
      <c r="AH66" s="22">
        <f t="shared" si="0"/>
        <v>0.85106382978723405</v>
      </c>
      <c r="AI66" s="22">
        <f t="shared" si="1"/>
        <v>0.70833333333333337</v>
      </c>
      <c r="AJ66" s="22">
        <f t="shared" si="2"/>
        <v>1.5593971631205674</v>
      </c>
      <c r="AM66" s="21">
        <f t="shared" si="3"/>
        <v>65</v>
      </c>
    </row>
    <row r="67" spans="1:39" x14ac:dyDescent="0.25">
      <c r="A67">
        <v>124</v>
      </c>
      <c r="B67">
        <v>16</v>
      </c>
      <c r="C67">
        <v>11</v>
      </c>
      <c r="D67">
        <v>8</v>
      </c>
      <c r="E67">
        <v>1</v>
      </c>
      <c r="F67">
        <v>10</v>
      </c>
      <c r="G67">
        <v>1</v>
      </c>
      <c r="H67">
        <v>51</v>
      </c>
      <c r="I67">
        <v>40</v>
      </c>
      <c r="J67">
        <v>8.1999999999999993</v>
      </c>
      <c r="K67">
        <v>4</v>
      </c>
      <c r="L67">
        <v>0</v>
      </c>
      <c r="M67">
        <v>0</v>
      </c>
      <c r="N67">
        <v>0</v>
      </c>
      <c r="O67">
        <v>50</v>
      </c>
      <c r="P67">
        <v>17.2</v>
      </c>
      <c r="Q67">
        <v>9</v>
      </c>
      <c r="R67">
        <v>28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100.8</v>
      </c>
      <c r="Z67">
        <v>0</v>
      </c>
      <c r="AA67">
        <v>86.9</v>
      </c>
      <c r="AB67">
        <v>0</v>
      </c>
      <c r="AC67">
        <v>2311.3000000000002</v>
      </c>
      <c r="AD67">
        <v>38</v>
      </c>
      <c r="AE67">
        <v>1</v>
      </c>
      <c r="AF67">
        <v>0.8</v>
      </c>
      <c r="AG67">
        <v>0.6</v>
      </c>
      <c r="AH67" s="22">
        <f t="shared" ref="AH67:AH78" si="4">(I67+(L67-N67))/(H67+L67)</f>
        <v>0.78431372549019607</v>
      </c>
      <c r="AI67" s="22">
        <f t="shared" ref="AI67:AI131" si="5">R67/O67</f>
        <v>0.56000000000000005</v>
      </c>
      <c r="AJ67" s="22">
        <f t="shared" ref="AJ67:AJ131" si="6">SUM(AH67+AI67)</f>
        <v>1.344313725490196</v>
      </c>
      <c r="AM67" s="21">
        <f t="shared" si="3"/>
        <v>66</v>
      </c>
    </row>
    <row r="68" spans="1:39" x14ac:dyDescent="0.25">
      <c r="A68">
        <v>124</v>
      </c>
      <c r="B68">
        <v>16</v>
      </c>
      <c r="C68">
        <v>12</v>
      </c>
      <c r="D68">
        <v>8</v>
      </c>
      <c r="E68">
        <v>1</v>
      </c>
      <c r="F68">
        <v>10</v>
      </c>
      <c r="G68">
        <v>1</v>
      </c>
      <c r="H68">
        <v>44</v>
      </c>
      <c r="I68">
        <v>40</v>
      </c>
      <c r="J68">
        <v>9.1999999999999993</v>
      </c>
      <c r="K68">
        <v>2</v>
      </c>
      <c r="L68">
        <v>0</v>
      </c>
      <c r="M68">
        <v>0</v>
      </c>
      <c r="N68">
        <v>0</v>
      </c>
      <c r="O68">
        <v>43</v>
      </c>
      <c r="P68">
        <v>5</v>
      </c>
      <c r="Q68">
        <v>5</v>
      </c>
      <c r="R68">
        <v>33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34.200000000000003</v>
      </c>
      <c r="Z68">
        <v>0</v>
      </c>
      <c r="AA68">
        <v>37.1</v>
      </c>
      <c r="AB68">
        <v>0</v>
      </c>
      <c r="AC68">
        <v>900</v>
      </c>
      <c r="AD68">
        <v>71</v>
      </c>
      <c r="AE68">
        <v>0</v>
      </c>
      <c r="AF68">
        <v>0.9</v>
      </c>
      <c r="AG68">
        <v>0.8</v>
      </c>
      <c r="AH68" s="22">
        <f t="shared" si="4"/>
        <v>0.90909090909090906</v>
      </c>
      <c r="AI68" s="22">
        <f t="shared" si="5"/>
        <v>0.76744186046511631</v>
      </c>
      <c r="AJ68" s="22">
        <f t="shared" si="6"/>
        <v>1.6765327695560255</v>
      </c>
      <c r="AM68" s="21">
        <f t="shared" ref="AM68:AM131" si="7">SUM(AM67+1)</f>
        <v>67</v>
      </c>
    </row>
    <row r="69" spans="1:39" x14ac:dyDescent="0.25">
      <c r="A69">
        <v>124</v>
      </c>
      <c r="B69">
        <v>16</v>
      </c>
      <c r="C69">
        <v>13</v>
      </c>
      <c r="D69">
        <v>8</v>
      </c>
      <c r="E69">
        <v>1</v>
      </c>
      <c r="F69">
        <v>10</v>
      </c>
      <c r="G69">
        <v>1</v>
      </c>
      <c r="H69">
        <v>51</v>
      </c>
      <c r="I69">
        <v>40</v>
      </c>
      <c r="J69">
        <v>8.3000000000000007</v>
      </c>
      <c r="K69">
        <v>2</v>
      </c>
      <c r="L69">
        <v>0</v>
      </c>
      <c r="M69">
        <v>0</v>
      </c>
      <c r="N69">
        <v>0</v>
      </c>
      <c r="O69">
        <v>50</v>
      </c>
      <c r="P69">
        <v>3.8</v>
      </c>
      <c r="Q69">
        <v>17</v>
      </c>
      <c r="R69">
        <v>38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28.7</v>
      </c>
      <c r="Z69">
        <v>0</v>
      </c>
      <c r="AA69">
        <v>58.2</v>
      </c>
      <c r="AB69">
        <v>0</v>
      </c>
      <c r="AC69">
        <v>964.6</v>
      </c>
      <c r="AD69">
        <v>75</v>
      </c>
      <c r="AE69">
        <v>0</v>
      </c>
      <c r="AF69">
        <v>0.8</v>
      </c>
      <c r="AG69">
        <v>0.8</v>
      </c>
      <c r="AH69" s="22">
        <f t="shared" si="4"/>
        <v>0.78431372549019607</v>
      </c>
      <c r="AI69" s="22">
        <f t="shared" si="5"/>
        <v>0.76</v>
      </c>
      <c r="AJ69" s="22">
        <f t="shared" si="6"/>
        <v>1.5443137254901962</v>
      </c>
      <c r="AM69" s="21">
        <f t="shared" si="7"/>
        <v>68</v>
      </c>
    </row>
    <row r="70" spans="1:39" x14ac:dyDescent="0.25">
      <c r="A70">
        <v>124</v>
      </c>
      <c r="B70">
        <v>16</v>
      </c>
      <c r="C70">
        <v>15</v>
      </c>
      <c r="D70">
        <v>8</v>
      </c>
      <c r="E70">
        <v>1</v>
      </c>
      <c r="F70">
        <v>10</v>
      </c>
      <c r="G70">
        <v>1</v>
      </c>
      <c r="H70">
        <v>47</v>
      </c>
      <c r="I70">
        <v>40</v>
      </c>
      <c r="J70">
        <v>8.9</v>
      </c>
      <c r="K70">
        <v>2</v>
      </c>
      <c r="L70">
        <v>0</v>
      </c>
      <c r="M70">
        <v>0</v>
      </c>
      <c r="N70">
        <v>0</v>
      </c>
      <c r="O70">
        <v>47</v>
      </c>
      <c r="P70">
        <v>3.3</v>
      </c>
      <c r="Q70">
        <v>15</v>
      </c>
      <c r="R70">
        <v>39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34.200000000000003</v>
      </c>
      <c r="Z70">
        <v>0</v>
      </c>
      <c r="AA70">
        <v>51.2</v>
      </c>
      <c r="AB70">
        <v>0</v>
      </c>
      <c r="AC70">
        <v>894.6</v>
      </c>
      <c r="AD70">
        <v>76</v>
      </c>
      <c r="AE70">
        <v>0</v>
      </c>
      <c r="AF70">
        <v>0.9</v>
      </c>
      <c r="AG70">
        <v>0.8</v>
      </c>
      <c r="AH70" s="22">
        <f t="shared" si="4"/>
        <v>0.85106382978723405</v>
      </c>
      <c r="AI70" s="22">
        <f t="shared" si="5"/>
        <v>0.82978723404255317</v>
      </c>
      <c r="AJ70" s="22">
        <f t="shared" si="6"/>
        <v>1.6808510638297873</v>
      </c>
      <c r="AM70" s="21">
        <f t="shared" si="7"/>
        <v>69</v>
      </c>
    </row>
    <row r="71" spans="1:39" x14ac:dyDescent="0.25">
      <c r="A71">
        <v>124</v>
      </c>
      <c r="B71">
        <v>16</v>
      </c>
      <c r="C71">
        <v>16</v>
      </c>
      <c r="D71">
        <v>8</v>
      </c>
      <c r="E71">
        <v>1</v>
      </c>
      <c r="F71">
        <v>10</v>
      </c>
      <c r="G71">
        <v>1</v>
      </c>
      <c r="H71">
        <v>45</v>
      </c>
      <c r="I71">
        <v>40</v>
      </c>
      <c r="J71">
        <v>9.3000000000000007</v>
      </c>
      <c r="K71">
        <v>1</v>
      </c>
      <c r="L71">
        <v>0</v>
      </c>
      <c r="M71">
        <v>0</v>
      </c>
      <c r="N71">
        <v>0</v>
      </c>
      <c r="O71">
        <v>45</v>
      </c>
      <c r="P71">
        <v>2.9</v>
      </c>
      <c r="Q71">
        <v>12</v>
      </c>
      <c r="R71">
        <v>39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28.1</v>
      </c>
      <c r="Z71">
        <v>0</v>
      </c>
      <c r="AA71">
        <v>29.1</v>
      </c>
      <c r="AB71">
        <v>0</v>
      </c>
      <c r="AC71">
        <v>826</v>
      </c>
      <c r="AD71">
        <v>70</v>
      </c>
      <c r="AE71">
        <v>0</v>
      </c>
      <c r="AF71">
        <v>0.9</v>
      </c>
      <c r="AG71">
        <v>0.9</v>
      </c>
      <c r="AH71" s="22">
        <f t="shared" si="4"/>
        <v>0.88888888888888884</v>
      </c>
      <c r="AI71" s="22">
        <f t="shared" si="5"/>
        <v>0.8666666666666667</v>
      </c>
      <c r="AJ71" s="22">
        <f t="shared" si="6"/>
        <v>1.7555555555555555</v>
      </c>
      <c r="AM71" s="21">
        <f t="shared" si="7"/>
        <v>70</v>
      </c>
    </row>
    <row r="72" spans="1:39" x14ac:dyDescent="0.25">
      <c r="A72">
        <v>124</v>
      </c>
      <c r="B72">
        <v>16</v>
      </c>
      <c r="C72">
        <v>17</v>
      </c>
      <c r="D72">
        <v>8</v>
      </c>
      <c r="E72">
        <v>1</v>
      </c>
      <c r="F72">
        <v>10</v>
      </c>
      <c r="G72">
        <v>1</v>
      </c>
      <c r="H72">
        <v>48</v>
      </c>
      <c r="I72">
        <v>40</v>
      </c>
      <c r="J72">
        <v>9</v>
      </c>
      <c r="K72">
        <v>2</v>
      </c>
      <c r="L72">
        <v>0</v>
      </c>
      <c r="M72">
        <v>0</v>
      </c>
      <c r="N72">
        <v>0</v>
      </c>
      <c r="O72">
        <v>46</v>
      </c>
      <c r="P72">
        <v>2.9</v>
      </c>
      <c r="Q72">
        <v>14</v>
      </c>
      <c r="R72">
        <v>41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33.9</v>
      </c>
      <c r="Z72">
        <v>0</v>
      </c>
      <c r="AA72">
        <v>33.200000000000003</v>
      </c>
      <c r="AB72">
        <v>0</v>
      </c>
      <c r="AC72">
        <v>863.9</v>
      </c>
      <c r="AD72">
        <v>62</v>
      </c>
      <c r="AE72">
        <v>0</v>
      </c>
      <c r="AF72">
        <v>0.8</v>
      </c>
      <c r="AG72">
        <v>0.9</v>
      </c>
      <c r="AH72" s="22">
        <f t="shared" si="4"/>
        <v>0.83333333333333337</v>
      </c>
      <c r="AI72" s="22">
        <f t="shared" si="5"/>
        <v>0.89130434782608692</v>
      </c>
      <c r="AJ72" s="22">
        <f t="shared" si="6"/>
        <v>1.7246376811594204</v>
      </c>
      <c r="AM72" s="21">
        <f t="shared" si="7"/>
        <v>71</v>
      </c>
    </row>
    <row r="73" spans="1:39" x14ac:dyDescent="0.25">
      <c r="A73">
        <v>124</v>
      </c>
      <c r="B73">
        <v>16</v>
      </c>
      <c r="C73">
        <v>18</v>
      </c>
      <c r="D73">
        <v>8</v>
      </c>
      <c r="E73">
        <v>1</v>
      </c>
      <c r="F73">
        <v>10</v>
      </c>
      <c r="G73">
        <v>1</v>
      </c>
      <c r="H73">
        <v>42</v>
      </c>
      <c r="I73">
        <v>40</v>
      </c>
      <c r="J73">
        <v>9.6999999999999993</v>
      </c>
      <c r="K73">
        <v>0</v>
      </c>
      <c r="L73">
        <v>0</v>
      </c>
      <c r="M73">
        <v>0</v>
      </c>
      <c r="N73">
        <v>0</v>
      </c>
      <c r="O73">
        <v>42</v>
      </c>
      <c r="P73">
        <v>3.9</v>
      </c>
      <c r="Q73">
        <v>15</v>
      </c>
      <c r="R73">
        <v>35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36.799999999999997</v>
      </c>
      <c r="Z73">
        <v>0</v>
      </c>
      <c r="AA73">
        <v>50.4</v>
      </c>
      <c r="AB73">
        <v>0</v>
      </c>
      <c r="AC73">
        <v>878.6</v>
      </c>
      <c r="AD73">
        <v>49</v>
      </c>
      <c r="AE73">
        <v>0</v>
      </c>
      <c r="AF73">
        <v>1</v>
      </c>
      <c r="AG73">
        <v>0.8</v>
      </c>
      <c r="AH73" s="22">
        <f t="shared" si="4"/>
        <v>0.95238095238095233</v>
      </c>
      <c r="AI73" s="22">
        <f t="shared" si="5"/>
        <v>0.83333333333333337</v>
      </c>
      <c r="AJ73" s="22">
        <f t="shared" si="6"/>
        <v>1.7857142857142856</v>
      </c>
      <c r="AM73" s="21">
        <f t="shared" si="7"/>
        <v>72</v>
      </c>
    </row>
    <row r="74" spans="1:39" x14ac:dyDescent="0.25">
      <c r="A74">
        <v>124</v>
      </c>
      <c r="B74">
        <v>16</v>
      </c>
      <c r="C74">
        <v>19</v>
      </c>
      <c r="D74">
        <v>8</v>
      </c>
      <c r="E74">
        <v>1</v>
      </c>
      <c r="F74">
        <v>10</v>
      </c>
      <c r="G74">
        <v>1</v>
      </c>
      <c r="H74">
        <v>44</v>
      </c>
      <c r="I74">
        <v>40</v>
      </c>
      <c r="J74">
        <v>9.1</v>
      </c>
      <c r="K74">
        <v>3</v>
      </c>
      <c r="L74">
        <v>0</v>
      </c>
      <c r="M74">
        <v>0</v>
      </c>
      <c r="N74">
        <v>0</v>
      </c>
      <c r="O74">
        <v>44</v>
      </c>
      <c r="P74">
        <v>2.8</v>
      </c>
      <c r="Q74">
        <v>18</v>
      </c>
      <c r="R74">
        <v>38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27.1</v>
      </c>
      <c r="Z74">
        <v>0</v>
      </c>
      <c r="AA74">
        <v>36.9</v>
      </c>
      <c r="AB74">
        <v>0</v>
      </c>
      <c r="AC74">
        <v>801.1</v>
      </c>
      <c r="AD74">
        <v>56</v>
      </c>
      <c r="AE74">
        <v>0</v>
      </c>
      <c r="AF74">
        <v>0.9</v>
      </c>
      <c r="AG74">
        <v>0.9</v>
      </c>
      <c r="AH74" s="22">
        <f t="shared" si="4"/>
        <v>0.90909090909090906</v>
      </c>
      <c r="AI74" s="22">
        <f t="shared" si="5"/>
        <v>0.86363636363636365</v>
      </c>
      <c r="AJ74" s="22">
        <f t="shared" si="6"/>
        <v>1.7727272727272727</v>
      </c>
      <c r="AM74" s="21">
        <f t="shared" si="7"/>
        <v>73</v>
      </c>
    </row>
    <row r="75" spans="1:39" x14ac:dyDescent="0.25">
      <c r="A75">
        <v>124</v>
      </c>
      <c r="B75">
        <v>16</v>
      </c>
      <c r="C75">
        <v>20</v>
      </c>
      <c r="D75">
        <v>8</v>
      </c>
      <c r="E75">
        <v>1</v>
      </c>
      <c r="F75">
        <v>10</v>
      </c>
      <c r="G75">
        <v>1</v>
      </c>
      <c r="H75">
        <v>47</v>
      </c>
      <c r="I75">
        <v>40</v>
      </c>
      <c r="J75">
        <v>8.9</v>
      </c>
      <c r="K75">
        <v>1</v>
      </c>
      <c r="L75">
        <v>0</v>
      </c>
      <c r="M75">
        <v>0</v>
      </c>
      <c r="N75">
        <v>0</v>
      </c>
      <c r="O75">
        <v>46</v>
      </c>
      <c r="P75">
        <v>4.9000000000000004</v>
      </c>
      <c r="Q75">
        <v>8</v>
      </c>
      <c r="R75">
        <v>33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33.4</v>
      </c>
      <c r="Z75">
        <v>0</v>
      </c>
      <c r="AA75">
        <v>41.8</v>
      </c>
      <c r="AB75">
        <v>0</v>
      </c>
      <c r="AC75">
        <v>896.3</v>
      </c>
      <c r="AD75">
        <v>59</v>
      </c>
      <c r="AE75">
        <v>0</v>
      </c>
      <c r="AF75">
        <v>0.9</v>
      </c>
      <c r="AG75">
        <v>0.7</v>
      </c>
      <c r="AH75" s="22">
        <f t="shared" si="4"/>
        <v>0.85106382978723405</v>
      </c>
      <c r="AI75" s="22">
        <f t="shared" si="5"/>
        <v>0.71739130434782605</v>
      </c>
      <c r="AJ75" s="22">
        <f t="shared" si="6"/>
        <v>1.5684551341350601</v>
      </c>
      <c r="AM75" s="21">
        <f t="shared" si="7"/>
        <v>74</v>
      </c>
    </row>
    <row r="76" spans="1:39" x14ac:dyDescent="0.25">
      <c r="A76">
        <v>124</v>
      </c>
      <c r="B76">
        <v>16</v>
      </c>
      <c r="C76">
        <v>22</v>
      </c>
      <c r="D76">
        <v>8</v>
      </c>
      <c r="E76">
        <v>1</v>
      </c>
      <c r="F76">
        <v>10</v>
      </c>
      <c r="G76">
        <v>1</v>
      </c>
      <c r="H76">
        <v>48</v>
      </c>
      <c r="I76">
        <v>40</v>
      </c>
      <c r="J76">
        <v>8.6</v>
      </c>
      <c r="K76">
        <v>2</v>
      </c>
      <c r="L76">
        <v>0</v>
      </c>
      <c r="M76">
        <v>0</v>
      </c>
      <c r="N76">
        <v>0</v>
      </c>
      <c r="O76">
        <v>48</v>
      </c>
      <c r="P76">
        <v>7.3</v>
      </c>
      <c r="Q76">
        <v>9</v>
      </c>
      <c r="R76">
        <v>28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45.6</v>
      </c>
      <c r="Z76">
        <v>0</v>
      </c>
      <c r="AA76">
        <v>48.1</v>
      </c>
      <c r="AB76">
        <v>0</v>
      </c>
      <c r="AC76">
        <v>1019.9</v>
      </c>
      <c r="AD76">
        <v>47</v>
      </c>
      <c r="AE76">
        <v>0</v>
      </c>
      <c r="AF76">
        <v>0.8</v>
      </c>
      <c r="AG76">
        <v>0.6</v>
      </c>
      <c r="AH76" s="22">
        <f t="shared" si="4"/>
        <v>0.83333333333333337</v>
      </c>
      <c r="AI76" s="22">
        <f t="shared" si="5"/>
        <v>0.58333333333333337</v>
      </c>
      <c r="AJ76" s="22">
        <f t="shared" si="6"/>
        <v>1.4166666666666667</v>
      </c>
      <c r="AM76" s="21">
        <f t="shared" si="7"/>
        <v>75</v>
      </c>
    </row>
    <row r="77" spans="1:39" x14ac:dyDescent="0.25">
      <c r="A77">
        <v>124</v>
      </c>
      <c r="B77">
        <v>16</v>
      </c>
      <c r="C77">
        <v>23</v>
      </c>
      <c r="D77">
        <v>8</v>
      </c>
      <c r="E77">
        <v>1</v>
      </c>
      <c r="F77">
        <v>10</v>
      </c>
      <c r="G77">
        <v>1</v>
      </c>
      <c r="H77">
        <v>60</v>
      </c>
      <c r="I77">
        <v>40</v>
      </c>
      <c r="J77">
        <v>8.1999999999999993</v>
      </c>
      <c r="K77">
        <v>2</v>
      </c>
      <c r="L77">
        <v>0</v>
      </c>
      <c r="M77">
        <v>0</v>
      </c>
      <c r="N77">
        <v>0</v>
      </c>
      <c r="O77">
        <v>60</v>
      </c>
      <c r="P77">
        <v>11.1</v>
      </c>
      <c r="Q77">
        <v>2</v>
      </c>
      <c r="R77">
        <v>19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43.1</v>
      </c>
      <c r="Z77">
        <v>0</v>
      </c>
      <c r="AA77">
        <v>58.7</v>
      </c>
      <c r="AB77">
        <v>0</v>
      </c>
      <c r="AC77">
        <v>1334.1</v>
      </c>
      <c r="AD77">
        <v>150</v>
      </c>
      <c r="AE77">
        <v>1</v>
      </c>
      <c r="AF77">
        <v>0.7</v>
      </c>
      <c r="AG77">
        <v>0.3</v>
      </c>
      <c r="AH77" s="22">
        <f t="shared" si="4"/>
        <v>0.66666666666666663</v>
      </c>
      <c r="AI77" s="22">
        <f t="shared" si="5"/>
        <v>0.31666666666666665</v>
      </c>
      <c r="AJ77" s="22">
        <f t="shared" si="6"/>
        <v>0.98333333333333328</v>
      </c>
      <c r="AM77" s="21">
        <f t="shared" si="7"/>
        <v>76</v>
      </c>
    </row>
    <row r="78" spans="1:39" x14ac:dyDescent="0.25">
      <c r="A78">
        <v>124</v>
      </c>
      <c r="B78">
        <v>16</v>
      </c>
      <c r="C78">
        <v>24</v>
      </c>
      <c r="D78">
        <v>8</v>
      </c>
      <c r="E78">
        <v>1</v>
      </c>
      <c r="F78">
        <v>10</v>
      </c>
      <c r="G78">
        <v>1</v>
      </c>
      <c r="H78">
        <v>50</v>
      </c>
      <c r="I78">
        <v>40</v>
      </c>
      <c r="J78">
        <v>8.5</v>
      </c>
      <c r="K78">
        <v>3</v>
      </c>
      <c r="L78">
        <v>0</v>
      </c>
      <c r="M78">
        <v>0</v>
      </c>
      <c r="N78">
        <v>0</v>
      </c>
      <c r="O78">
        <v>48</v>
      </c>
      <c r="P78">
        <v>12.1</v>
      </c>
      <c r="Q78">
        <v>1</v>
      </c>
      <c r="R78">
        <v>8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55.3</v>
      </c>
      <c r="Z78">
        <v>0</v>
      </c>
      <c r="AA78">
        <v>63.1</v>
      </c>
      <c r="AB78">
        <v>0</v>
      </c>
      <c r="AC78">
        <v>1121.4000000000001</v>
      </c>
      <c r="AD78">
        <v>53</v>
      </c>
      <c r="AE78">
        <v>0</v>
      </c>
      <c r="AF78">
        <v>0.8</v>
      </c>
      <c r="AG78">
        <v>0.2</v>
      </c>
      <c r="AH78" s="22">
        <f t="shared" si="4"/>
        <v>0.8</v>
      </c>
      <c r="AI78" s="22">
        <f t="shared" si="5"/>
        <v>0.16666666666666666</v>
      </c>
      <c r="AJ78" s="22">
        <f t="shared" si="6"/>
        <v>0.96666666666666667</v>
      </c>
      <c r="AM78" s="21">
        <f t="shared" si="7"/>
        <v>77</v>
      </c>
    </row>
    <row r="79" spans="1:39" x14ac:dyDescent="0.25">
      <c r="A79">
        <v>124</v>
      </c>
      <c r="B79">
        <v>16</v>
      </c>
      <c r="C79">
        <v>25</v>
      </c>
      <c r="D79">
        <v>8</v>
      </c>
      <c r="E79">
        <v>1</v>
      </c>
      <c r="F79">
        <v>10</v>
      </c>
      <c r="G79">
        <v>1</v>
      </c>
      <c r="H79">
        <v>42</v>
      </c>
      <c r="I79">
        <v>40</v>
      </c>
      <c r="J79">
        <v>9.8000000000000007</v>
      </c>
      <c r="K79">
        <v>0</v>
      </c>
      <c r="L79">
        <v>0</v>
      </c>
      <c r="M79">
        <v>0</v>
      </c>
      <c r="N79">
        <v>0</v>
      </c>
      <c r="O79">
        <v>42</v>
      </c>
      <c r="P79">
        <v>7.6</v>
      </c>
      <c r="Q79">
        <v>6</v>
      </c>
      <c r="R79">
        <v>21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56.8</v>
      </c>
      <c r="Z79">
        <v>0</v>
      </c>
      <c r="AA79">
        <v>65.599999999999994</v>
      </c>
      <c r="AB79">
        <v>0</v>
      </c>
      <c r="AC79">
        <v>995.4</v>
      </c>
      <c r="AD79">
        <v>23</v>
      </c>
      <c r="AE79">
        <v>0</v>
      </c>
      <c r="AF79">
        <v>1</v>
      </c>
      <c r="AG79">
        <v>0.5</v>
      </c>
      <c r="AH79" s="22">
        <f>(I79+(L79-N79))/(H79+L79)</f>
        <v>0.95238095238095233</v>
      </c>
      <c r="AI79" s="22">
        <f t="shared" si="5"/>
        <v>0.5</v>
      </c>
      <c r="AJ79" s="22">
        <f t="shared" si="6"/>
        <v>1.4523809523809523</v>
      </c>
      <c r="AM79" s="21">
        <f t="shared" si="7"/>
        <v>78</v>
      </c>
    </row>
    <row r="80" spans="1:39" x14ac:dyDescent="0.25">
      <c r="A80" s="23">
        <v>124</v>
      </c>
      <c r="B80" s="23">
        <v>16</v>
      </c>
      <c r="C80" s="23">
        <v>26</v>
      </c>
      <c r="D80" s="23">
        <v>8</v>
      </c>
      <c r="E80" s="23">
        <v>1</v>
      </c>
      <c r="F80" s="23">
        <v>10</v>
      </c>
      <c r="G80" s="23">
        <v>1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2400.1</v>
      </c>
      <c r="AD80" s="23">
        <v>0</v>
      </c>
      <c r="AE80" s="23">
        <v>0</v>
      </c>
      <c r="AF80" s="23">
        <v>0</v>
      </c>
      <c r="AG80" s="23">
        <v>0</v>
      </c>
      <c r="AH80" s="22" t="s">
        <v>39</v>
      </c>
      <c r="AI80" s="22"/>
      <c r="AJ80" s="22"/>
      <c r="AM80" s="21">
        <f t="shared" si="7"/>
        <v>79</v>
      </c>
    </row>
    <row r="81" spans="1:39" x14ac:dyDescent="0.25">
      <c r="A81">
        <v>124</v>
      </c>
      <c r="B81">
        <v>16</v>
      </c>
      <c r="C81">
        <v>28</v>
      </c>
      <c r="D81">
        <v>8</v>
      </c>
      <c r="E81">
        <v>1</v>
      </c>
      <c r="F81">
        <v>10</v>
      </c>
      <c r="G81">
        <v>1</v>
      </c>
      <c r="H81">
        <v>44</v>
      </c>
      <c r="I81">
        <v>40</v>
      </c>
      <c r="J81">
        <v>9.1</v>
      </c>
      <c r="K81">
        <v>4</v>
      </c>
      <c r="L81">
        <v>0</v>
      </c>
      <c r="M81">
        <v>0</v>
      </c>
      <c r="N81">
        <v>0</v>
      </c>
      <c r="O81">
        <v>43</v>
      </c>
      <c r="P81">
        <v>7.5</v>
      </c>
      <c r="Q81">
        <v>9</v>
      </c>
      <c r="R81">
        <v>21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60.6</v>
      </c>
      <c r="Z81">
        <v>0</v>
      </c>
      <c r="AA81">
        <v>44.4</v>
      </c>
      <c r="AB81">
        <v>0</v>
      </c>
      <c r="AC81">
        <v>987.5</v>
      </c>
      <c r="AD81">
        <v>39</v>
      </c>
      <c r="AE81">
        <v>1</v>
      </c>
      <c r="AF81">
        <v>0.9</v>
      </c>
      <c r="AG81">
        <v>0.5</v>
      </c>
      <c r="AH81" s="22">
        <f>(I81+(L81-N81))/(H81+L81)</f>
        <v>0.90909090909090906</v>
      </c>
      <c r="AI81" s="22">
        <f t="shared" si="5"/>
        <v>0.48837209302325579</v>
      </c>
      <c r="AJ81" s="22">
        <f t="shared" si="6"/>
        <v>1.397463002114165</v>
      </c>
      <c r="AM81" s="21">
        <f t="shared" si="7"/>
        <v>80</v>
      </c>
    </row>
    <row r="82" spans="1:39" x14ac:dyDescent="0.25">
      <c r="A82">
        <v>124</v>
      </c>
      <c r="B82">
        <v>16</v>
      </c>
      <c r="C82">
        <v>29</v>
      </c>
      <c r="D82">
        <v>8</v>
      </c>
      <c r="E82">
        <v>1</v>
      </c>
      <c r="F82">
        <v>10</v>
      </c>
      <c r="G82">
        <v>1</v>
      </c>
      <c r="H82">
        <v>45</v>
      </c>
      <c r="I82">
        <v>40</v>
      </c>
      <c r="J82">
        <v>9.5</v>
      </c>
      <c r="K82">
        <v>2</v>
      </c>
      <c r="L82">
        <v>0</v>
      </c>
      <c r="M82">
        <v>0</v>
      </c>
      <c r="N82">
        <v>0</v>
      </c>
      <c r="O82">
        <v>45</v>
      </c>
      <c r="P82">
        <v>5.7</v>
      </c>
      <c r="Q82">
        <v>9</v>
      </c>
      <c r="R82">
        <v>32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49.4</v>
      </c>
      <c r="Z82">
        <v>0</v>
      </c>
      <c r="AA82">
        <v>93.9</v>
      </c>
      <c r="AB82">
        <v>0</v>
      </c>
      <c r="AC82">
        <v>1121.3</v>
      </c>
      <c r="AD82">
        <v>28</v>
      </c>
      <c r="AE82">
        <v>0</v>
      </c>
      <c r="AF82">
        <v>0.9</v>
      </c>
      <c r="AG82">
        <v>0.7</v>
      </c>
      <c r="AH82" s="22">
        <f t="shared" ref="AH82:AH142" si="8">(I82+(L82-N82))/(H82+L82)</f>
        <v>0.88888888888888884</v>
      </c>
      <c r="AI82" s="22">
        <f t="shared" si="5"/>
        <v>0.71111111111111114</v>
      </c>
      <c r="AJ82" s="22">
        <f t="shared" si="6"/>
        <v>1.6</v>
      </c>
      <c r="AM82" s="21">
        <f t="shared" si="7"/>
        <v>81</v>
      </c>
    </row>
    <row r="83" spans="1:39" x14ac:dyDescent="0.25">
      <c r="A83">
        <v>124</v>
      </c>
      <c r="B83">
        <v>16</v>
      </c>
      <c r="C83">
        <v>30</v>
      </c>
      <c r="D83">
        <v>8</v>
      </c>
      <c r="E83">
        <v>1</v>
      </c>
      <c r="F83">
        <v>10</v>
      </c>
      <c r="G83">
        <v>1</v>
      </c>
      <c r="H83">
        <v>44</v>
      </c>
      <c r="I83">
        <v>40</v>
      </c>
      <c r="J83">
        <v>9.4</v>
      </c>
      <c r="K83">
        <v>0</v>
      </c>
      <c r="L83">
        <v>0</v>
      </c>
      <c r="M83">
        <v>0</v>
      </c>
      <c r="N83">
        <v>0</v>
      </c>
      <c r="O83">
        <v>42</v>
      </c>
      <c r="P83">
        <v>3.2</v>
      </c>
      <c r="Q83">
        <v>21</v>
      </c>
      <c r="R83">
        <v>34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41.6</v>
      </c>
      <c r="Z83">
        <v>0</v>
      </c>
      <c r="AA83">
        <v>60.1</v>
      </c>
      <c r="AB83">
        <v>0</v>
      </c>
      <c r="AC83">
        <v>949.4</v>
      </c>
      <c r="AD83">
        <v>26</v>
      </c>
      <c r="AE83">
        <v>0</v>
      </c>
      <c r="AF83">
        <v>0.9</v>
      </c>
      <c r="AG83">
        <v>0.8</v>
      </c>
      <c r="AH83" s="22">
        <f t="shared" si="8"/>
        <v>0.90909090909090906</v>
      </c>
      <c r="AI83" s="22">
        <f t="shared" si="5"/>
        <v>0.80952380952380953</v>
      </c>
      <c r="AJ83" s="22">
        <f t="shared" si="6"/>
        <v>1.7186147186147185</v>
      </c>
      <c r="AM83" s="21">
        <f t="shared" si="7"/>
        <v>82</v>
      </c>
    </row>
    <row r="84" spans="1:39" x14ac:dyDescent="0.25">
      <c r="A84">
        <v>124</v>
      </c>
      <c r="B84">
        <v>16</v>
      </c>
      <c r="C84">
        <v>31</v>
      </c>
      <c r="D84">
        <v>8</v>
      </c>
      <c r="E84">
        <v>1</v>
      </c>
      <c r="F84">
        <v>10</v>
      </c>
      <c r="G84">
        <v>1</v>
      </c>
      <c r="H84">
        <v>45</v>
      </c>
      <c r="I84">
        <v>40</v>
      </c>
      <c r="J84">
        <v>9</v>
      </c>
      <c r="K84">
        <v>2</v>
      </c>
      <c r="L84">
        <v>0</v>
      </c>
      <c r="M84">
        <v>0</v>
      </c>
      <c r="N84">
        <v>0</v>
      </c>
      <c r="O84">
        <v>46</v>
      </c>
      <c r="P84">
        <v>5.0999999999999996</v>
      </c>
      <c r="Q84">
        <v>18</v>
      </c>
      <c r="R84">
        <v>31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49.8</v>
      </c>
      <c r="Z84">
        <v>0</v>
      </c>
      <c r="AA84">
        <v>84.3</v>
      </c>
      <c r="AB84">
        <v>0</v>
      </c>
      <c r="AC84">
        <v>975.9</v>
      </c>
      <c r="AD84">
        <v>47</v>
      </c>
      <c r="AE84">
        <v>1</v>
      </c>
      <c r="AF84">
        <v>0.9</v>
      </c>
      <c r="AG84">
        <v>0.7</v>
      </c>
      <c r="AH84" s="22">
        <f t="shared" si="8"/>
        <v>0.88888888888888884</v>
      </c>
      <c r="AI84" s="22">
        <f t="shared" si="5"/>
        <v>0.67391304347826086</v>
      </c>
      <c r="AJ84" s="22">
        <f t="shared" si="6"/>
        <v>1.5628019323671496</v>
      </c>
      <c r="AM84" s="21">
        <f t="shared" si="7"/>
        <v>83</v>
      </c>
    </row>
    <row r="85" spans="1:39" x14ac:dyDescent="0.25">
      <c r="A85">
        <v>124</v>
      </c>
      <c r="B85">
        <v>16</v>
      </c>
      <c r="C85">
        <v>1</v>
      </c>
      <c r="D85">
        <v>9</v>
      </c>
      <c r="E85">
        <v>1</v>
      </c>
      <c r="F85">
        <v>10</v>
      </c>
      <c r="G85">
        <v>1</v>
      </c>
      <c r="H85">
        <v>42</v>
      </c>
      <c r="I85">
        <v>40</v>
      </c>
      <c r="J85">
        <v>9.5</v>
      </c>
      <c r="K85">
        <v>1</v>
      </c>
      <c r="L85">
        <v>0</v>
      </c>
      <c r="M85">
        <v>0</v>
      </c>
      <c r="N85">
        <v>0</v>
      </c>
      <c r="O85">
        <v>41</v>
      </c>
      <c r="P85">
        <v>4.7</v>
      </c>
      <c r="Q85">
        <v>15</v>
      </c>
      <c r="R85">
        <v>28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23.3</v>
      </c>
      <c r="Z85">
        <v>0</v>
      </c>
      <c r="AA85">
        <v>47.3</v>
      </c>
      <c r="AB85">
        <v>0</v>
      </c>
      <c r="AC85">
        <v>836.5</v>
      </c>
      <c r="AD85">
        <v>41</v>
      </c>
      <c r="AE85">
        <v>0</v>
      </c>
      <c r="AF85">
        <v>1</v>
      </c>
      <c r="AG85">
        <v>0.7</v>
      </c>
      <c r="AH85" s="22">
        <f t="shared" si="8"/>
        <v>0.95238095238095233</v>
      </c>
      <c r="AI85" s="22">
        <f t="shared" si="5"/>
        <v>0.68292682926829273</v>
      </c>
      <c r="AJ85" s="22">
        <f t="shared" si="6"/>
        <v>1.635307781649245</v>
      </c>
      <c r="AM85" s="21">
        <f t="shared" si="7"/>
        <v>84</v>
      </c>
    </row>
    <row r="86" spans="1:39" x14ac:dyDescent="0.25">
      <c r="A86">
        <v>124</v>
      </c>
      <c r="B86">
        <v>16</v>
      </c>
      <c r="C86">
        <v>2</v>
      </c>
      <c r="D86">
        <v>9</v>
      </c>
      <c r="E86">
        <v>1</v>
      </c>
      <c r="F86">
        <v>10</v>
      </c>
      <c r="G86">
        <v>1</v>
      </c>
      <c r="H86">
        <v>42</v>
      </c>
      <c r="I86">
        <v>40</v>
      </c>
      <c r="J86">
        <v>9.5</v>
      </c>
      <c r="K86">
        <v>1</v>
      </c>
      <c r="L86">
        <v>0</v>
      </c>
      <c r="M86">
        <v>0</v>
      </c>
      <c r="N86">
        <v>0</v>
      </c>
      <c r="O86">
        <v>42</v>
      </c>
      <c r="P86">
        <v>3.8</v>
      </c>
      <c r="Q86">
        <v>14</v>
      </c>
      <c r="R86">
        <v>35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33.700000000000003</v>
      </c>
      <c r="Z86">
        <v>0</v>
      </c>
      <c r="AA86">
        <v>36.799999999999997</v>
      </c>
      <c r="AB86">
        <v>0</v>
      </c>
      <c r="AC86">
        <v>826.8</v>
      </c>
      <c r="AD86">
        <v>51</v>
      </c>
      <c r="AE86">
        <v>1</v>
      </c>
      <c r="AF86">
        <v>1</v>
      </c>
      <c r="AG86">
        <v>0.8</v>
      </c>
      <c r="AH86" s="22">
        <f t="shared" si="8"/>
        <v>0.95238095238095233</v>
      </c>
      <c r="AI86" s="22">
        <f t="shared" si="5"/>
        <v>0.83333333333333337</v>
      </c>
      <c r="AJ86" s="22">
        <f t="shared" si="6"/>
        <v>1.7857142857142856</v>
      </c>
      <c r="AM86" s="21">
        <f t="shared" si="7"/>
        <v>85</v>
      </c>
    </row>
    <row r="87" spans="1:39" x14ac:dyDescent="0.25">
      <c r="A87">
        <v>124</v>
      </c>
      <c r="B87">
        <v>16</v>
      </c>
      <c r="C87">
        <v>4</v>
      </c>
      <c r="D87">
        <v>9</v>
      </c>
      <c r="E87">
        <v>1</v>
      </c>
      <c r="F87">
        <v>10</v>
      </c>
      <c r="G87">
        <v>1</v>
      </c>
      <c r="H87">
        <v>47</v>
      </c>
      <c r="I87">
        <v>40</v>
      </c>
      <c r="J87">
        <v>8.6</v>
      </c>
      <c r="K87">
        <v>2</v>
      </c>
      <c r="L87">
        <v>0</v>
      </c>
      <c r="M87">
        <v>0</v>
      </c>
      <c r="N87">
        <v>0</v>
      </c>
      <c r="O87">
        <v>48</v>
      </c>
      <c r="P87">
        <v>7</v>
      </c>
      <c r="Q87">
        <v>10</v>
      </c>
      <c r="R87">
        <v>27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41.6</v>
      </c>
      <c r="Z87">
        <v>0</v>
      </c>
      <c r="AA87">
        <v>36.700000000000003</v>
      </c>
      <c r="AB87">
        <v>0</v>
      </c>
      <c r="AC87">
        <v>966.3</v>
      </c>
      <c r="AD87">
        <v>74</v>
      </c>
      <c r="AE87">
        <v>0</v>
      </c>
      <c r="AF87">
        <v>0.9</v>
      </c>
      <c r="AG87">
        <v>0.6</v>
      </c>
      <c r="AH87" s="22">
        <f t="shared" si="8"/>
        <v>0.85106382978723405</v>
      </c>
      <c r="AI87" s="22">
        <f t="shared" si="5"/>
        <v>0.5625</v>
      </c>
      <c r="AJ87" s="22">
        <f t="shared" si="6"/>
        <v>1.4135638297872339</v>
      </c>
      <c r="AM87" s="21">
        <f t="shared" si="7"/>
        <v>86</v>
      </c>
    </row>
    <row r="88" spans="1:39" x14ac:dyDescent="0.25">
      <c r="A88">
        <v>124</v>
      </c>
      <c r="B88">
        <v>16</v>
      </c>
      <c r="C88">
        <v>5</v>
      </c>
      <c r="D88">
        <v>9</v>
      </c>
      <c r="E88">
        <v>1</v>
      </c>
      <c r="F88">
        <v>10</v>
      </c>
      <c r="G88">
        <v>1</v>
      </c>
      <c r="H88">
        <v>47</v>
      </c>
      <c r="I88">
        <v>40</v>
      </c>
      <c r="J88">
        <v>8.6</v>
      </c>
      <c r="K88">
        <v>5</v>
      </c>
      <c r="L88">
        <v>0</v>
      </c>
      <c r="M88">
        <v>0</v>
      </c>
      <c r="N88">
        <v>0</v>
      </c>
      <c r="O88">
        <v>46</v>
      </c>
      <c r="P88">
        <v>5.8</v>
      </c>
      <c r="Q88">
        <v>6</v>
      </c>
      <c r="R88">
        <v>30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25.3</v>
      </c>
      <c r="Z88">
        <v>0</v>
      </c>
      <c r="AA88">
        <v>53.9</v>
      </c>
      <c r="AB88">
        <v>0</v>
      </c>
      <c r="AC88">
        <v>907.4</v>
      </c>
      <c r="AD88">
        <v>63</v>
      </c>
      <c r="AE88">
        <v>0</v>
      </c>
      <c r="AF88">
        <v>0.9</v>
      </c>
      <c r="AG88">
        <v>0.7</v>
      </c>
      <c r="AH88" s="22">
        <f t="shared" si="8"/>
        <v>0.85106382978723405</v>
      </c>
      <c r="AI88" s="22">
        <f t="shared" si="5"/>
        <v>0.65217391304347827</v>
      </c>
      <c r="AJ88" s="22">
        <f t="shared" si="6"/>
        <v>1.5032377428307124</v>
      </c>
      <c r="AM88" s="21">
        <f t="shared" si="7"/>
        <v>87</v>
      </c>
    </row>
    <row r="89" spans="1:39" x14ac:dyDescent="0.25">
      <c r="A89">
        <v>124</v>
      </c>
      <c r="B89">
        <v>16</v>
      </c>
      <c r="C89">
        <v>6</v>
      </c>
      <c r="D89">
        <v>9</v>
      </c>
      <c r="E89">
        <v>1</v>
      </c>
      <c r="F89">
        <v>10</v>
      </c>
      <c r="G89">
        <v>1</v>
      </c>
      <c r="H89">
        <v>45</v>
      </c>
      <c r="I89">
        <v>40</v>
      </c>
      <c r="J89">
        <v>9.1999999999999993</v>
      </c>
      <c r="K89">
        <v>1</v>
      </c>
      <c r="L89">
        <v>0</v>
      </c>
      <c r="M89">
        <v>0</v>
      </c>
      <c r="N89">
        <v>0</v>
      </c>
      <c r="O89">
        <v>44</v>
      </c>
      <c r="P89">
        <v>3.9</v>
      </c>
      <c r="Q89">
        <v>14</v>
      </c>
      <c r="R89">
        <v>33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31.7</v>
      </c>
      <c r="Z89">
        <v>0</v>
      </c>
      <c r="AA89">
        <v>35.200000000000003</v>
      </c>
      <c r="AB89">
        <v>0</v>
      </c>
      <c r="AC89">
        <v>884.7</v>
      </c>
      <c r="AD89">
        <v>61</v>
      </c>
      <c r="AE89">
        <v>0</v>
      </c>
      <c r="AF89">
        <v>0.9</v>
      </c>
      <c r="AG89">
        <v>0.8</v>
      </c>
      <c r="AH89" s="22">
        <f t="shared" si="8"/>
        <v>0.88888888888888884</v>
      </c>
      <c r="AI89" s="22">
        <f t="shared" si="5"/>
        <v>0.75</v>
      </c>
      <c r="AJ89" s="22">
        <f t="shared" si="6"/>
        <v>1.6388888888888888</v>
      </c>
      <c r="AM89" s="21">
        <f t="shared" si="7"/>
        <v>88</v>
      </c>
    </row>
    <row r="90" spans="1:39" x14ac:dyDescent="0.25">
      <c r="A90">
        <v>124</v>
      </c>
      <c r="B90">
        <v>16</v>
      </c>
      <c r="C90">
        <v>7</v>
      </c>
      <c r="D90">
        <v>9</v>
      </c>
      <c r="E90">
        <v>1</v>
      </c>
      <c r="F90">
        <v>10</v>
      </c>
      <c r="G90">
        <v>1</v>
      </c>
      <c r="H90">
        <v>46</v>
      </c>
      <c r="I90">
        <v>40</v>
      </c>
      <c r="J90">
        <v>8.8000000000000007</v>
      </c>
      <c r="K90">
        <v>4</v>
      </c>
      <c r="L90">
        <v>0</v>
      </c>
      <c r="M90">
        <v>0</v>
      </c>
      <c r="N90">
        <v>0</v>
      </c>
      <c r="O90">
        <v>46</v>
      </c>
      <c r="P90">
        <v>4.5999999999999996</v>
      </c>
      <c r="Q90">
        <v>18</v>
      </c>
      <c r="R90">
        <v>31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26.5</v>
      </c>
      <c r="Z90">
        <v>0</v>
      </c>
      <c r="AA90">
        <v>45.1</v>
      </c>
      <c r="AB90">
        <v>0</v>
      </c>
      <c r="AC90">
        <v>925.3</v>
      </c>
      <c r="AD90">
        <v>68</v>
      </c>
      <c r="AE90">
        <v>0</v>
      </c>
      <c r="AF90">
        <v>0.9</v>
      </c>
      <c r="AG90">
        <v>0.7</v>
      </c>
      <c r="AH90" s="22">
        <f t="shared" si="8"/>
        <v>0.86956521739130432</v>
      </c>
      <c r="AI90" s="22">
        <f t="shared" si="5"/>
        <v>0.67391304347826086</v>
      </c>
      <c r="AJ90" s="22">
        <f t="shared" si="6"/>
        <v>1.5434782608695652</v>
      </c>
      <c r="AM90" s="21">
        <f t="shared" si="7"/>
        <v>89</v>
      </c>
    </row>
    <row r="91" spans="1:39" x14ac:dyDescent="0.25">
      <c r="A91">
        <v>124</v>
      </c>
      <c r="B91">
        <v>16</v>
      </c>
      <c r="C91">
        <v>8</v>
      </c>
      <c r="D91">
        <v>9</v>
      </c>
      <c r="E91">
        <v>1</v>
      </c>
      <c r="F91">
        <v>10</v>
      </c>
      <c r="G91">
        <v>1</v>
      </c>
      <c r="H91">
        <v>44</v>
      </c>
      <c r="I91">
        <v>40</v>
      </c>
      <c r="J91">
        <v>9.1999999999999993</v>
      </c>
      <c r="K91">
        <v>3</v>
      </c>
      <c r="L91">
        <v>0</v>
      </c>
      <c r="M91">
        <v>0</v>
      </c>
      <c r="N91">
        <v>0</v>
      </c>
      <c r="O91">
        <v>43</v>
      </c>
      <c r="P91">
        <v>7.2</v>
      </c>
      <c r="Q91">
        <v>8</v>
      </c>
      <c r="R91">
        <v>20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76.900000000000006</v>
      </c>
      <c r="Z91">
        <v>0</v>
      </c>
      <c r="AA91">
        <v>94.5</v>
      </c>
      <c r="AB91">
        <v>0</v>
      </c>
      <c r="AC91">
        <v>1093.9000000000001</v>
      </c>
      <c r="AD91">
        <v>34</v>
      </c>
      <c r="AE91">
        <v>0</v>
      </c>
      <c r="AF91">
        <v>0.9</v>
      </c>
      <c r="AG91">
        <v>0.5</v>
      </c>
      <c r="AH91" s="22">
        <f t="shared" si="8"/>
        <v>0.90909090909090906</v>
      </c>
      <c r="AI91" s="22">
        <f t="shared" si="5"/>
        <v>0.46511627906976744</v>
      </c>
      <c r="AJ91" s="22">
        <f t="shared" si="6"/>
        <v>1.3742071881606766</v>
      </c>
      <c r="AM91" s="21">
        <f t="shared" si="7"/>
        <v>90</v>
      </c>
    </row>
    <row r="92" spans="1:39" x14ac:dyDescent="0.25">
      <c r="A92">
        <v>124</v>
      </c>
      <c r="B92">
        <v>16</v>
      </c>
      <c r="C92">
        <v>9</v>
      </c>
      <c r="D92">
        <v>9</v>
      </c>
      <c r="E92">
        <v>1</v>
      </c>
      <c r="F92">
        <v>10</v>
      </c>
      <c r="G92">
        <v>1</v>
      </c>
      <c r="H92">
        <v>43</v>
      </c>
      <c r="I92">
        <v>40</v>
      </c>
      <c r="J92">
        <v>9.5</v>
      </c>
      <c r="K92">
        <v>2</v>
      </c>
      <c r="L92">
        <v>0</v>
      </c>
      <c r="M92">
        <v>0</v>
      </c>
      <c r="N92">
        <v>0</v>
      </c>
      <c r="O92">
        <v>43</v>
      </c>
      <c r="P92">
        <v>10.7</v>
      </c>
      <c r="Q92">
        <v>7</v>
      </c>
      <c r="R92">
        <v>17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37.9</v>
      </c>
      <c r="Z92">
        <v>0</v>
      </c>
      <c r="AA92">
        <v>56.4</v>
      </c>
      <c r="AB92">
        <v>0</v>
      </c>
      <c r="AC92">
        <v>1111.2</v>
      </c>
      <c r="AD92">
        <v>59</v>
      </c>
      <c r="AE92">
        <v>0</v>
      </c>
      <c r="AF92">
        <v>0.9</v>
      </c>
      <c r="AG92">
        <v>0.4</v>
      </c>
      <c r="AH92" s="22">
        <f t="shared" si="8"/>
        <v>0.93023255813953487</v>
      </c>
      <c r="AI92" s="22">
        <f t="shared" si="5"/>
        <v>0.39534883720930231</v>
      </c>
      <c r="AJ92" s="22">
        <f t="shared" si="6"/>
        <v>1.3255813953488371</v>
      </c>
      <c r="AM92" s="21">
        <f t="shared" si="7"/>
        <v>91</v>
      </c>
    </row>
    <row r="93" spans="1:39" x14ac:dyDescent="0.25">
      <c r="A93">
        <v>124</v>
      </c>
      <c r="B93">
        <v>16</v>
      </c>
      <c r="C93">
        <v>10</v>
      </c>
      <c r="D93">
        <v>9</v>
      </c>
      <c r="E93">
        <v>1</v>
      </c>
      <c r="F93">
        <v>10</v>
      </c>
      <c r="G93">
        <v>1</v>
      </c>
      <c r="H93">
        <v>46</v>
      </c>
      <c r="I93">
        <v>40</v>
      </c>
      <c r="J93">
        <v>8.6999999999999993</v>
      </c>
      <c r="K93">
        <v>5</v>
      </c>
      <c r="L93">
        <v>0</v>
      </c>
      <c r="M93">
        <v>0</v>
      </c>
      <c r="N93">
        <v>0</v>
      </c>
      <c r="O93">
        <v>44</v>
      </c>
      <c r="P93">
        <v>9</v>
      </c>
      <c r="Q93">
        <v>6</v>
      </c>
      <c r="R93">
        <v>17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75.7</v>
      </c>
      <c r="Z93">
        <v>0</v>
      </c>
      <c r="AA93">
        <v>72.099999999999994</v>
      </c>
      <c r="AB93">
        <v>0</v>
      </c>
      <c r="AC93">
        <v>1114.0999999999999</v>
      </c>
      <c r="AD93">
        <v>32</v>
      </c>
      <c r="AE93">
        <v>1</v>
      </c>
      <c r="AF93">
        <v>0.9</v>
      </c>
      <c r="AG93">
        <v>0.4</v>
      </c>
      <c r="AH93" s="22">
        <f t="shared" si="8"/>
        <v>0.86956521739130432</v>
      </c>
      <c r="AI93" s="22">
        <f t="shared" si="5"/>
        <v>0.38636363636363635</v>
      </c>
      <c r="AJ93" s="22">
        <f t="shared" si="6"/>
        <v>1.2559288537549407</v>
      </c>
      <c r="AM93" s="21">
        <f t="shared" si="7"/>
        <v>92</v>
      </c>
    </row>
    <row r="94" spans="1:39" x14ac:dyDescent="0.25">
      <c r="A94">
        <v>124</v>
      </c>
      <c r="B94">
        <v>16</v>
      </c>
      <c r="C94">
        <v>12</v>
      </c>
      <c r="D94">
        <v>9</v>
      </c>
      <c r="E94">
        <v>1</v>
      </c>
      <c r="F94">
        <v>10</v>
      </c>
      <c r="G94">
        <v>1</v>
      </c>
      <c r="H94">
        <v>41</v>
      </c>
      <c r="I94">
        <v>40</v>
      </c>
      <c r="J94">
        <v>9.8000000000000007</v>
      </c>
      <c r="K94">
        <v>1</v>
      </c>
      <c r="L94">
        <v>0</v>
      </c>
      <c r="M94">
        <v>0</v>
      </c>
      <c r="N94">
        <v>0</v>
      </c>
      <c r="O94">
        <v>41</v>
      </c>
      <c r="P94">
        <v>6</v>
      </c>
      <c r="Q94">
        <v>12</v>
      </c>
      <c r="R94">
        <v>25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42.7</v>
      </c>
      <c r="Z94">
        <v>0</v>
      </c>
      <c r="AA94">
        <v>87.5</v>
      </c>
      <c r="AB94">
        <v>0</v>
      </c>
      <c r="AC94">
        <v>1005.5</v>
      </c>
      <c r="AD94">
        <v>26</v>
      </c>
      <c r="AE94">
        <v>3</v>
      </c>
      <c r="AF94">
        <v>1</v>
      </c>
      <c r="AG94">
        <v>0.6</v>
      </c>
      <c r="AH94" s="22">
        <f t="shared" si="8"/>
        <v>0.97560975609756095</v>
      </c>
      <c r="AI94" s="22">
        <f t="shared" si="5"/>
        <v>0.6097560975609756</v>
      </c>
      <c r="AJ94" s="22">
        <f t="shared" si="6"/>
        <v>1.5853658536585367</v>
      </c>
      <c r="AM94" s="21">
        <f t="shared" si="7"/>
        <v>93</v>
      </c>
    </row>
    <row r="95" spans="1:39" x14ac:dyDescent="0.25">
      <c r="A95">
        <v>124</v>
      </c>
      <c r="B95">
        <v>16</v>
      </c>
      <c r="C95">
        <v>13</v>
      </c>
      <c r="D95">
        <v>9</v>
      </c>
      <c r="E95">
        <v>1</v>
      </c>
      <c r="F95">
        <v>10</v>
      </c>
      <c r="G95">
        <v>1</v>
      </c>
      <c r="H95">
        <v>44</v>
      </c>
      <c r="I95">
        <v>40</v>
      </c>
      <c r="J95">
        <v>9.1999999999999993</v>
      </c>
      <c r="K95">
        <v>2</v>
      </c>
      <c r="L95">
        <v>0</v>
      </c>
      <c r="M95">
        <v>0</v>
      </c>
      <c r="N95">
        <v>0</v>
      </c>
      <c r="O95">
        <v>43</v>
      </c>
      <c r="P95">
        <v>5.4</v>
      </c>
      <c r="Q95">
        <v>15</v>
      </c>
      <c r="R95">
        <v>27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62.6</v>
      </c>
      <c r="Z95">
        <v>0</v>
      </c>
      <c r="AA95">
        <v>106.9</v>
      </c>
      <c r="AB95">
        <v>0</v>
      </c>
      <c r="AC95">
        <v>1027.5999999999999</v>
      </c>
      <c r="AD95">
        <v>24</v>
      </c>
      <c r="AE95">
        <v>0</v>
      </c>
      <c r="AF95">
        <v>0.9</v>
      </c>
      <c r="AG95">
        <v>0.6</v>
      </c>
      <c r="AH95" s="22">
        <f t="shared" si="8"/>
        <v>0.90909090909090906</v>
      </c>
      <c r="AI95" s="22">
        <f t="shared" si="5"/>
        <v>0.62790697674418605</v>
      </c>
      <c r="AJ95" s="22">
        <f t="shared" si="6"/>
        <v>1.536997885835095</v>
      </c>
      <c r="AM95" s="21">
        <f t="shared" si="7"/>
        <v>94</v>
      </c>
    </row>
    <row r="96" spans="1:39" x14ac:dyDescent="0.25">
      <c r="A96">
        <v>124</v>
      </c>
      <c r="B96">
        <v>16</v>
      </c>
      <c r="C96">
        <v>16</v>
      </c>
      <c r="D96">
        <v>9</v>
      </c>
      <c r="E96">
        <v>1</v>
      </c>
      <c r="F96">
        <v>10</v>
      </c>
      <c r="G96">
        <v>1</v>
      </c>
      <c r="H96">
        <v>43</v>
      </c>
      <c r="I96">
        <v>40</v>
      </c>
      <c r="J96">
        <v>9.3000000000000007</v>
      </c>
      <c r="K96">
        <v>3</v>
      </c>
      <c r="L96">
        <v>0</v>
      </c>
      <c r="M96">
        <v>0</v>
      </c>
      <c r="N96">
        <v>0</v>
      </c>
      <c r="O96">
        <v>43</v>
      </c>
      <c r="P96">
        <v>7</v>
      </c>
      <c r="Q96">
        <v>13</v>
      </c>
      <c r="R96">
        <v>22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31.5</v>
      </c>
      <c r="Z96">
        <v>0</v>
      </c>
      <c r="AA96">
        <v>67.099999999999994</v>
      </c>
      <c r="AB96">
        <v>0</v>
      </c>
      <c r="AC96">
        <v>1003.5</v>
      </c>
      <c r="AD96">
        <v>43</v>
      </c>
      <c r="AE96">
        <v>1</v>
      </c>
      <c r="AF96">
        <v>0.9</v>
      </c>
      <c r="AG96">
        <v>0.5</v>
      </c>
      <c r="AH96" s="22">
        <f t="shared" si="8"/>
        <v>0.93023255813953487</v>
      </c>
      <c r="AI96" s="22">
        <f t="shared" si="5"/>
        <v>0.51162790697674421</v>
      </c>
      <c r="AJ96" s="22">
        <f t="shared" si="6"/>
        <v>1.441860465116279</v>
      </c>
      <c r="AM96" s="21">
        <f t="shared" si="7"/>
        <v>95</v>
      </c>
    </row>
    <row r="97" spans="1:40" x14ac:dyDescent="0.25">
      <c r="A97">
        <v>124</v>
      </c>
      <c r="B97">
        <v>16</v>
      </c>
      <c r="C97">
        <v>17</v>
      </c>
      <c r="D97">
        <v>9</v>
      </c>
      <c r="E97">
        <v>1</v>
      </c>
      <c r="F97">
        <v>10</v>
      </c>
      <c r="G97">
        <v>1</v>
      </c>
      <c r="H97">
        <v>42</v>
      </c>
      <c r="I97">
        <v>40</v>
      </c>
      <c r="J97">
        <v>9.5</v>
      </c>
      <c r="K97">
        <v>2</v>
      </c>
      <c r="L97">
        <v>0</v>
      </c>
      <c r="M97">
        <v>0</v>
      </c>
      <c r="N97">
        <v>0</v>
      </c>
      <c r="O97">
        <v>41</v>
      </c>
      <c r="P97">
        <v>6.2</v>
      </c>
      <c r="Q97">
        <v>10</v>
      </c>
      <c r="R97">
        <v>23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43.4</v>
      </c>
      <c r="Z97">
        <v>0</v>
      </c>
      <c r="AA97">
        <v>35.4</v>
      </c>
      <c r="AB97">
        <v>0</v>
      </c>
      <c r="AC97">
        <v>947.7</v>
      </c>
      <c r="AD97">
        <v>40</v>
      </c>
      <c r="AE97">
        <v>1</v>
      </c>
      <c r="AF97">
        <v>1</v>
      </c>
      <c r="AG97">
        <v>0.6</v>
      </c>
      <c r="AH97" s="22">
        <f t="shared" si="8"/>
        <v>0.95238095238095233</v>
      </c>
      <c r="AI97" s="22">
        <f t="shared" si="5"/>
        <v>0.56097560975609762</v>
      </c>
      <c r="AJ97" s="22">
        <f t="shared" si="6"/>
        <v>1.5133565621370499</v>
      </c>
      <c r="AM97" s="21">
        <f t="shared" si="7"/>
        <v>96</v>
      </c>
    </row>
    <row r="98" spans="1:40" x14ac:dyDescent="0.25">
      <c r="A98">
        <v>124</v>
      </c>
      <c r="B98">
        <v>16</v>
      </c>
      <c r="C98">
        <v>20</v>
      </c>
      <c r="D98">
        <v>9</v>
      </c>
      <c r="E98">
        <v>1</v>
      </c>
      <c r="F98">
        <v>10</v>
      </c>
      <c r="G98">
        <v>1</v>
      </c>
      <c r="H98">
        <v>46</v>
      </c>
      <c r="I98">
        <v>40</v>
      </c>
      <c r="J98">
        <v>8.6999999999999993</v>
      </c>
      <c r="K98">
        <v>5</v>
      </c>
      <c r="L98">
        <v>0</v>
      </c>
      <c r="M98">
        <v>0</v>
      </c>
      <c r="N98">
        <v>0</v>
      </c>
      <c r="O98">
        <v>45</v>
      </c>
      <c r="P98">
        <v>9.6999999999999993</v>
      </c>
      <c r="Q98">
        <v>7</v>
      </c>
      <c r="R98">
        <v>13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38.299999999999997</v>
      </c>
      <c r="Z98">
        <v>0</v>
      </c>
      <c r="AA98">
        <v>39.4</v>
      </c>
      <c r="AB98">
        <v>0</v>
      </c>
      <c r="AC98">
        <v>1061.3</v>
      </c>
      <c r="AD98">
        <v>32</v>
      </c>
      <c r="AE98">
        <v>0</v>
      </c>
      <c r="AF98">
        <v>0.9</v>
      </c>
      <c r="AG98">
        <v>0.3</v>
      </c>
      <c r="AH98" s="22">
        <f t="shared" si="8"/>
        <v>0.86956521739130432</v>
      </c>
      <c r="AI98" s="22">
        <f t="shared" si="5"/>
        <v>0.28888888888888886</v>
      </c>
      <c r="AJ98" s="22">
        <f t="shared" si="6"/>
        <v>1.1584541062801932</v>
      </c>
      <c r="AM98" s="21">
        <f t="shared" si="7"/>
        <v>97</v>
      </c>
    </row>
    <row r="99" spans="1:40" x14ac:dyDescent="0.25">
      <c r="A99">
        <v>124</v>
      </c>
      <c r="B99">
        <v>16</v>
      </c>
      <c r="C99">
        <v>21</v>
      </c>
      <c r="D99">
        <v>9</v>
      </c>
      <c r="E99">
        <v>1</v>
      </c>
      <c r="F99">
        <v>10</v>
      </c>
      <c r="G99">
        <v>1</v>
      </c>
      <c r="H99">
        <v>42</v>
      </c>
      <c r="I99">
        <v>40</v>
      </c>
      <c r="J99">
        <v>9.6999999999999993</v>
      </c>
      <c r="K99">
        <v>1</v>
      </c>
      <c r="L99">
        <v>0</v>
      </c>
      <c r="M99">
        <v>0</v>
      </c>
      <c r="N99">
        <v>0</v>
      </c>
      <c r="O99">
        <v>42</v>
      </c>
      <c r="P99">
        <v>8</v>
      </c>
      <c r="Q99">
        <v>8</v>
      </c>
      <c r="R99">
        <v>21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28.4</v>
      </c>
      <c r="Z99">
        <v>0</v>
      </c>
      <c r="AA99">
        <v>58.7</v>
      </c>
      <c r="AB99">
        <v>0</v>
      </c>
      <c r="AC99">
        <v>958.9</v>
      </c>
      <c r="AD99">
        <v>37</v>
      </c>
      <c r="AE99">
        <v>0</v>
      </c>
      <c r="AF99">
        <v>1</v>
      </c>
      <c r="AG99">
        <v>0.5</v>
      </c>
      <c r="AH99" s="22">
        <f t="shared" si="8"/>
        <v>0.95238095238095233</v>
      </c>
      <c r="AI99" s="22">
        <f t="shared" si="5"/>
        <v>0.5</v>
      </c>
      <c r="AJ99" s="22">
        <f t="shared" si="6"/>
        <v>1.4523809523809523</v>
      </c>
      <c r="AM99" s="21">
        <f t="shared" si="7"/>
        <v>98</v>
      </c>
    </row>
    <row r="100" spans="1:40" x14ac:dyDescent="0.25">
      <c r="A100">
        <v>124</v>
      </c>
      <c r="B100">
        <v>16</v>
      </c>
      <c r="C100">
        <v>22</v>
      </c>
      <c r="D100">
        <v>9</v>
      </c>
      <c r="E100">
        <v>1</v>
      </c>
      <c r="F100">
        <v>10</v>
      </c>
      <c r="G100">
        <v>1</v>
      </c>
      <c r="H100">
        <v>43</v>
      </c>
      <c r="I100">
        <v>40</v>
      </c>
      <c r="J100">
        <v>9.5</v>
      </c>
      <c r="K100">
        <v>1</v>
      </c>
      <c r="L100">
        <v>0</v>
      </c>
      <c r="M100">
        <v>0</v>
      </c>
      <c r="N100">
        <v>0</v>
      </c>
      <c r="O100">
        <v>42</v>
      </c>
      <c r="P100">
        <v>5.9</v>
      </c>
      <c r="Q100">
        <v>9</v>
      </c>
      <c r="R100">
        <v>25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46.8</v>
      </c>
      <c r="Z100">
        <v>0</v>
      </c>
      <c r="AA100">
        <v>54.6</v>
      </c>
      <c r="AB100">
        <v>0</v>
      </c>
      <c r="AC100">
        <v>943.9</v>
      </c>
      <c r="AD100">
        <v>35</v>
      </c>
      <c r="AE100">
        <v>1</v>
      </c>
      <c r="AF100">
        <v>0.9</v>
      </c>
      <c r="AG100">
        <v>0.6</v>
      </c>
      <c r="AH100" s="22">
        <f t="shared" si="8"/>
        <v>0.93023255813953487</v>
      </c>
      <c r="AI100" s="22">
        <f t="shared" si="5"/>
        <v>0.59523809523809523</v>
      </c>
      <c r="AJ100" s="22">
        <f t="shared" si="6"/>
        <v>1.5254706533776301</v>
      </c>
      <c r="AM100" s="21">
        <f t="shared" si="7"/>
        <v>99</v>
      </c>
    </row>
    <row r="101" spans="1:40" x14ac:dyDescent="0.25">
      <c r="A101">
        <v>124</v>
      </c>
      <c r="B101">
        <v>16</v>
      </c>
      <c r="C101">
        <v>23</v>
      </c>
      <c r="D101">
        <v>9</v>
      </c>
      <c r="E101">
        <v>1</v>
      </c>
      <c r="F101">
        <v>10</v>
      </c>
      <c r="G101">
        <v>1</v>
      </c>
      <c r="H101">
        <v>41</v>
      </c>
      <c r="I101">
        <v>40</v>
      </c>
      <c r="J101">
        <v>9.8000000000000007</v>
      </c>
      <c r="K101">
        <v>1</v>
      </c>
      <c r="L101">
        <v>0</v>
      </c>
      <c r="M101">
        <v>0</v>
      </c>
      <c r="N101">
        <v>0</v>
      </c>
      <c r="O101">
        <v>40</v>
      </c>
      <c r="P101">
        <v>8.6</v>
      </c>
      <c r="Q101">
        <v>2</v>
      </c>
      <c r="R101">
        <v>16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43.2</v>
      </c>
      <c r="Z101">
        <v>0</v>
      </c>
      <c r="AA101">
        <v>54.8</v>
      </c>
      <c r="AB101">
        <v>0</v>
      </c>
      <c r="AC101">
        <v>998.7</v>
      </c>
      <c r="AD101">
        <v>29</v>
      </c>
      <c r="AE101">
        <v>0</v>
      </c>
      <c r="AF101">
        <v>1</v>
      </c>
      <c r="AG101">
        <v>0.4</v>
      </c>
      <c r="AH101" s="22">
        <f t="shared" si="8"/>
        <v>0.97560975609756095</v>
      </c>
      <c r="AI101" s="22">
        <f t="shared" si="5"/>
        <v>0.4</v>
      </c>
      <c r="AJ101" s="22">
        <f t="shared" si="6"/>
        <v>1.3756097560975609</v>
      </c>
      <c r="AM101" s="21">
        <f t="shared" si="7"/>
        <v>100</v>
      </c>
    </row>
    <row r="102" spans="1:40" x14ac:dyDescent="0.25">
      <c r="A102">
        <v>124</v>
      </c>
      <c r="B102">
        <v>16</v>
      </c>
      <c r="C102">
        <v>24</v>
      </c>
      <c r="D102">
        <v>9</v>
      </c>
      <c r="E102">
        <v>1</v>
      </c>
      <c r="F102">
        <v>10</v>
      </c>
      <c r="G102">
        <v>1</v>
      </c>
      <c r="H102">
        <v>42</v>
      </c>
      <c r="I102">
        <v>40</v>
      </c>
      <c r="J102">
        <v>9.6</v>
      </c>
      <c r="K102">
        <v>1</v>
      </c>
      <c r="L102">
        <v>0</v>
      </c>
      <c r="M102">
        <v>0</v>
      </c>
      <c r="N102">
        <v>0</v>
      </c>
      <c r="O102">
        <v>42</v>
      </c>
      <c r="P102">
        <v>5.5</v>
      </c>
      <c r="Q102">
        <v>15</v>
      </c>
      <c r="R102">
        <v>27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29.3</v>
      </c>
      <c r="Z102">
        <v>0</v>
      </c>
      <c r="AA102">
        <v>101.1</v>
      </c>
      <c r="AB102">
        <v>0</v>
      </c>
      <c r="AC102">
        <v>958.8</v>
      </c>
      <c r="AD102">
        <v>37</v>
      </c>
      <c r="AE102">
        <v>0</v>
      </c>
      <c r="AF102">
        <v>1</v>
      </c>
      <c r="AG102">
        <v>0.6</v>
      </c>
      <c r="AH102" s="22">
        <f t="shared" si="8"/>
        <v>0.95238095238095233</v>
      </c>
      <c r="AI102" s="22">
        <f t="shared" si="5"/>
        <v>0.6428571428571429</v>
      </c>
      <c r="AJ102" s="22">
        <f t="shared" si="6"/>
        <v>1.5952380952380953</v>
      </c>
      <c r="AM102" s="21">
        <f t="shared" si="7"/>
        <v>101</v>
      </c>
    </row>
    <row r="103" spans="1:40" x14ac:dyDescent="0.25">
      <c r="A103">
        <v>124</v>
      </c>
      <c r="B103">
        <v>16</v>
      </c>
      <c r="C103">
        <v>26</v>
      </c>
      <c r="D103">
        <v>9</v>
      </c>
      <c r="E103">
        <v>1</v>
      </c>
      <c r="F103">
        <v>10</v>
      </c>
      <c r="G103">
        <v>1</v>
      </c>
      <c r="H103">
        <v>46</v>
      </c>
      <c r="I103">
        <v>40</v>
      </c>
      <c r="J103">
        <v>9.3000000000000007</v>
      </c>
      <c r="K103">
        <v>2</v>
      </c>
      <c r="L103">
        <v>0</v>
      </c>
      <c r="M103">
        <v>0</v>
      </c>
      <c r="N103">
        <v>0</v>
      </c>
      <c r="O103">
        <v>46</v>
      </c>
      <c r="P103">
        <v>7.8</v>
      </c>
      <c r="Q103">
        <v>7</v>
      </c>
      <c r="R103">
        <v>22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40.9</v>
      </c>
      <c r="Z103">
        <v>0</v>
      </c>
      <c r="AA103">
        <v>61.8</v>
      </c>
      <c r="AB103">
        <v>0</v>
      </c>
      <c r="AC103">
        <v>1113</v>
      </c>
      <c r="AD103">
        <v>44</v>
      </c>
      <c r="AE103">
        <v>0</v>
      </c>
      <c r="AF103">
        <v>0.9</v>
      </c>
      <c r="AG103">
        <v>0.5</v>
      </c>
      <c r="AH103" s="22">
        <f t="shared" si="8"/>
        <v>0.86956521739130432</v>
      </c>
      <c r="AI103" s="22">
        <f t="shared" si="5"/>
        <v>0.47826086956521741</v>
      </c>
      <c r="AJ103" s="22">
        <f t="shared" si="6"/>
        <v>1.3478260869565217</v>
      </c>
      <c r="AM103" s="21">
        <f t="shared" si="7"/>
        <v>102</v>
      </c>
    </row>
    <row r="104" spans="1:40" x14ac:dyDescent="0.25">
      <c r="A104">
        <v>124</v>
      </c>
      <c r="B104">
        <v>16</v>
      </c>
      <c r="C104">
        <v>27</v>
      </c>
      <c r="D104">
        <v>9</v>
      </c>
      <c r="E104">
        <v>1</v>
      </c>
      <c r="F104">
        <v>10</v>
      </c>
      <c r="G104">
        <v>1</v>
      </c>
      <c r="H104">
        <v>41</v>
      </c>
      <c r="I104">
        <v>40</v>
      </c>
      <c r="J104">
        <v>9.8000000000000007</v>
      </c>
      <c r="K104">
        <v>0</v>
      </c>
      <c r="L104">
        <v>0</v>
      </c>
      <c r="M104">
        <v>0</v>
      </c>
      <c r="N104">
        <v>0</v>
      </c>
      <c r="O104">
        <v>40</v>
      </c>
      <c r="P104">
        <v>6.7</v>
      </c>
      <c r="Q104">
        <v>11</v>
      </c>
      <c r="R104">
        <v>23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20</v>
      </c>
      <c r="Z104">
        <v>0</v>
      </c>
      <c r="AA104">
        <v>49.7</v>
      </c>
      <c r="AB104">
        <v>0</v>
      </c>
      <c r="AC104">
        <v>917.9</v>
      </c>
      <c r="AD104">
        <v>41</v>
      </c>
      <c r="AE104">
        <v>0</v>
      </c>
      <c r="AF104">
        <v>1</v>
      </c>
      <c r="AG104">
        <v>0.6</v>
      </c>
      <c r="AH104" s="22">
        <f t="shared" si="8"/>
        <v>0.97560975609756095</v>
      </c>
      <c r="AI104" s="22">
        <f t="shared" si="5"/>
        <v>0.57499999999999996</v>
      </c>
      <c r="AJ104" s="22">
        <f t="shared" si="6"/>
        <v>1.5506097560975609</v>
      </c>
      <c r="AM104" s="21">
        <f t="shared" si="7"/>
        <v>103</v>
      </c>
    </row>
    <row r="105" spans="1:40" x14ac:dyDescent="0.25">
      <c r="A105">
        <v>124</v>
      </c>
      <c r="B105">
        <v>16</v>
      </c>
      <c r="C105">
        <v>28</v>
      </c>
      <c r="D105">
        <v>9</v>
      </c>
      <c r="E105">
        <v>1</v>
      </c>
      <c r="F105">
        <v>10</v>
      </c>
      <c r="G105">
        <v>1</v>
      </c>
      <c r="H105">
        <v>43</v>
      </c>
      <c r="I105">
        <v>40</v>
      </c>
      <c r="J105">
        <v>9.3000000000000007</v>
      </c>
      <c r="K105">
        <v>2</v>
      </c>
      <c r="L105">
        <v>0</v>
      </c>
      <c r="M105">
        <v>0</v>
      </c>
      <c r="N105">
        <v>0</v>
      </c>
      <c r="O105">
        <v>42</v>
      </c>
      <c r="P105">
        <v>7.1</v>
      </c>
      <c r="Q105">
        <v>10</v>
      </c>
      <c r="R105">
        <v>24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100</v>
      </c>
      <c r="Z105">
        <v>0</v>
      </c>
      <c r="AA105">
        <v>156.6</v>
      </c>
      <c r="AB105">
        <v>0</v>
      </c>
      <c r="AC105">
        <v>1232.2</v>
      </c>
      <c r="AD105">
        <v>14</v>
      </c>
      <c r="AE105">
        <v>0</v>
      </c>
      <c r="AF105">
        <v>0.9</v>
      </c>
      <c r="AG105">
        <v>0.6</v>
      </c>
      <c r="AH105" s="22">
        <f t="shared" si="8"/>
        <v>0.93023255813953487</v>
      </c>
      <c r="AI105" s="22">
        <f t="shared" si="5"/>
        <v>0.5714285714285714</v>
      </c>
      <c r="AJ105" s="22">
        <f t="shared" si="6"/>
        <v>1.5016611295681064</v>
      </c>
      <c r="AM105" s="21">
        <f t="shared" si="7"/>
        <v>104</v>
      </c>
    </row>
    <row r="106" spans="1:40" x14ac:dyDescent="0.25">
      <c r="A106">
        <v>124</v>
      </c>
      <c r="B106">
        <v>16</v>
      </c>
      <c r="C106">
        <v>29</v>
      </c>
      <c r="D106">
        <v>9</v>
      </c>
      <c r="E106">
        <v>1</v>
      </c>
      <c r="F106">
        <v>10</v>
      </c>
      <c r="G106">
        <v>1</v>
      </c>
      <c r="H106">
        <v>52</v>
      </c>
      <c r="I106">
        <v>40</v>
      </c>
      <c r="J106">
        <v>8.4</v>
      </c>
      <c r="K106">
        <v>5</v>
      </c>
      <c r="L106">
        <v>0</v>
      </c>
      <c r="M106">
        <v>0</v>
      </c>
      <c r="N106">
        <v>0</v>
      </c>
      <c r="O106">
        <v>52</v>
      </c>
      <c r="P106">
        <v>6</v>
      </c>
      <c r="Q106">
        <v>10</v>
      </c>
      <c r="R106">
        <v>33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76.5</v>
      </c>
      <c r="Z106">
        <v>0</v>
      </c>
      <c r="AA106">
        <v>108</v>
      </c>
      <c r="AB106">
        <v>0</v>
      </c>
      <c r="AC106">
        <v>1246.7</v>
      </c>
      <c r="AD106">
        <v>42</v>
      </c>
      <c r="AE106">
        <v>0</v>
      </c>
      <c r="AF106">
        <v>0.8</v>
      </c>
      <c r="AG106">
        <v>0.6</v>
      </c>
      <c r="AH106" s="22">
        <f t="shared" si="8"/>
        <v>0.76923076923076927</v>
      </c>
      <c r="AI106" s="22">
        <f t="shared" si="5"/>
        <v>0.63461538461538458</v>
      </c>
      <c r="AJ106" s="22">
        <f t="shared" si="6"/>
        <v>1.4038461538461537</v>
      </c>
      <c r="AM106" s="21">
        <f t="shared" si="7"/>
        <v>105</v>
      </c>
    </row>
    <row r="107" spans="1:40" x14ac:dyDescent="0.25">
      <c r="A107">
        <v>124</v>
      </c>
      <c r="B107">
        <v>16</v>
      </c>
      <c r="C107">
        <v>30</v>
      </c>
      <c r="D107">
        <v>9</v>
      </c>
      <c r="E107">
        <v>1</v>
      </c>
      <c r="F107">
        <v>10</v>
      </c>
      <c r="G107">
        <v>1</v>
      </c>
      <c r="H107">
        <v>43</v>
      </c>
      <c r="I107">
        <v>40</v>
      </c>
      <c r="J107">
        <v>9.4</v>
      </c>
      <c r="K107">
        <v>1</v>
      </c>
      <c r="L107">
        <v>0</v>
      </c>
      <c r="M107">
        <v>0</v>
      </c>
      <c r="N107">
        <v>0</v>
      </c>
      <c r="O107">
        <v>42</v>
      </c>
      <c r="P107">
        <v>6</v>
      </c>
      <c r="Q107">
        <v>11</v>
      </c>
      <c r="R107">
        <v>26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42.9</v>
      </c>
      <c r="Z107">
        <v>0</v>
      </c>
      <c r="AA107">
        <v>63.1</v>
      </c>
      <c r="AB107">
        <v>0</v>
      </c>
      <c r="AC107">
        <v>1046.5</v>
      </c>
      <c r="AD107">
        <v>19</v>
      </c>
      <c r="AE107">
        <v>0</v>
      </c>
      <c r="AF107">
        <v>0.9</v>
      </c>
      <c r="AG107">
        <v>0.6</v>
      </c>
      <c r="AH107" s="22">
        <f t="shared" si="8"/>
        <v>0.93023255813953487</v>
      </c>
      <c r="AI107" s="22">
        <f t="shared" si="5"/>
        <v>0.61904761904761907</v>
      </c>
      <c r="AJ107" s="22">
        <f t="shared" si="6"/>
        <v>1.5492801771871538</v>
      </c>
      <c r="AK107" t="s">
        <v>45</v>
      </c>
      <c r="AM107" s="21">
        <f t="shared" si="7"/>
        <v>106</v>
      </c>
    </row>
    <row r="108" spans="1:40" x14ac:dyDescent="0.25">
      <c r="A108">
        <v>124</v>
      </c>
      <c r="B108">
        <v>16</v>
      </c>
      <c r="C108">
        <v>3</v>
      </c>
      <c r="D108">
        <v>10</v>
      </c>
      <c r="E108">
        <v>1</v>
      </c>
      <c r="F108">
        <v>10</v>
      </c>
      <c r="G108">
        <v>1</v>
      </c>
      <c r="H108">
        <v>48</v>
      </c>
      <c r="I108">
        <v>40</v>
      </c>
      <c r="J108">
        <v>8.6999999999999993</v>
      </c>
      <c r="K108">
        <v>3</v>
      </c>
      <c r="L108">
        <v>0</v>
      </c>
      <c r="M108">
        <v>0</v>
      </c>
      <c r="N108">
        <v>0</v>
      </c>
      <c r="O108">
        <v>47</v>
      </c>
      <c r="P108">
        <v>7.3</v>
      </c>
      <c r="Q108">
        <v>12</v>
      </c>
      <c r="R108">
        <v>26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45.5</v>
      </c>
      <c r="Z108">
        <v>0</v>
      </c>
      <c r="AA108">
        <v>60.9</v>
      </c>
      <c r="AB108">
        <v>0</v>
      </c>
      <c r="AC108">
        <v>1165.2</v>
      </c>
      <c r="AD108">
        <v>27</v>
      </c>
      <c r="AE108">
        <v>0</v>
      </c>
      <c r="AF108">
        <v>0.8</v>
      </c>
      <c r="AG108">
        <v>0.6</v>
      </c>
      <c r="AH108" s="22">
        <f t="shared" si="8"/>
        <v>0.83333333333333337</v>
      </c>
      <c r="AI108" s="22">
        <f t="shared" si="5"/>
        <v>0.55319148936170215</v>
      </c>
      <c r="AJ108" s="22">
        <f t="shared" si="6"/>
        <v>1.3865248226950355</v>
      </c>
      <c r="AK108">
        <f>SUM(H108+O108)</f>
        <v>95</v>
      </c>
      <c r="AM108" s="21">
        <f t="shared" si="7"/>
        <v>107</v>
      </c>
      <c r="AN108" t="s">
        <v>44</v>
      </c>
    </row>
    <row r="109" spans="1:40" x14ac:dyDescent="0.25">
      <c r="A109">
        <v>124</v>
      </c>
      <c r="B109">
        <v>16</v>
      </c>
      <c r="C109">
        <v>4</v>
      </c>
      <c r="D109">
        <v>10</v>
      </c>
      <c r="E109">
        <v>1</v>
      </c>
      <c r="F109">
        <v>10</v>
      </c>
      <c r="G109">
        <v>1</v>
      </c>
      <c r="H109">
        <v>46</v>
      </c>
      <c r="I109">
        <v>40</v>
      </c>
      <c r="J109">
        <v>9</v>
      </c>
      <c r="K109">
        <v>3</v>
      </c>
      <c r="L109">
        <v>0</v>
      </c>
      <c r="M109">
        <v>0</v>
      </c>
      <c r="N109">
        <v>0</v>
      </c>
      <c r="O109">
        <v>46</v>
      </c>
      <c r="P109">
        <v>6.4</v>
      </c>
      <c r="Q109">
        <v>10</v>
      </c>
      <c r="R109">
        <v>27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37.700000000000003</v>
      </c>
      <c r="Z109">
        <v>0</v>
      </c>
      <c r="AA109">
        <v>48</v>
      </c>
      <c r="AB109">
        <v>0</v>
      </c>
      <c r="AC109">
        <v>989.9</v>
      </c>
      <c r="AD109">
        <v>28</v>
      </c>
      <c r="AE109">
        <v>0</v>
      </c>
      <c r="AF109">
        <v>0.9</v>
      </c>
      <c r="AG109">
        <v>0.6</v>
      </c>
      <c r="AH109" s="22">
        <f t="shared" si="8"/>
        <v>0.86956521739130432</v>
      </c>
      <c r="AI109" s="22">
        <f t="shared" si="5"/>
        <v>0.58695652173913049</v>
      </c>
      <c r="AJ109" s="22">
        <f t="shared" si="6"/>
        <v>1.4565217391304348</v>
      </c>
      <c r="AK109" s="21">
        <f t="shared" ref="AK109:AK142" si="9">SUM(H109+O109)</f>
        <v>92</v>
      </c>
      <c r="AM109" s="21">
        <f t="shared" si="7"/>
        <v>108</v>
      </c>
    </row>
    <row r="110" spans="1:40" x14ac:dyDescent="0.25">
      <c r="A110">
        <v>124</v>
      </c>
      <c r="B110">
        <v>16</v>
      </c>
      <c r="C110">
        <v>5</v>
      </c>
      <c r="D110">
        <v>10</v>
      </c>
      <c r="E110">
        <v>1</v>
      </c>
      <c r="F110">
        <v>10</v>
      </c>
      <c r="G110">
        <v>1</v>
      </c>
      <c r="H110">
        <v>44</v>
      </c>
      <c r="I110">
        <v>40</v>
      </c>
      <c r="J110">
        <v>9.1</v>
      </c>
      <c r="K110">
        <v>3</v>
      </c>
      <c r="L110">
        <v>0</v>
      </c>
      <c r="M110">
        <v>0</v>
      </c>
      <c r="N110">
        <v>0</v>
      </c>
      <c r="O110">
        <v>44</v>
      </c>
      <c r="P110">
        <v>8.1999999999999993</v>
      </c>
      <c r="Q110">
        <v>7</v>
      </c>
      <c r="R110">
        <v>22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26.4</v>
      </c>
      <c r="Z110">
        <v>0</v>
      </c>
      <c r="AA110">
        <v>45.5</v>
      </c>
      <c r="AB110">
        <v>0</v>
      </c>
      <c r="AC110">
        <v>1006.1</v>
      </c>
      <c r="AD110">
        <v>40</v>
      </c>
      <c r="AE110">
        <v>0</v>
      </c>
      <c r="AF110">
        <v>0.9</v>
      </c>
      <c r="AG110">
        <v>0.5</v>
      </c>
      <c r="AH110" s="22">
        <f t="shared" si="8"/>
        <v>0.90909090909090906</v>
      </c>
      <c r="AI110" s="22">
        <f t="shared" si="5"/>
        <v>0.5</v>
      </c>
      <c r="AJ110" s="22">
        <f t="shared" si="6"/>
        <v>1.4090909090909092</v>
      </c>
      <c r="AK110" s="21">
        <f t="shared" si="9"/>
        <v>88</v>
      </c>
      <c r="AM110" s="21">
        <f t="shared" si="7"/>
        <v>109</v>
      </c>
    </row>
    <row r="111" spans="1:40" x14ac:dyDescent="0.25">
      <c r="A111">
        <v>124</v>
      </c>
      <c r="B111">
        <v>16</v>
      </c>
      <c r="C111">
        <v>6</v>
      </c>
      <c r="D111">
        <v>10</v>
      </c>
      <c r="E111">
        <v>1</v>
      </c>
      <c r="F111">
        <v>10</v>
      </c>
      <c r="G111">
        <v>1</v>
      </c>
      <c r="H111">
        <v>45</v>
      </c>
      <c r="I111">
        <v>40</v>
      </c>
      <c r="J111">
        <v>8.9</v>
      </c>
      <c r="K111">
        <v>4</v>
      </c>
      <c r="L111">
        <v>0</v>
      </c>
      <c r="M111">
        <v>0</v>
      </c>
      <c r="N111">
        <v>0</v>
      </c>
      <c r="O111">
        <v>45</v>
      </c>
      <c r="P111">
        <v>6.3</v>
      </c>
      <c r="Q111">
        <v>14</v>
      </c>
      <c r="R111">
        <v>26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42.3</v>
      </c>
      <c r="Z111">
        <v>0</v>
      </c>
      <c r="AA111">
        <v>74.2</v>
      </c>
      <c r="AB111">
        <v>0</v>
      </c>
      <c r="AC111">
        <v>1114.3</v>
      </c>
      <c r="AD111">
        <v>35</v>
      </c>
      <c r="AE111">
        <v>0</v>
      </c>
      <c r="AF111">
        <v>0.9</v>
      </c>
      <c r="AG111">
        <v>0.6</v>
      </c>
      <c r="AH111" s="22">
        <f t="shared" si="8"/>
        <v>0.88888888888888884</v>
      </c>
      <c r="AI111" s="22">
        <f t="shared" si="5"/>
        <v>0.57777777777777772</v>
      </c>
      <c r="AJ111" s="22">
        <f t="shared" si="6"/>
        <v>1.4666666666666666</v>
      </c>
      <c r="AK111" s="21">
        <f t="shared" si="9"/>
        <v>90</v>
      </c>
      <c r="AM111" s="21">
        <f t="shared" si="7"/>
        <v>110</v>
      </c>
    </row>
    <row r="112" spans="1:40" x14ac:dyDescent="0.25">
      <c r="A112">
        <v>124</v>
      </c>
      <c r="B112">
        <v>16</v>
      </c>
      <c r="C112">
        <v>7</v>
      </c>
      <c r="D112">
        <v>10</v>
      </c>
      <c r="E112">
        <v>1</v>
      </c>
      <c r="F112">
        <v>10</v>
      </c>
      <c r="G112">
        <v>1</v>
      </c>
      <c r="H112">
        <v>44</v>
      </c>
      <c r="I112">
        <v>40</v>
      </c>
      <c r="J112">
        <v>9.1999999999999993</v>
      </c>
      <c r="K112">
        <v>2</v>
      </c>
      <c r="L112">
        <v>0</v>
      </c>
      <c r="M112">
        <v>0</v>
      </c>
      <c r="N112">
        <v>0</v>
      </c>
      <c r="O112">
        <v>42</v>
      </c>
      <c r="P112">
        <v>9.1</v>
      </c>
      <c r="Q112">
        <v>5</v>
      </c>
      <c r="R112">
        <v>17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40.5</v>
      </c>
      <c r="Z112">
        <v>0</v>
      </c>
      <c r="AA112">
        <v>82.1</v>
      </c>
      <c r="AB112">
        <v>0</v>
      </c>
      <c r="AC112">
        <v>1169.5</v>
      </c>
      <c r="AD112">
        <v>26</v>
      </c>
      <c r="AE112">
        <v>0</v>
      </c>
      <c r="AF112">
        <v>0.9</v>
      </c>
      <c r="AG112">
        <v>0.4</v>
      </c>
      <c r="AH112" s="22">
        <f t="shared" si="8"/>
        <v>0.90909090909090906</v>
      </c>
      <c r="AI112" s="22">
        <f t="shared" si="5"/>
        <v>0.40476190476190477</v>
      </c>
      <c r="AJ112" s="22">
        <f t="shared" si="6"/>
        <v>1.3138528138528138</v>
      </c>
      <c r="AK112" s="21">
        <f t="shared" si="9"/>
        <v>86</v>
      </c>
      <c r="AM112" s="21">
        <f t="shared" si="7"/>
        <v>111</v>
      </c>
    </row>
    <row r="113" spans="1:40" x14ac:dyDescent="0.25">
      <c r="A113">
        <v>124</v>
      </c>
      <c r="B113">
        <v>16</v>
      </c>
      <c r="C113">
        <v>8</v>
      </c>
      <c r="D113">
        <v>10</v>
      </c>
      <c r="E113">
        <v>1</v>
      </c>
      <c r="F113">
        <v>10</v>
      </c>
      <c r="G113">
        <v>1</v>
      </c>
      <c r="H113">
        <v>44</v>
      </c>
      <c r="I113">
        <v>40</v>
      </c>
      <c r="J113">
        <v>9.1</v>
      </c>
      <c r="K113">
        <v>4</v>
      </c>
      <c r="L113">
        <v>0</v>
      </c>
      <c r="M113">
        <v>0</v>
      </c>
      <c r="N113">
        <v>0</v>
      </c>
      <c r="O113">
        <v>44</v>
      </c>
      <c r="P113">
        <v>7.7</v>
      </c>
      <c r="Q113">
        <v>10</v>
      </c>
      <c r="R113">
        <v>21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22.5</v>
      </c>
      <c r="Z113">
        <v>0</v>
      </c>
      <c r="AA113">
        <v>70.5</v>
      </c>
      <c r="AB113">
        <v>0</v>
      </c>
      <c r="AC113">
        <v>1080.2</v>
      </c>
      <c r="AD113">
        <v>27</v>
      </c>
      <c r="AE113">
        <v>0</v>
      </c>
      <c r="AF113">
        <v>0.9</v>
      </c>
      <c r="AG113">
        <v>0.5</v>
      </c>
      <c r="AH113" s="22">
        <f t="shared" si="8"/>
        <v>0.90909090909090906</v>
      </c>
      <c r="AI113" s="22">
        <f t="shared" si="5"/>
        <v>0.47727272727272729</v>
      </c>
      <c r="AJ113" s="22">
        <f t="shared" si="6"/>
        <v>1.3863636363636362</v>
      </c>
      <c r="AK113" s="21">
        <f t="shared" si="9"/>
        <v>88</v>
      </c>
      <c r="AM113" s="21">
        <f t="shared" si="7"/>
        <v>112</v>
      </c>
    </row>
    <row r="114" spans="1:40" x14ac:dyDescent="0.25">
      <c r="A114">
        <v>124</v>
      </c>
      <c r="B114">
        <v>16</v>
      </c>
      <c r="C114">
        <v>9</v>
      </c>
      <c r="D114">
        <v>10</v>
      </c>
      <c r="E114">
        <v>1</v>
      </c>
      <c r="F114">
        <v>10</v>
      </c>
      <c r="G114">
        <v>1</v>
      </c>
      <c r="H114">
        <v>44</v>
      </c>
      <c r="I114">
        <v>40</v>
      </c>
      <c r="J114">
        <v>9.5</v>
      </c>
      <c r="K114">
        <v>1</v>
      </c>
      <c r="L114">
        <v>0</v>
      </c>
      <c r="M114">
        <v>0</v>
      </c>
      <c r="N114">
        <v>0</v>
      </c>
      <c r="O114">
        <v>43</v>
      </c>
      <c r="P114">
        <v>7.1</v>
      </c>
      <c r="Q114">
        <v>12</v>
      </c>
      <c r="R114">
        <v>23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52.8</v>
      </c>
      <c r="Z114">
        <v>0</v>
      </c>
      <c r="AA114">
        <v>102.7</v>
      </c>
      <c r="AB114">
        <v>0</v>
      </c>
      <c r="AC114">
        <v>1151.9000000000001</v>
      </c>
      <c r="AD114">
        <v>17</v>
      </c>
      <c r="AE114">
        <v>0</v>
      </c>
      <c r="AF114">
        <v>0.9</v>
      </c>
      <c r="AG114">
        <v>0.5</v>
      </c>
      <c r="AH114" s="22">
        <f t="shared" si="8"/>
        <v>0.90909090909090906</v>
      </c>
      <c r="AI114" s="22">
        <f t="shared" si="5"/>
        <v>0.53488372093023251</v>
      </c>
      <c r="AJ114" s="22">
        <f t="shared" si="6"/>
        <v>1.4439746300211416</v>
      </c>
      <c r="AK114" s="21">
        <f t="shared" si="9"/>
        <v>87</v>
      </c>
      <c r="AM114" s="21">
        <f t="shared" si="7"/>
        <v>113</v>
      </c>
    </row>
    <row r="115" spans="1:40" x14ac:dyDescent="0.25">
      <c r="A115">
        <v>124</v>
      </c>
      <c r="B115">
        <v>16</v>
      </c>
      <c r="C115">
        <v>10</v>
      </c>
      <c r="D115">
        <v>10</v>
      </c>
      <c r="E115">
        <v>1</v>
      </c>
      <c r="F115">
        <v>10</v>
      </c>
      <c r="G115">
        <v>1</v>
      </c>
      <c r="H115">
        <v>43</v>
      </c>
      <c r="I115">
        <v>40</v>
      </c>
      <c r="J115">
        <v>9.3000000000000007</v>
      </c>
      <c r="K115">
        <v>3</v>
      </c>
      <c r="L115">
        <v>0</v>
      </c>
      <c r="M115">
        <v>0</v>
      </c>
      <c r="N115">
        <v>0</v>
      </c>
      <c r="O115">
        <v>42</v>
      </c>
      <c r="P115">
        <v>8.1999999999999993</v>
      </c>
      <c r="Q115">
        <v>5</v>
      </c>
      <c r="R115">
        <v>17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52.7</v>
      </c>
      <c r="Z115">
        <v>0</v>
      </c>
      <c r="AA115">
        <v>40.6</v>
      </c>
      <c r="AB115">
        <v>0</v>
      </c>
      <c r="AC115">
        <v>1036.7</v>
      </c>
      <c r="AD115">
        <v>20</v>
      </c>
      <c r="AE115">
        <v>0</v>
      </c>
      <c r="AF115">
        <v>0.9</v>
      </c>
      <c r="AG115">
        <v>0.4</v>
      </c>
      <c r="AH115" s="22">
        <f t="shared" si="8"/>
        <v>0.93023255813953487</v>
      </c>
      <c r="AI115" s="22">
        <f t="shared" si="5"/>
        <v>0.40476190476190477</v>
      </c>
      <c r="AJ115" s="22">
        <f t="shared" si="6"/>
        <v>1.3349944629014396</v>
      </c>
      <c r="AK115" s="21">
        <f t="shared" si="9"/>
        <v>85</v>
      </c>
      <c r="AM115" s="21">
        <f t="shared" si="7"/>
        <v>114</v>
      </c>
    </row>
    <row r="116" spans="1:40" x14ac:dyDescent="0.25">
      <c r="A116">
        <v>124</v>
      </c>
      <c r="B116">
        <v>16</v>
      </c>
      <c r="C116">
        <v>11</v>
      </c>
      <c r="D116">
        <v>10</v>
      </c>
      <c r="E116">
        <v>1</v>
      </c>
      <c r="F116">
        <v>10</v>
      </c>
      <c r="G116">
        <v>1</v>
      </c>
      <c r="H116">
        <v>48</v>
      </c>
      <c r="I116">
        <v>40</v>
      </c>
      <c r="J116">
        <v>9</v>
      </c>
      <c r="K116">
        <v>2</v>
      </c>
      <c r="L116">
        <v>0</v>
      </c>
      <c r="M116">
        <v>0</v>
      </c>
      <c r="N116">
        <v>0</v>
      </c>
      <c r="O116">
        <v>47</v>
      </c>
      <c r="P116">
        <v>7.7</v>
      </c>
      <c r="Q116">
        <v>6</v>
      </c>
      <c r="R116">
        <v>23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33.4</v>
      </c>
      <c r="Z116">
        <v>0</v>
      </c>
      <c r="AA116">
        <v>86.1</v>
      </c>
      <c r="AB116">
        <v>0</v>
      </c>
      <c r="AC116">
        <v>1127</v>
      </c>
      <c r="AD116">
        <v>48</v>
      </c>
      <c r="AE116">
        <v>1</v>
      </c>
      <c r="AF116">
        <v>0.8</v>
      </c>
      <c r="AG116">
        <v>0.5</v>
      </c>
      <c r="AH116" s="22">
        <f t="shared" si="8"/>
        <v>0.83333333333333337</v>
      </c>
      <c r="AI116" s="22">
        <f t="shared" si="5"/>
        <v>0.48936170212765956</v>
      </c>
      <c r="AJ116" s="22">
        <f t="shared" si="6"/>
        <v>1.322695035460993</v>
      </c>
      <c r="AK116" s="21">
        <f t="shared" si="9"/>
        <v>95</v>
      </c>
      <c r="AM116" s="21">
        <f t="shared" si="7"/>
        <v>115</v>
      </c>
    </row>
    <row r="117" spans="1:40" x14ac:dyDescent="0.25">
      <c r="A117">
        <v>124</v>
      </c>
      <c r="B117">
        <v>16</v>
      </c>
      <c r="C117">
        <v>12</v>
      </c>
      <c r="D117">
        <v>10</v>
      </c>
      <c r="E117">
        <v>1</v>
      </c>
      <c r="F117">
        <v>10</v>
      </c>
      <c r="G117">
        <v>1</v>
      </c>
      <c r="H117">
        <v>45</v>
      </c>
      <c r="I117">
        <v>40</v>
      </c>
      <c r="J117">
        <v>9</v>
      </c>
      <c r="K117">
        <v>2</v>
      </c>
      <c r="L117">
        <v>0</v>
      </c>
      <c r="M117">
        <v>0</v>
      </c>
      <c r="N117">
        <v>0</v>
      </c>
      <c r="O117">
        <v>44</v>
      </c>
      <c r="P117">
        <v>6.8</v>
      </c>
      <c r="Q117">
        <v>8</v>
      </c>
      <c r="R117">
        <v>26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50.3</v>
      </c>
      <c r="Z117">
        <v>0</v>
      </c>
      <c r="AA117">
        <v>46.7</v>
      </c>
      <c r="AB117">
        <v>0</v>
      </c>
      <c r="AC117">
        <v>1019.7</v>
      </c>
      <c r="AD117">
        <v>41</v>
      </c>
      <c r="AE117">
        <v>0</v>
      </c>
      <c r="AF117">
        <v>0.9</v>
      </c>
      <c r="AG117">
        <v>0.6</v>
      </c>
      <c r="AH117" s="22">
        <f t="shared" si="8"/>
        <v>0.88888888888888884</v>
      </c>
      <c r="AI117" s="22">
        <f t="shared" si="5"/>
        <v>0.59090909090909094</v>
      </c>
      <c r="AJ117" s="22">
        <f t="shared" si="6"/>
        <v>1.4797979797979797</v>
      </c>
      <c r="AK117" s="21">
        <f t="shared" si="9"/>
        <v>89</v>
      </c>
      <c r="AM117" s="21">
        <f t="shared" si="7"/>
        <v>116</v>
      </c>
    </row>
    <row r="118" spans="1:40" x14ac:dyDescent="0.25">
      <c r="A118">
        <v>124</v>
      </c>
      <c r="B118">
        <v>16</v>
      </c>
      <c r="C118">
        <v>13</v>
      </c>
      <c r="D118">
        <v>10</v>
      </c>
      <c r="E118">
        <v>1</v>
      </c>
      <c r="F118">
        <v>13</v>
      </c>
      <c r="G118">
        <v>1</v>
      </c>
      <c r="H118">
        <v>51</v>
      </c>
      <c r="I118">
        <v>40</v>
      </c>
      <c r="J118">
        <v>12</v>
      </c>
      <c r="K118">
        <v>1</v>
      </c>
      <c r="L118">
        <v>0</v>
      </c>
      <c r="M118">
        <v>0</v>
      </c>
      <c r="N118">
        <v>0</v>
      </c>
      <c r="O118">
        <v>50</v>
      </c>
      <c r="P118">
        <v>6.5</v>
      </c>
      <c r="Q118">
        <v>11</v>
      </c>
      <c r="R118">
        <v>39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50.9</v>
      </c>
      <c r="Z118">
        <v>0</v>
      </c>
      <c r="AA118">
        <v>86.7</v>
      </c>
      <c r="AB118">
        <v>0</v>
      </c>
      <c r="AC118">
        <v>1393.5</v>
      </c>
      <c r="AD118">
        <v>24</v>
      </c>
      <c r="AE118">
        <v>1</v>
      </c>
      <c r="AF118">
        <v>0.8</v>
      </c>
      <c r="AG118">
        <v>0.8</v>
      </c>
      <c r="AH118" s="22">
        <f t="shared" si="8"/>
        <v>0.78431372549019607</v>
      </c>
      <c r="AI118" s="22">
        <f t="shared" si="5"/>
        <v>0.78</v>
      </c>
      <c r="AJ118" s="22">
        <f t="shared" si="6"/>
        <v>1.5643137254901962</v>
      </c>
      <c r="AK118" s="21">
        <f t="shared" si="9"/>
        <v>101</v>
      </c>
      <c r="AM118" s="21">
        <f t="shared" si="7"/>
        <v>117</v>
      </c>
      <c r="AN118" t="s">
        <v>41</v>
      </c>
    </row>
    <row r="119" spans="1:40" x14ac:dyDescent="0.25">
      <c r="A119">
        <v>124</v>
      </c>
      <c r="B119">
        <v>16</v>
      </c>
      <c r="C119">
        <v>14</v>
      </c>
      <c r="D119">
        <v>10</v>
      </c>
      <c r="E119">
        <v>1</v>
      </c>
      <c r="F119">
        <v>13</v>
      </c>
      <c r="G119">
        <v>1</v>
      </c>
      <c r="H119">
        <v>45</v>
      </c>
      <c r="I119">
        <v>40</v>
      </c>
      <c r="J119">
        <v>11.9</v>
      </c>
      <c r="K119">
        <v>2</v>
      </c>
      <c r="L119">
        <v>0</v>
      </c>
      <c r="M119">
        <v>0</v>
      </c>
      <c r="N119">
        <v>0</v>
      </c>
      <c r="O119">
        <v>45</v>
      </c>
      <c r="P119">
        <v>8.5</v>
      </c>
      <c r="Q119">
        <v>4</v>
      </c>
      <c r="R119">
        <v>30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52.3</v>
      </c>
      <c r="Z119">
        <v>0</v>
      </c>
      <c r="AA119">
        <v>72.599999999999994</v>
      </c>
      <c r="AB119">
        <v>0</v>
      </c>
      <c r="AC119">
        <v>1238.2</v>
      </c>
      <c r="AD119">
        <v>33</v>
      </c>
      <c r="AE119">
        <v>1</v>
      </c>
      <c r="AF119">
        <v>0.9</v>
      </c>
      <c r="AG119">
        <v>0.7</v>
      </c>
      <c r="AH119" s="22">
        <f t="shared" si="8"/>
        <v>0.88888888888888884</v>
      </c>
      <c r="AI119" s="22">
        <f t="shared" si="5"/>
        <v>0.66666666666666663</v>
      </c>
      <c r="AJ119" s="22">
        <f t="shared" si="6"/>
        <v>1.5555555555555554</v>
      </c>
      <c r="AK119" s="21">
        <f t="shared" si="9"/>
        <v>90</v>
      </c>
      <c r="AM119" s="21">
        <f t="shared" si="7"/>
        <v>118</v>
      </c>
    </row>
    <row r="120" spans="1:40" x14ac:dyDescent="0.25">
      <c r="A120">
        <v>124</v>
      </c>
      <c r="B120">
        <v>16</v>
      </c>
      <c r="C120">
        <v>15</v>
      </c>
      <c r="D120">
        <v>10</v>
      </c>
      <c r="E120">
        <v>1</v>
      </c>
      <c r="F120">
        <v>13</v>
      </c>
      <c r="G120">
        <v>1</v>
      </c>
      <c r="H120">
        <v>46</v>
      </c>
      <c r="I120">
        <v>40</v>
      </c>
      <c r="J120">
        <v>11.7</v>
      </c>
      <c r="K120">
        <v>2</v>
      </c>
      <c r="L120">
        <v>0</v>
      </c>
      <c r="M120">
        <v>0</v>
      </c>
      <c r="N120">
        <v>0</v>
      </c>
      <c r="O120">
        <v>44</v>
      </c>
      <c r="P120">
        <v>3.5</v>
      </c>
      <c r="Q120">
        <v>13</v>
      </c>
      <c r="R120">
        <v>39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27.6</v>
      </c>
      <c r="Z120">
        <v>0</v>
      </c>
      <c r="AA120">
        <v>81.7</v>
      </c>
      <c r="AB120">
        <v>0</v>
      </c>
      <c r="AC120">
        <v>1006.4</v>
      </c>
      <c r="AD120">
        <v>33</v>
      </c>
      <c r="AE120">
        <v>0</v>
      </c>
      <c r="AF120">
        <v>0.9</v>
      </c>
      <c r="AG120">
        <v>0.9</v>
      </c>
      <c r="AH120" s="22">
        <f t="shared" si="8"/>
        <v>0.86956521739130432</v>
      </c>
      <c r="AI120" s="22">
        <f t="shared" si="5"/>
        <v>0.88636363636363635</v>
      </c>
      <c r="AJ120" s="22">
        <f t="shared" si="6"/>
        <v>1.7559288537549407</v>
      </c>
      <c r="AK120" s="21">
        <f t="shared" si="9"/>
        <v>90</v>
      </c>
      <c r="AM120" s="21">
        <f t="shared" si="7"/>
        <v>119</v>
      </c>
    </row>
    <row r="121" spans="1:40" x14ac:dyDescent="0.25">
      <c r="A121">
        <v>124</v>
      </c>
      <c r="B121">
        <v>16</v>
      </c>
      <c r="C121">
        <v>17</v>
      </c>
      <c r="D121">
        <v>10</v>
      </c>
      <c r="E121">
        <v>1</v>
      </c>
      <c r="F121">
        <v>13</v>
      </c>
      <c r="G121">
        <v>1</v>
      </c>
      <c r="H121">
        <v>46</v>
      </c>
      <c r="I121">
        <v>40</v>
      </c>
      <c r="J121">
        <v>11.5</v>
      </c>
      <c r="K121">
        <v>2</v>
      </c>
      <c r="L121">
        <v>0</v>
      </c>
      <c r="M121">
        <v>0</v>
      </c>
      <c r="N121">
        <v>0</v>
      </c>
      <c r="O121">
        <v>46</v>
      </c>
      <c r="P121">
        <v>5</v>
      </c>
      <c r="Q121">
        <v>12</v>
      </c>
      <c r="R121">
        <v>37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57.4</v>
      </c>
      <c r="Z121">
        <v>0</v>
      </c>
      <c r="AA121">
        <v>75.099999999999994</v>
      </c>
      <c r="AB121">
        <v>0</v>
      </c>
      <c r="AC121">
        <v>1045.8</v>
      </c>
      <c r="AD121">
        <v>40</v>
      </c>
      <c r="AE121">
        <v>0</v>
      </c>
      <c r="AF121">
        <v>0.9</v>
      </c>
      <c r="AG121">
        <v>0.8</v>
      </c>
      <c r="AH121" s="22">
        <f t="shared" si="8"/>
        <v>0.86956521739130432</v>
      </c>
      <c r="AI121" s="22">
        <f t="shared" si="5"/>
        <v>0.80434782608695654</v>
      </c>
      <c r="AJ121" s="22">
        <f t="shared" si="6"/>
        <v>1.6739130434782608</v>
      </c>
      <c r="AK121" s="21">
        <f t="shared" si="9"/>
        <v>92</v>
      </c>
      <c r="AM121" s="21">
        <f t="shared" si="7"/>
        <v>120</v>
      </c>
    </row>
    <row r="122" spans="1:40" x14ac:dyDescent="0.25">
      <c r="A122">
        <v>124</v>
      </c>
      <c r="B122">
        <v>16</v>
      </c>
      <c r="C122">
        <v>18</v>
      </c>
      <c r="D122">
        <v>10</v>
      </c>
      <c r="E122">
        <v>1</v>
      </c>
      <c r="F122">
        <v>13</v>
      </c>
      <c r="G122">
        <v>1</v>
      </c>
      <c r="H122">
        <v>49</v>
      </c>
      <c r="I122">
        <v>40</v>
      </c>
      <c r="J122">
        <v>10.8</v>
      </c>
      <c r="K122">
        <v>4</v>
      </c>
      <c r="L122">
        <v>0</v>
      </c>
      <c r="M122">
        <v>0</v>
      </c>
      <c r="N122">
        <v>0</v>
      </c>
      <c r="O122">
        <v>49</v>
      </c>
      <c r="P122">
        <v>7.1</v>
      </c>
      <c r="Q122">
        <v>12</v>
      </c>
      <c r="R122">
        <v>30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26.1</v>
      </c>
      <c r="Z122">
        <v>0</v>
      </c>
      <c r="AA122">
        <v>77.3</v>
      </c>
      <c r="AB122">
        <v>0</v>
      </c>
      <c r="AC122">
        <v>1153.9000000000001</v>
      </c>
      <c r="AD122">
        <v>39</v>
      </c>
      <c r="AE122">
        <v>1</v>
      </c>
      <c r="AF122">
        <v>0.8</v>
      </c>
      <c r="AG122">
        <v>0.6</v>
      </c>
      <c r="AH122" s="22">
        <f t="shared" si="8"/>
        <v>0.81632653061224492</v>
      </c>
      <c r="AI122" s="22">
        <f t="shared" si="5"/>
        <v>0.61224489795918369</v>
      </c>
      <c r="AJ122" s="22">
        <f t="shared" si="6"/>
        <v>1.4285714285714286</v>
      </c>
      <c r="AK122" s="21">
        <f t="shared" si="9"/>
        <v>98</v>
      </c>
      <c r="AM122" s="21">
        <f t="shared" si="7"/>
        <v>121</v>
      </c>
    </row>
    <row r="123" spans="1:40" x14ac:dyDescent="0.25">
      <c r="A123">
        <v>124</v>
      </c>
      <c r="B123">
        <v>16</v>
      </c>
      <c r="C123">
        <v>19</v>
      </c>
      <c r="D123">
        <v>10</v>
      </c>
      <c r="E123">
        <v>1</v>
      </c>
      <c r="F123">
        <v>13</v>
      </c>
      <c r="G123">
        <v>1</v>
      </c>
      <c r="H123">
        <v>45</v>
      </c>
      <c r="I123">
        <v>40</v>
      </c>
      <c r="J123">
        <v>11.7</v>
      </c>
      <c r="K123">
        <v>0</v>
      </c>
      <c r="L123">
        <v>0</v>
      </c>
      <c r="M123">
        <v>0</v>
      </c>
      <c r="N123">
        <v>0</v>
      </c>
      <c r="O123">
        <v>46</v>
      </c>
      <c r="P123">
        <v>5.7</v>
      </c>
      <c r="Q123">
        <v>13</v>
      </c>
      <c r="R123">
        <v>33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32.6</v>
      </c>
      <c r="Z123">
        <v>0</v>
      </c>
      <c r="AA123">
        <v>39.6</v>
      </c>
      <c r="AB123">
        <v>0</v>
      </c>
      <c r="AC123">
        <v>1021.7</v>
      </c>
      <c r="AD123">
        <v>31</v>
      </c>
      <c r="AE123">
        <v>1</v>
      </c>
      <c r="AF123">
        <v>0.9</v>
      </c>
      <c r="AG123">
        <v>0.7</v>
      </c>
      <c r="AH123" s="22">
        <f t="shared" si="8"/>
        <v>0.88888888888888884</v>
      </c>
      <c r="AI123" s="22">
        <f t="shared" si="5"/>
        <v>0.71739130434782605</v>
      </c>
      <c r="AJ123" s="22">
        <f t="shared" si="6"/>
        <v>1.606280193236715</v>
      </c>
      <c r="AK123" s="21">
        <f t="shared" si="9"/>
        <v>91</v>
      </c>
      <c r="AM123" s="21">
        <f t="shared" si="7"/>
        <v>122</v>
      </c>
    </row>
    <row r="124" spans="1:40" x14ac:dyDescent="0.25">
      <c r="A124">
        <v>124</v>
      </c>
      <c r="B124">
        <v>16</v>
      </c>
      <c r="C124">
        <v>20</v>
      </c>
      <c r="D124">
        <v>10</v>
      </c>
      <c r="E124">
        <v>1</v>
      </c>
      <c r="F124">
        <v>13</v>
      </c>
      <c r="G124">
        <v>1</v>
      </c>
      <c r="H124">
        <v>48</v>
      </c>
      <c r="I124">
        <v>40</v>
      </c>
      <c r="J124">
        <v>11</v>
      </c>
      <c r="K124">
        <v>3</v>
      </c>
      <c r="L124">
        <v>0</v>
      </c>
      <c r="M124">
        <v>0</v>
      </c>
      <c r="N124">
        <v>0</v>
      </c>
      <c r="O124">
        <v>48</v>
      </c>
      <c r="P124">
        <v>6.2</v>
      </c>
      <c r="Q124">
        <v>12</v>
      </c>
      <c r="R124">
        <v>34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34.9</v>
      </c>
      <c r="Z124">
        <v>0</v>
      </c>
      <c r="AA124">
        <v>62.9</v>
      </c>
      <c r="AB124">
        <v>0</v>
      </c>
      <c r="AC124">
        <v>1185.2</v>
      </c>
      <c r="AD124">
        <v>30</v>
      </c>
      <c r="AE124">
        <v>3</v>
      </c>
      <c r="AF124">
        <v>0.8</v>
      </c>
      <c r="AG124">
        <v>0.7</v>
      </c>
      <c r="AH124" s="22">
        <f t="shared" si="8"/>
        <v>0.83333333333333337</v>
      </c>
      <c r="AI124" s="22">
        <f t="shared" si="5"/>
        <v>0.70833333333333337</v>
      </c>
      <c r="AJ124" s="22">
        <f t="shared" si="6"/>
        <v>1.5416666666666667</v>
      </c>
      <c r="AK124" s="21">
        <f t="shared" si="9"/>
        <v>96</v>
      </c>
      <c r="AM124" s="21">
        <f t="shared" si="7"/>
        <v>123</v>
      </c>
    </row>
    <row r="125" spans="1:40" x14ac:dyDescent="0.25">
      <c r="A125">
        <v>124</v>
      </c>
      <c r="B125">
        <v>16</v>
      </c>
      <c r="C125">
        <v>21</v>
      </c>
      <c r="D125">
        <v>10</v>
      </c>
      <c r="E125">
        <v>1</v>
      </c>
      <c r="F125">
        <v>13</v>
      </c>
      <c r="G125">
        <v>1</v>
      </c>
      <c r="H125">
        <v>47</v>
      </c>
      <c r="I125">
        <v>40</v>
      </c>
      <c r="J125">
        <v>11.2</v>
      </c>
      <c r="K125">
        <v>3</v>
      </c>
      <c r="L125">
        <v>0</v>
      </c>
      <c r="M125">
        <v>0</v>
      </c>
      <c r="N125">
        <v>0</v>
      </c>
      <c r="O125">
        <v>46</v>
      </c>
      <c r="P125">
        <v>8.6999999999999993</v>
      </c>
      <c r="Q125">
        <v>12</v>
      </c>
      <c r="R125">
        <v>28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66.599999999999994</v>
      </c>
      <c r="Z125">
        <v>0</v>
      </c>
      <c r="AA125">
        <v>55.1</v>
      </c>
      <c r="AB125">
        <v>0</v>
      </c>
      <c r="AC125">
        <v>1342.4</v>
      </c>
      <c r="AD125">
        <v>18</v>
      </c>
      <c r="AE125">
        <v>2</v>
      </c>
      <c r="AF125">
        <v>0.9</v>
      </c>
      <c r="AG125">
        <v>0.6</v>
      </c>
      <c r="AH125" s="22">
        <f t="shared" si="8"/>
        <v>0.85106382978723405</v>
      </c>
      <c r="AI125" s="22">
        <f t="shared" si="5"/>
        <v>0.60869565217391308</v>
      </c>
      <c r="AJ125" s="22">
        <f t="shared" si="6"/>
        <v>1.459759481961147</v>
      </c>
      <c r="AK125" s="21">
        <f t="shared" si="9"/>
        <v>93</v>
      </c>
      <c r="AM125" s="21">
        <f t="shared" si="7"/>
        <v>124</v>
      </c>
    </row>
    <row r="126" spans="1:40" x14ac:dyDescent="0.25">
      <c r="A126">
        <v>124</v>
      </c>
      <c r="B126">
        <v>16</v>
      </c>
      <c r="C126">
        <v>24</v>
      </c>
      <c r="D126">
        <v>10</v>
      </c>
      <c r="E126">
        <v>1</v>
      </c>
      <c r="F126">
        <v>16</v>
      </c>
      <c r="G126">
        <v>1</v>
      </c>
      <c r="H126">
        <v>49</v>
      </c>
      <c r="I126">
        <v>40</v>
      </c>
      <c r="J126">
        <v>13.8</v>
      </c>
      <c r="K126">
        <v>3</v>
      </c>
      <c r="L126">
        <v>0</v>
      </c>
      <c r="M126">
        <v>0</v>
      </c>
      <c r="N126">
        <v>0</v>
      </c>
      <c r="O126">
        <v>48</v>
      </c>
      <c r="P126">
        <v>5.5</v>
      </c>
      <c r="Q126">
        <v>10</v>
      </c>
      <c r="R126">
        <v>41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50</v>
      </c>
      <c r="Z126">
        <v>0</v>
      </c>
      <c r="AA126">
        <v>94.1</v>
      </c>
      <c r="AB126">
        <v>0</v>
      </c>
      <c r="AC126">
        <v>1261.3</v>
      </c>
      <c r="AD126">
        <v>33</v>
      </c>
      <c r="AE126">
        <v>0</v>
      </c>
      <c r="AF126">
        <v>0.8</v>
      </c>
      <c r="AG126">
        <v>0.9</v>
      </c>
      <c r="AH126" s="22">
        <f t="shared" si="8"/>
        <v>0.81632653061224492</v>
      </c>
      <c r="AI126" s="22">
        <f t="shared" si="5"/>
        <v>0.85416666666666663</v>
      </c>
      <c r="AJ126" s="22">
        <f t="shared" si="6"/>
        <v>1.6704931972789114</v>
      </c>
      <c r="AK126" s="21">
        <f t="shared" si="9"/>
        <v>97</v>
      </c>
      <c r="AM126" s="21">
        <f t="shared" si="7"/>
        <v>125</v>
      </c>
      <c r="AN126" t="s">
        <v>46</v>
      </c>
    </row>
    <row r="127" spans="1:40" x14ac:dyDescent="0.25">
      <c r="A127">
        <v>124</v>
      </c>
      <c r="B127">
        <v>16</v>
      </c>
      <c r="C127">
        <v>25</v>
      </c>
      <c r="D127">
        <v>10</v>
      </c>
      <c r="E127">
        <v>1</v>
      </c>
      <c r="F127">
        <v>16</v>
      </c>
      <c r="G127">
        <v>1</v>
      </c>
      <c r="H127">
        <v>54</v>
      </c>
      <c r="I127">
        <v>40</v>
      </c>
      <c r="J127">
        <v>12.4</v>
      </c>
      <c r="K127">
        <v>4</v>
      </c>
      <c r="L127">
        <v>0</v>
      </c>
      <c r="M127">
        <v>0</v>
      </c>
      <c r="N127">
        <v>0</v>
      </c>
      <c r="O127">
        <v>54</v>
      </c>
      <c r="P127">
        <v>7.1</v>
      </c>
      <c r="Q127">
        <v>12</v>
      </c>
      <c r="R127">
        <v>36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33.700000000000003</v>
      </c>
      <c r="Z127">
        <v>0</v>
      </c>
      <c r="AA127">
        <v>64</v>
      </c>
      <c r="AB127">
        <v>0</v>
      </c>
      <c r="AC127">
        <v>1313.3</v>
      </c>
      <c r="AD127">
        <v>51</v>
      </c>
      <c r="AE127">
        <v>1</v>
      </c>
      <c r="AF127">
        <v>0.7</v>
      </c>
      <c r="AG127">
        <v>0.7</v>
      </c>
      <c r="AH127" s="22">
        <f t="shared" si="8"/>
        <v>0.7407407407407407</v>
      </c>
      <c r="AI127" s="22">
        <f t="shared" si="5"/>
        <v>0.66666666666666663</v>
      </c>
      <c r="AJ127" s="22">
        <f t="shared" si="6"/>
        <v>1.4074074074074074</v>
      </c>
      <c r="AK127" s="21">
        <f t="shared" si="9"/>
        <v>108</v>
      </c>
      <c r="AM127" s="21">
        <f t="shared" si="7"/>
        <v>126</v>
      </c>
    </row>
    <row r="128" spans="1:40" x14ac:dyDescent="0.25">
      <c r="A128">
        <v>124</v>
      </c>
      <c r="B128">
        <v>16</v>
      </c>
      <c r="C128">
        <v>27</v>
      </c>
      <c r="D128">
        <v>10</v>
      </c>
      <c r="E128">
        <v>1</v>
      </c>
      <c r="F128">
        <v>16</v>
      </c>
      <c r="G128">
        <v>1</v>
      </c>
      <c r="H128">
        <v>50</v>
      </c>
      <c r="I128">
        <v>40</v>
      </c>
      <c r="J128">
        <v>13</v>
      </c>
      <c r="K128">
        <v>5</v>
      </c>
      <c r="L128">
        <v>0</v>
      </c>
      <c r="M128">
        <v>0</v>
      </c>
      <c r="N128">
        <v>0</v>
      </c>
      <c r="O128">
        <v>49</v>
      </c>
      <c r="P128">
        <v>9.6999999999999993</v>
      </c>
      <c r="Q128">
        <v>9</v>
      </c>
      <c r="R128">
        <v>28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66.5</v>
      </c>
      <c r="Z128">
        <v>0</v>
      </c>
      <c r="AA128">
        <v>67.400000000000006</v>
      </c>
      <c r="AB128">
        <v>0</v>
      </c>
      <c r="AC128">
        <v>1430.1</v>
      </c>
      <c r="AD128">
        <v>36</v>
      </c>
      <c r="AE128">
        <v>0</v>
      </c>
      <c r="AF128">
        <v>0.8</v>
      </c>
      <c r="AG128">
        <v>0.6</v>
      </c>
      <c r="AH128" s="22">
        <f t="shared" si="8"/>
        <v>0.8</v>
      </c>
      <c r="AI128" s="22">
        <f t="shared" si="5"/>
        <v>0.5714285714285714</v>
      </c>
      <c r="AJ128" s="22">
        <f t="shared" si="6"/>
        <v>1.3714285714285714</v>
      </c>
      <c r="AK128" s="21">
        <f t="shared" si="9"/>
        <v>99</v>
      </c>
      <c r="AM128" s="21">
        <f t="shared" si="7"/>
        <v>127</v>
      </c>
    </row>
    <row r="129" spans="1:40" x14ac:dyDescent="0.25">
      <c r="A129">
        <v>124</v>
      </c>
      <c r="B129">
        <v>16</v>
      </c>
      <c r="C129">
        <v>28</v>
      </c>
      <c r="D129">
        <v>10</v>
      </c>
      <c r="E129">
        <v>1</v>
      </c>
      <c r="F129">
        <v>16</v>
      </c>
      <c r="G129">
        <v>1</v>
      </c>
      <c r="H129">
        <v>47</v>
      </c>
      <c r="I129">
        <v>40</v>
      </c>
      <c r="J129">
        <v>14</v>
      </c>
      <c r="K129">
        <v>3</v>
      </c>
      <c r="L129">
        <v>0</v>
      </c>
      <c r="M129">
        <v>0</v>
      </c>
      <c r="N129">
        <v>0</v>
      </c>
      <c r="O129">
        <v>46</v>
      </c>
      <c r="P129">
        <v>5.9</v>
      </c>
      <c r="Q129">
        <v>17</v>
      </c>
      <c r="R129">
        <v>36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44.7</v>
      </c>
      <c r="Z129">
        <v>0</v>
      </c>
      <c r="AA129">
        <v>70.099999999999994</v>
      </c>
      <c r="AB129">
        <v>0</v>
      </c>
      <c r="AC129">
        <v>1177.4000000000001</v>
      </c>
      <c r="AD129">
        <v>48</v>
      </c>
      <c r="AE129">
        <v>1</v>
      </c>
      <c r="AF129">
        <v>0.9</v>
      </c>
      <c r="AG129">
        <v>0.8</v>
      </c>
      <c r="AH129" s="22">
        <f t="shared" si="8"/>
        <v>0.85106382978723405</v>
      </c>
      <c r="AI129" s="22">
        <f t="shared" si="5"/>
        <v>0.78260869565217395</v>
      </c>
      <c r="AJ129" s="22">
        <f t="shared" si="6"/>
        <v>1.633672525439408</v>
      </c>
      <c r="AK129" s="21">
        <f t="shared" si="9"/>
        <v>93</v>
      </c>
      <c r="AM129" s="21">
        <f t="shared" si="7"/>
        <v>128</v>
      </c>
    </row>
    <row r="130" spans="1:40" x14ac:dyDescent="0.25">
      <c r="A130">
        <v>124</v>
      </c>
      <c r="B130">
        <v>16</v>
      </c>
      <c r="C130">
        <v>29</v>
      </c>
      <c r="D130">
        <v>10</v>
      </c>
      <c r="E130">
        <v>1</v>
      </c>
      <c r="F130">
        <v>16</v>
      </c>
      <c r="G130">
        <v>1</v>
      </c>
      <c r="H130">
        <v>51</v>
      </c>
      <c r="I130">
        <v>40</v>
      </c>
      <c r="J130">
        <v>12.8</v>
      </c>
      <c r="K130">
        <v>4</v>
      </c>
      <c r="L130">
        <v>0</v>
      </c>
      <c r="M130">
        <v>0</v>
      </c>
      <c r="N130">
        <v>0</v>
      </c>
      <c r="O130">
        <v>50</v>
      </c>
      <c r="P130">
        <v>5.5</v>
      </c>
      <c r="Q130">
        <v>15</v>
      </c>
      <c r="R130">
        <v>40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47.4</v>
      </c>
      <c r="Z130">
        <v>0</v>
      </c>
      <c r="AA130">
        <v>61.8</v>
      </c>
      <c r="AB130">
        <v>0</v>
      </c>
      <c r="AC130">
        <v>1177</v>
      </c>
      <c r="AD130">
        <v>33</v>
      </c>
      <c r="AE130">
        <v>0</v>
      </c>
      <c r="AF130">
        <v>0.8</v>
      </c>
      <c r="AG130">
        <v>0.8</v>
      </c>
      <c r="AH130" s="22">
        <f t="shared" si="8"/>
        <v>0.78431372549019607</v>
      </c>
      <c r="AI130" s="22">
        <f t="shared" si="5"/>
        <v>0.8</v>
      </c>
      <c r="AJ130" s="22">
        <f t="shared" si="6"/>
        <v>1.5843137254901962</v>
      </c>
      <c r="AK130" s="21">
        <f t="shared" si="9"/>
        <v>101</v>
      </c>
      <c r="AM130" s="21">
        <f t="shared" si="7"/>
        <v>129</v>
      </c>
    </row>
    <row r="131" spans="1:40" x14ac:dyDescent="0.25">
      <c r="A131">
        <v>124</v>
      </c>
      <c r="B131">
        <v>16</v>
      </c>
      <c r="C131">
        <v>31</v>
      </c>
      <c r="D131">
        <v>10</v>
      </c>
      <c r="E131">
        <v>1</v>
      </c>
      <c r="F131">
        <v>16</v>
      </c>
      <c r="G131">
        <v>1</v>
      </c>
      <c r="H131">
        <v>46</v>
      </c>
      <c r="I131">
        <v>40</v>
      </c>
      <c r="J131">
        <v>14.3</v>
      </c>
      <c r="K131">
        <v>2</v>
      </c>
      <c r="L131">
        <v>0</v>
      </c>
      <c r="M131">
        <v>0</v>
      </c>
      <c r="N131">
        <v>0</v>
      </c>
      <c r="O131">
        <v>45</v>
      </c>
      <c r="P131">
        <v>7.6</v>
      </c>
      <c r="Q131">
        <v>14</v>
      </c>
      <c r="R131">
        <v>31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28.1</v>
      </c>
      <c r="Z131">
        <v>0</v>
      </c>
      <c r="AA131">
        <v>42.5</v>
      </c>
      <c r="AB131">
        <v>0</v>
      </c>
      <c r="AC131">
        <v>1117.8</v>
      </c>
      <c r="AD131">
        <v>35</v>
      </c>
      <c r="AE131">
        <v>0</v>
      </c>
      <c r="AF131">
        <v>0.9</v>
      </c>
      <c r="AG131">
        <v>0.7</v>
      </c>
      <c r="AH131" s="22">
        <f t="shared" si="8"/>
        <v>0.86956521739130432</v>
      </c>
      <c r="AI131" s="22">
        <f t="shared" si="5"/>
        <v>0.68888888888888888</v>
      </c>
      <c r="AJ131" s="22">
        <f t="shared" si="6"/>
        <v>1.5584541062801933</v>
      </c>
      <c r="AK131" s="21">
        <f t="shared" si="9"/>
        <v>91</v>
      </c>
      <c r="AM131" s="21">
        <f t="shared" si="7"/>
        <v>130</v>
      </c>
    </row>
    <row r="132" spans="1:40" x14ac:dyDescent="0.25">
      <c r="A132">
        <v>124</v>
      </c>
      <c r="B132">
        <v>16</v>
      </c>
      <c r="C132">
        <v>1</v>
      </c>
      <c r="D132">
        <v>11</v>
      </c>
      <c r="E132">
        <v>1</v>
      </c>
      <c r="F132">
        <v>16</v>
      </c>
      <c r="G132">
        <v>1</v>
      </c>
      <c r="H132">
        <v>53</v>
      </c>
      <c r="I132">
        <v>40</v>
      </c>
      <c r="J132">
        <v>12.3</v>
      </c>
      <c r="K132">
        <v>6</v>
      </c>
      <c r="L132">
        <v>0</v>
      </c>
      <c r="M132">
        <v>0</v>
      </c>
      <c r="N132">
        <v>0</v>
      </c>
      <c r="O132">
        <v>52</v>
      </c>
      <c r="P132">
        <v>5.5</v>
      </c>
      <c r="Q132">
        <v>20</v>
      </c>
      <c r="R132">
        <v>41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43</v>
      </c>
      <c r="Z132">
        <v>0</v>
      </c>
      <c r="AA132">
        <v>61.4</v>
      </c>
      <c r="AB132">
        <v>0</v>
      </c>
      <c r="AC132">
        <v>1212.3</v>
      </c>
      <c r="AD132">
        <v>36</v>
      </c>
      <c r="AE132">
        <v>1</v>
      </c>
      <c r="AF132">
        <v>0.8</v>
      </c>
      <c r="AG132">
        <v>0.8</v>
      </c>
      <c r="AH132" s="22">
        <f t="shared" si="8"/>
        <v>0.75471698113207553</v>
      </c>
      <c r="AI132" s="22">
        <f t="shared" ref="AI132:AI142" si="10">R132/O132</f>
        <v>0.78846153846153844</v>
      </c>
      <c r="AJ132" s="22">
        <f t="shared" ref="AJ132:AJ142" si="11">SUM(AH132+AI132)</f>
        <v>1.5431785195936141</v>
      </c>
      <c r="AK132" s="21">
        <f t="shared" si="9"/>
        <v>105</v>
      </c>
      <c r="AM132" s="21">
        <f t="shared" ref="AM132:AM195" si="12">SUM(AM131+1)</f>
        <v>131</v>
      </c>
    </row>
    <row r="133" spans="1:40" x14ac:dyDescent="0.25">
      <c r="A133">
        <v>124</v>
      </c>
      <c r="B133">
        <v>16</v>
      </c>
      <c r="C133">
        <v>2</v>
      </c>
      <c r="D133">
        <v>11</v>
      </c>
      <c r="E133">
        <v>1</v>
      </c>
      <c r="F133">
        <v>16</v>
      </c>
      <c r="G133">
        <v>1</v>
      </c>
      <c r="H133">
        <v>47</v>
      </c>
      <c r="I133">
        <v>40</v>
      </c>
      <c r="J133">
        <v>13.7</v>
      </c>
      <c r="K133">
        <v>5</v>
      </c>
      <c r="L133">
        <v>0</v>
      </c>
      <c r="M133">
        <v>0</v>
      </c>
      <c r="N133">
        <v>0</v>
      </c>
      <c r="O133">
        <v>48</v>
      </c>
      <c r="P133">
        <v>7.4</v>
      </c>
      <c r="Q133">
        <v>9</v>
      </c>
      <c r="R133">
        <v>32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42.4</v>
      </c>
      <c r="Z133">
        <v>0</v>
      </c>
      <c r="AA133">
        <v>37.9</v>
      </c>
      <c r="AB133">
        <v>0</v>
      </c>
      <c r="AC133">
        <v>1111.3</v>
      </c>
      <c r="AD133">
        <v>29</v>
      </c>
      <c r="AE133">
        <v>1</v>
      </c>
      <c r="AF133">
        <v>0.9</v>
      </c>
      <c r="AG133">
        <v>0.7</v>
      </c>
      <c r="AH133" s="22">
        <f t="shared" si="8"/>
        <v>0.85106382978723405</v>
      </c>
      <c r="AI133" s="22">
        <f t="shared" si="10"/>
        <v>0.66666666666666663</v>
      </c>
      <c r="AJ133" s="22">
        <f t="shared" si="11"/>
        <v>1.5177304964539007</v>
      </c>
      <c r="AK133" s="21">
        <f t="shared" si="9"/>
        <v>95</v>
      </c>
      <c r="AM133" s="21">
        <f t="shared" si="12"/>
        <v>132</v>
      </c>
    </row>
    <row r="134" spans="1:40" x14ac:dyDescent="0.25">
      <c r="A134">
        <v>124</v>
      </c>
      <c r="B134">
        <v>16</v>
      </c>
      <c r="C134">
        <v>3</v>
      </c>
      <c r="D134">
        <v>11</v>
      </c>
      <c r="E134">
        <v>1</v>
      </c>
      <c r="F134">
        <v>16</v>
      </c>
      <c r="G134">
        <v>1</v>
      </c>
      <c r="H134">
        <v>48</v>
      </c>
      <c r="I134">
        <v>40</v>
      </c>
      <c r="J134">
        <v>13.4</v>
      </c>
      <c r="K134">
        <v>4</v>
      </c>
      <c r="L134">
        <v>0</v>
      </c>
      <c r="M134">
        <v>0</v>
      </c>
      <c r="N134">
        <v>0</v>
      </c>
      <c r="O134">
        <v>47</v>
      </c>
      <c r="P134">
        <v>5.7</v>
      </c>
      <c r="Q134">
        <v>13</v>
      </c>
      <c r="R134">
        <v>38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33.5</v>
      </c>
      <c r="Z134">
        <v>0</v>
      </c>
      <c r="AA134">
        <v>84.5</v>
      </c>
      <c r="AB134">
        <v>0</v>
      </c>
      <c r="AC134">
        <v>1165.9000000000001</v>
      </c>
      <c r="AD134">
        <v>39</v>
      </c>
      <c r="AE134">
        <v>0</v>
      </c>
      <c r="AF134">
        <v>0.8</v>
      </c>
      <c r="AG134">
        <v>0.8</v>
      </c>
      <c r="AH134" s="22">
        <f t="shared" si="8"/>
        <v>0.83333333333333337</v>
      </c>
      <c r="AI134" s="22">
        <f t="shared" si="10"/>
        <v>0.80851063829787229</v>
      </c>
      <c r="AJ134" s="22">
        <f t="shared" si="11"/>
        <v>1.6418439716312057</v>
      </c>
      <c r="AK134" s="21">
        <f t="shared" si="9"/>
        <v>95</v>
      </c>
      <c r="AM134" s="21">
        <f t="shared" si="12"/>
        <v>133</v>
      </c>
    </row>
    <row r="135" spans="1:40" x14ac:dyDescent="0.25">
      <c r="A135">
        <v>124</v>
      </c>
      <c r="B135">
        <v>16</v>
      </c>
      <c r="C135">
        <v>4</v>
      </c>
      <c r="D135">
        <v>11</v>
      </c>
      <c r="E135">
        <v>1</v>
      </c>
      <c r="F135">
        <v>16</v>
      </c>
      <c r="G135">
        <v>1</v>
      </c>
      <c r="H135">
        <v>52</v>
      </c>
      <c r="I135">
        <v>40</v>
      </c>
      <c r="J135">
        <v>12.6</v>
      </c>
      <c r="K135">
        <v>3</v>
      </c>
      <c r="L135">
        <v>0</v>
      </c>
      <c r="M135">
        <v>0</v>
      </c>
      <c r="N135">
        <v>0</v>
      </c>
      <c r="O135">
        <v>52</v>
      </c>
      <c r="P135">
        <v>8.6</v>
      </c>
      <c r="Q135">
        <v>13</v>
      </c>
      <c r="R135">
        <v>33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37.700000000000003</v>
      </c>
      <c r="Z135">
        <v>0</v>
      </c>
      <c r="AA135">
        <v>45.1</v>
      </c>
      <c r="AB135">
        <v>0</v>
      </c>
      <c r="AC135">
        <v>1235.5999999999999</v>
      </c>
      <c r="AD135">
        <v>42</v>
      </c>
      <c r="AE135">
        <v>0</v>
      </c>
      <c r="AF135">
        <v>0.8</v>
      </c>
      <c r="AG135">
        <v>0.6</v>
      </c>
      <c r="AH135" s="22">
        <f t="shared" si="8"/>
        <v>0.76923076923076927</v>
      </c>
      <c r="AI135" s="22">
        <f t="shared" si="10"/>
        <v>0.63461538461538458</v>
      </c>
      <c r="AJ135" s="22">
        <f t="shared" si="11"/>
        <v>1.4038461538461537</v>
      </c>
      <c r="AK135" s="21">
        <f t="shared" si="9"/>
        <v>104</v>
      </c>
      <c r="AM135" s="21">
        <f t="shared" si="12"/>
        <v>134</v>
      </c>
    </row>
    <row r="136" spans="1:40" x14ac:dyDescent="0.25">
      <c r="A136">
        <v>124</v>
      </c>
      <c r="B136">
        <v>16</v>
      </c>
      <c r="C136">
        <v>5</v>
      </c>
      <c r="D136">
        <v>11</v>
      </c>
      <c r="E136">
        <v>1</v>
      </c>
      <c r="F136">
        <v>19</v>
      </c>
      <c r="G136">
        <v>1</v>
      </c>
      <c r="H136">
        <v>56</v>
      </c>
      <c r="I136">
        <v>40</v>
      </c>
      <c r="J136">
        <v>14</v>
      </c>
      <c r="K136">
        <v>9</v>
      </c>
      <c r="L136">
        <v>0</v>
      </c>
      <c r="M136">
        <v>0</v>
      </c>
      <c r="N136">
        <v>0</v>
      </c>
      <c r="O136">
        <v>55</v>
      </c>
      <c r="P136">
        <v>6.5</v>
      </c>
      <c r="Q136">
        <v>19</v>
      </c>
      <c r="R136">
        <v>43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37.799999999999997</v>
      </c>
      <c r="Z136">
        <v>0</v>
      </c>
      <c r="AA136">
        <v>80.3</v>
      </c>
      <c r="AB136">
        <v>0</v>
      </c>
      <c r="AC136">
        <v>1367.2</v>
      </c>
      <c r="AD136">
        <v>40</v>
      </c>
      <c r="AE136">
        <v>1</v>
      </c>
      <c r="AF136">
        <v>0.7</v>
      </c>
      <c r="AG136">
        <v>0.8</v>
      </c>
      <c r="AH136" s="22">
        <f t="shared" si="8"/>
        <v>0.7142857142857143</v>
      </c>
      <c r="AI136" s="22">
        <f t="shared" si="10"/>
        <v>0.78181818181818186</v>
      </c>
      <c r="AJ136" s="22">
        <f t="shared" si="11"/>
        <v>1.4961038961038962</v>
      </c>
      <c r="AK136" s="21">
        <f t="shared" si="9"/>
        <v>111</v>
      </c>
      <c r="AM136" s="21">
        <f t="shared" si="12"/>
        <v>135</v>
      </c>
      <c r="AN136" t="s">
        <v>48</v>
      </c>
    </row>
    <row r="137" spans="1:40" x14ac:dyDescent="0.25">
      <c r="A137">
        <v>124</v>
      </c>
      <c r="B137">
        <v>16</v>
      </c>
      <c r="C137">
        <v>8</v>
      </c>
      <c r="D137">
        <v>11</v>
      </c>
      <c r="E137">
        <v>1</v>
      </c>
      <c r="F137">
        <v>19</v>
      </c>
      <c r="G137">
        <v>1</v>
      </c>
      <c r="H137">
        <v>32</v>
      </c>
      <c r="I137">
        <v>22</v>
      </c>
      <c r="J137">
        <v>15.1</v>
      </c>
      <c r="K137">
        <v>1</v>
      </c>
      <c r="L137">
        <v>0</v>
      </c>
      <c r="M137">
        <v>0</v>
      </c>
      <c r="N137">
        <v>0</v>
      </c>
      <c r="O137">
        <v>31</v>
      </c>
      <c r="P137">
        <v>37.4</v>
      </c>
      <c r="Q137">
        <v>0</v>
      </c>
      <c r="R137">
        <v>6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28</v>
      </c>
      <c r="Z137">
        <v>0</v>
      </c>
      <c r="AA137">
        <v>35.700000000000003</v>
      </c>
      <c r="AB137">
        <v>0</v>
      </c>
      <c r="AC137">
        <v>2400.1</v>
      </c>
      <c r="AD137">
        <v>27</v>
      </c>
      <c r="AE137">
        <v>0</v>
      </c>
      <c r="AF137">
        <v>0.7</v>
      </c>
      <c r="AG137">
        <v>0.2</v>
      </c>
      <c r="AH137" s="22">
        <f t="shared" si="8"/>
        <v>0.6875</v>
      </c>
      <c r="AI137" s="22">
        <f t="shared" si="10"/>
        <v>0.19354838709677419</v>
      </c>
      <c r="AJ137" s="22">
        <f t="shared" si="11"/>
        <v>0.88104838709677424</v>
      </c>
      <c r="AK137" s="21">
        <f t="shared" si="9"/>
        <v>63</v>
      </c>
      <c r="AM137" s="21">
        <f t="shared" si="12"/>
        <v>136</v>
      </c>
    </row>
    <row r="138" spans="1:40" x14ac:dyDescent="0.25">
      <c r="A138">
        <v>124</v>
      </c>
      <c r="B138">
        <v>16</v>
      </c>
      <c r="C138">
        <v>9</v>
      </c>
      <c r="D138">
        <v>11</v>
      </c>
      <c r="E138">
        <v>1</v>
      </c>
      <c r="F138">
        <v>19</v>
      </c>
      <c r="G138">
        <v>1</v>
      </c>
      <c r="H138">
        <v>45</v>
      </c>
      <c r="I138">
        <v>40</v>
      </c>
      <c r="J138">
        <v>17</v>
      </c>
      <c r="K138">
        <v>2</v>
      </c>
      <c r="L138">
        <v>0</v>
      </c>
      <c r="M138">
        <v>0</v>
      </c>
      <c r="N138">
        <v>0</v>
      </c>
      <c r="O138">
        <v>44</v>
      </c>
      <c r="P138">
        <v>8.9</v>
      </c>
      <c r="Q138">
        <v>8</v>
      </c>
      <c r="R138">
        <v>30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33</v>
      </c>
      <c r="Z138">
        <v>0</v>
      </c>
      <c r="AA138">
        <v>87.1</v>
      </c>
      <c r="AB138">
        <v>0</v>
      </c>
      <c r="AC138">
        <v>1220</v>
      </c>
      <c r="AD138">
        <v>23</v>
      </c>
      <c r="AE138">
        <v>0</v>
      </c>
      <c r="AF138">
        <v>0.9</v>
      </c>
      <c r="AG138">
        <v>0.7</v>
      </c>
      <c r="AH138" s="22">
        <f t="shared" si="8"/>
        <v>0.88888888888888884</v>
      </c>
      <c r="AI138" s="22">
        <f t="shared" si="10"/>
        <v>0.68181818181818177</v>
      </c>
      <c r="AJ138" s="22">
        <f t="shared" si="11"/>
        <v>1.5707070707070705</v>
      </c>
      <c r="AK138" s="21">
        <f t="shared" si="9"/>
        <v>89</v>
      </c>
      <c r="AM138" s="21">
        <f t="shared" si="12"/>
        <v>137</v>
      </c>
    </row>
    <row r="139" spans="1:40" x14ac:dyDescent="0.25">
      <c r="A139">
        <v>124</v>
      </c>
      <c r="B139">
        <v>16</v>
      </c>
      <c r="C139">
        <v>10</v>
      </c>
      <c r="D139">
        <v>11</v>
      </c>
      <c r="E139">
        <v>1</v>
      </c>
      <c r="F139">
        <v>19</v>
      </c>
      <c r="G139">
        <v>1</v>
      </c>
      <c r="H139">
        <v>49</v>
      </c>
      <c r="I139">
        <v>40</v>
      </c>
      <c r="J139">
        <v>16.3</v>
      </c>
      <c r="K139">
        <v>0</v>
      </c>
      <c r="L139">
        <v>0</v>
      </c>
      <c r="M139">
        <v>0</v>
      </c>
      <c r="N139">
        <v>0</v>
      </c>
      <c r="O139">
        <v>48</v>
      </c>
      <c r="P139">
        <v>13.5</v>
      </c>
      <c r="Q139">
        <v>11</v>
      </c>
      <c r="R139">
        <v>27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39.700000000000003</v>
      </c>
      <c r="Z139">
        <v>0</v>
      </c>
      <c r="AA139">
        <v>62.6</v>
      </c>
      <c r="AB139">
        <v>0</v>
      </c>
      <c r="AC139">
        <v>1419.5</v>
      </c>
      <c r="AD139">
        <v>38</v>
      </c>
      <c r="AE139">
        <v>0</v>
      </c>
      <c r="AF139">
        <v>0.8</v>
      </c>
      <c r="AG139">
        <v>0.6</v>
      </c>
      <c r="AH139" s="22">
        <f t="shared" si="8"/>
        <v>0.81632653061224492</v>
      </c>
      <c r="AI139" s="22">
        <f t="shared" si="10"/>
        <v>0.5625</v>
      </c>
      <c r="AJ139" s="22">
        <f t="shared" si="11"/>
        <v>1.3788265306122449</v>
      </c>
      <c r="AK139" s="21">
        <f t="shared" si="9"/>
        <v>97</v>
      </c>
      <c r="AM139" s="21">
        <f t="shared" si="12"/>
        <v>138</v>
      </c>
    </row>
    <row r="140" spans="1:40" x14ac:dyDescent="0.25">
      <c r="A140">
        <v>124</v>
      </c>
      <c r="B140">
        <v>16</v>
      </c>
      <c r="C140">
        <v>11</v>
      </c>
      <c r="D140">
        <v>11</v>
      </c>
      <c r="E140">
        <v>1</v>
      </c>
      <c r="F140">
        <v>19</v>
      </c>
      <c r="G140">
        <v>1</v>
      </c>
      <c r="H140">
        <v>46</v>
      </c>
      <c r="I140">
        <v>40</v>
      </c>
      <c r="J140">
        <v>16.600000000000001</v>
      </c>
      <c r="K140">
        <v>4</v>
      </c>
      <c r="L140">
        <v>0</v>
      </c>
      <c r="M140">
        <v>0</v>
      </c>
      <c r="N140">
        <v>0</v>
      </c>
      <c r="O140">
        <v>45</v>
      </c>
      <c r="P140">
        <v>10.8</v>
      </c>
      <c r="Q140">
        <v>9</v>
      </c>
      <c r="R140">
        <v>27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34.6</v>
      </c>
      <c r="Z140">
        <v>0</v>
      </c>
      <c r="AA140">
        <v>57.7</v>
      </c>
      <c r="AB140">
        <v>0</v>
      </c>
      <c r="AC140">
        <v>1260.5999999999999</v>
      </c>
      <c r="AD140">
        <v>27</v>
      </c>
      <c r="AE140">
        <v>0</v>
      </c>
      <c r="AF140">
        <v>0.9</v>
      </c>
      <c r="AG140">
        <v>0.6</v>
      </c>
      <c r="AH140" s="22">
        <f t="shared" si="8"/>
        <v>0.86956521739130432</v>
      </c>
      <c r="AI140" s="22">
        <f t="shared" si="10"/>
        <v>0.6</v>
      </c>
      <c r="AJ140" s="22">
        <f t="shared" si="11"/>
        <v>1.4695652173913043</v>
      </c>
      <c r="AK140" s="21">
        <f t="shared" si="9"/>
        <v>91</v>
      </c>
      <c r="AM140" s="21">
        <f t="shared" si="12"/>
        <v>139</v>
      </c>
    </row>
    <row r="141" spans="1:40" x14ac:dyDescent="0.25">
      <c r="A141">
        <v>124</v>
      </c>
      <c r="B141">
        <v>16</v>
      </c>
      <c r="C141">
        <v>14</v>
      </c>
      <c r="D141">
        <v>11</v>
      </c>
      <c r="E141">
        <v>1</v>
      </c>
      <c r="F141">
        <v>19</v>
      </c>
      <c r="G141">
        <v>1</v>
      </c>
      <c r="H141">
        <v>44</v>
      </c>
      <c r="I141">
        <v>40</v>
      </c>
      <c r="J141">
        <v>17.8</v>
      </c>
      <c r="K141">
        <v>0</v>
      </c>
      <c r="L141">
        <v>0</v>
      </c>
      <c r="M141">
        <v>0</v>
      </c>
      <c r="N141">
        <v>0</v>
      </c>
      <c r="O141">
        <v>44</v>
      </c>
      <c r="P141">
        <v>21.3</v>
      </c>
      <c r="Q141">
        <v>2</v>
      </c>
      <c r="R141">
        <v>22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81.400000000000006</v>
      </c>
      <c r="Z141">
        <v>0</v>
      </c>
      <c r="AA141">
        <v>148.9</v>
      </c>
      <c r="AB141">
        <v>0</v>
      </c>
      <c r="AC141">
        <v>1891.1</v>
      </c>
      <c r="AD141">
        <v>12</v>
      </c>
      <c r="AE141">
        <v>0</v>
      </c>
      <c r="AF141">
        <v>0.9</v>
      </c>
      <c r="AG141">
        <v>0.5</v>
      </c>
      <c r="AH141" s="22">
        <f t="shared" si="8"/>
        <v>0.90909090909090906</v>
      </c>
      <c r="AI141" s="22">
        <f t="shared" si="10"/>
        <v>0.5</v>
      </c>
      <c r="AJ141" s="22">
        <f t="shared" si="11"/>
        <v>1.4090909090909092</v>
      </c>
      <c r="AK141" s="21">
        <f t="shared" si="9"/>
        <v>88</v>
      </c>
      <c r="AM141" s="21">
        <f t="shared" si="12"/>
        <v>140</v>
      </c>
    </row>
    <row r="142" spans="1:40" x14ac:dyDescent="0.25">
      <c r="A142">
        <v>124</v>
      </c>
      <c r="B142">
        <v>16</v>
      </c>
      <c r="C142">
        <v>15</v>
      </c>
      <c r="D142">
        <v>11</v>
      </c>
      <c r="E142">
        <v>1</v>
      </c>
      <c r="F142">
        <v>19</v>
      </c>
      <c r="G142">
        <v>1</v>
      </c>
      <c r="H142">
        <v>43</v>
      </c>
      <c r="I142">
        <v>40</v>
      </c>
      <c r="J142">
        <v>18.100000000000001</v>
      </c>
      <c r="K142">
        <v>1</v>
      </c>
      <c r="L142">
        <v>0</v>
      </c>
      <c r="M142">
        <v>0</v>
      </c>
      <c r="N142">
        <v>0</v>
      </c>
      <c r="O142">
        <v>42</v>
      </c>
      <c r="P142">
        <v>19.5</v>
      </c>
      <c r="Q142">
        <v>7</v>
      </c>
      <c r="R142">
        <v>21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40.4</v>
      </c>
      <c r="Z142">
        <v>0</v>
      </c>
      <c r="AA142">
        <v>50</v>
      </c>
      <c r="AB142">
        <v>0</v>
      </c>
      <c r="AC142">
        <v>1570.6</v>
      </c>
      <c r="AD142">
        <v>13</v>
      </c>
      <c r="AE142">
        <v>0</v>
      </c>
      <c r="AF142">
        <v>0.9</v>
      </c>
      <c r="AG142">
        <v>0.5</v>
      </c>
      <c r="AH142" s="22">
        <f t="shared" si="8"/>
        <v>0.93023255813953487</v>
      </c>
      <c r="AI142" s="22">
        <f t="shared" si="10"/>
        <v>0.5</v>
      </c>
      <c r="AJ142" s="22">
        <f t="shared" si="11"/>
        <v>1.4302325581395348</v>
      </c>
      <c r="AK142" s="21">
        <f t="shared" si="9"/>
        <v>85</v>
      </c>
      <c r="AM142" s="21">
        <f t="shared" si="12"/>
        <v>141</v>
      </c>
    </row>
    <row r="143" spans="1:40" x14ac:dyDescent="0.25">
      <c r="A143">
        <v>124</v>
      </c>
      <c r="B143">
        <v>16</v>
      </c>
      <c r="C143">
        <v>16</v>
      </c>
      <c r="D143">
        <v>11</v>
      </c>
      <c r="E143">
        <v>1</v>
      </c>
      <c r="F143">
        <v>22</v>
      </c>
      <c r="G143">
        <v>1</v>
      </c>
      <c r="H143">
        <v>52</v>
      </c>
      <c r="I143">
        <v>40</v>
      </c>
      <c r="J143">
        <v>19.100000000000001</v>
      </c>
      <c r="K143">
        <v>4</v>
      </c>
      <c r="L143">
        <v>0</v>
      </c>
      <c r="M143">
        <v>0</v>
      </c>
      <c r="N143">
        <v>0</v>
      </c>
      <c r="O143">
        <v>51</v>
      </c>
      <c r="P143">
        <v>13.9</v>
      </c>
      <c r="Q143">
        <v>11</v>
      </c>
      <c r="R143">
        <v>36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54</v>
      </c>
      <c r="Z143">
        <v>0</v>
      </c>
      <c r="AA143">
        <v>96.1</v>
      </c>
      <c r="AB143">
        <v>0</v>
      </c>
      <c r="AC143">
        <v>1911.3</v>
      </c>
      <c r="AD143">
        <v>27</v>
      </c>
      <c r="AE143">
        <v>0</v>
      </c>
      <c r="AF143">
        <v>0.8</v>
      </c>
      <c r="AG143">
        <v>0.7</v>
      </c>
      <c r="AH143" s="22">
        <f t="shared" ref="AH143:AH146" si="13">(I143+(L143-N143))/(H143+L143)</f>
        <v>0.76923076923076927</v>
      </c>
      <c r="AI143" s="22">
        <f t="shared" ref="AI143:AI146" si="14">R143/O143</f>
        <v>0.70588235294117652</v>
      </c>
      <c r="AJ143" s="22">
        <f t="shared" ref="AJ143:AJ146" si="15">SUM(AH143+AI143)</f>
        <v>1.4751131221719458</v>
      </c>
      <c r="AK143" s="21">
        <f t="shared" ref="AK143:AK146" si="16">SUM(H143+O143)</f>
        <v>103</v>
      </c>
      <c r="AL143" s="21"/>
      <c r="AM143" s="21">
        <f t="shared" si="12"/>
        <v>142</v>
      </c>
      <c r="AN143" t="s">
        <v>49</v>
      </c>
    </row>
    <row r="144" spans="1:40" x14ac:dyDescent="0.25">
      <c r="A144">
        <v>124</v>
      </c>
      <c r="B144">
        <v>16</v>
      </c>
      <c r="C144">
        <v>17</v>
      </c>
      <c r="D144">
        <v>11</v>
      </c>
      <c r="E144">
        <v>1</v>
      </c>
      <c r="F144">
        <v>22</v>
      </c>
      <c r="G144">
        <v>1</v>
      </c>
      <c r="H144">
        <v>48</v>
      </c>
      <c r="I144">
        <v>40</v>
      </c>
      <c r="J144">
        <v>19.399999999999999</v>
      </c>
      <c r="K144">
        <v>2</v>
      </c>
      <c r="L144">
        <v>0</v>
      </c>
      <c r="M144">
        <v>0</v>
      </c>
      <c r="N144">
        <v>0</v>
      </c>
      <c r="O144">
        <v>48</v>
      </c>
      <c r="P144">
        <v>11.9</v>
      </c>
      <c r="Q144">
        <v>11</v>
      </c>
      <c r="R144">
        <v>32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102</v>
      </c>
      <c r="Z144">
        <v>0</v>
      </c>
      <c r="AA144">
        <v>122.7</v>
      </c>
      <c r="AB144">
        <v>0</v>
      </c>
      <c r="AC144">
        <v>1713.9</v>
      </c>
      <c r="AD144">
        <v>15</v>
      </c>
      <c r="AE144">
        <v>0</v>
      </c>
      <c r="AF144">
        <v>0.8</v>
      </c>
      <c r="AG144">
        <v>0.7</v>
      </c>
      <c r="AH144" s="22">
        <f t="shared" si="13"/>
        <v>0.83333333333333337</v>
      </c>
      <c r="AI144" s="22">
        <f t="shared" si="14"/>
        <v>0.66666666666666663</v>
      </c>
      <c r="AJ144" s="22">
        <f t="shared" si="15"/>
        <v>1.5</v>
      </c>
      <c r="AK144" s="21">
        <f t="shared" si="16"/>
        <v>96</v>
      </c>
      <c r="AL144" s="21"/>
      <c r="AM144" s="21">
        <f t="shared" si="12"/>
        <v>143</v>
      </c>
    </row>
    <row r="145" spans="1:40" x14ac:dyDescent="0.25">
      <c r="A145">
        <v>124</v>
      </c>
      <c r="B145">
        <v>16</v>
      </c>
      <c r="C145">
        <v>18</v>
      </c>
      <c r="D145">
        <v>11</v>
      </c>
      <c r="E145">
        <v>1</v>
      </c>
      <c r="F145">
        <v>22</v>
      </c>
      <c r="G145">
        <v>1</v>
      </c>
      <c r="H145">
        <v>16</v>
      </c>
      <c r="I145">
        <v>15</v>
      </c>
      <c r="J145">
        <v>20.7</v>
      </c>
      <c r="K145">
        <v>0</v>
      </c>
      <c r="L145">
        <v>0</v>
      </c>
      <c r="M145">
        <v>0</v>
      </c>
      <c r="N145">
        <v>0</v>
      </c>
      <c r="O145">
        <v>16</v>
      </c>
      <c r="P145">
        <v>84.1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53.2</v>
      </c>
      <c r="Z145">
        <v>0</v>
      </c>
      <c r="AA145">
        <v>48.5</v>
      </c>
      <c r="AB145">
        <v>0</v>
      </c>
      <c r="AC145">
        <v>2400.1</v>
      </c>
      <c r="AD145">
        <v>4</v>
      </c>
      <c r="AE145">
        <v>0</v>
      </c>
      <c r="AF145">
        <v>0.9</v>
      </c>
      <c r="AG145">
        <v>0</v>
      </c>
      <c r="AH145" s="22">
        <f t="shared" si="13"/>
        <v>0.9375</v>
      </c>
      <c r="AI145" s="22">
        <f t="shared" si="14"/>
        <v>0</v>
      </c>
      <c r="AJ145" s="22">
        <f t="shared" si="15"/>
        <v>0.9375</v>
      </c>
      <c r="AK145" s="21">
        <f t="shared" si="16"/>
        <v>32</v>
      </c>
      <c r="AL145" s="21"/>
      <c r="AM145" s="21">
        <f t="shared" si="12"/>
        <v>144</v>
      </c>
    </row>
    <row r="146" spans="1:40" x14ac:dyDescent="0.25">
      <c r="A146">
        <v>124</v>
      </c>
      <c r="B146">
        <v>16</v>
      </c>
      <c r="C146">
        <v>19</v>
      </c>
      <c r="D146">
        <v>11</v>
      </c>
      <c r="E146">
        <v>1</v>
      </c>
      <c r="F146">
        <v>22</v>
      </c>
      <c r="G146">
        <v>1</v>
      </c>
      <c r="H146">
        <v>25</v>
      </c>
      <c r="I146">
        <v>16</v>
      </c>
      <c r="J146">
        <v>15.9</v>
      </c>
      <c r="K146">
        <v>3</v>
      </c>
      <c r="L146">
        <v>0</v>
      </c>
      <c r="M146">
        <v>0</v>
      </c>
      <c r="N146">
        <v>0</v>
      </c>
      <c r="O146">
        <v>26</v>
      </c>
      <c r="P146">
        <v>18.600000000000001</v>
      </c>
      <c r="Q146">
        <v>3</v>
      </c>
      <c r="R146">
        <v>18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32.799999999999997</v>
      </c>
      <c r="Z146">
        <v>0</v>
      </c>
      <c r="AA146">
        <v>84.4</v>
      </c>
      <c r="AB146">
        <v>0</v>
      </c>
      <c r="AC146">
        <v>2400.1</v>
      </c>
      <c r="AD146">
        <v>11</v>
      </c>
      <c r="AE146">
        <v>0</v>
      </c>
      <c r="AF146">
        <v>0.6</v>
      </c>
      <c r="AG146">
        <v>0.7</v>
      </c>
      <c r="AH146" s="22">
        <f t="shared" si="13"/>
        <v>0.64</v>
      </c>
      <c r="AI146" s="22">
        <f t="shared" si="14"/>
        <v>0.69230769230769229</v>
      </c>
      <c r="AJ146" s="22">
        <f t="shared" si="15"/>
        <v>1.3323076923076922</v>
      </c>
      <c r="AK146" s="21">
        <f t="shared" si="16"/>
        <v>51</v>
      </c>
      <c r="AL146" s="21"/>
      <c r="AM146" s="21">
        <f t="shared" si="12"/>
        <v>145</v>
      </c>
    </row>
    <row r="147" spans="1:40" x14ac:dyDescent="0.25">
      <c r="A147">
        <v>124</v>
      </c>
      <c r="B147">
        <v>16</v>
      </c>
      <c r="C147">
        <v>22</v>
      </c>
      <c r="D147">
        <v>11</v>
      </c>
      <c r="E147">
        <v>1</v>
      </c>
      <c r="F147">
        <v>22</v>
      </c>
      <c r="G147">
        <v>1</v>
      </c>
      <c r="H147">
        <v>52</v>
      </c>
      <c r="I147">
        <v>40</v>
      </c>
      <c r="J147">
        <v>18.5</v>
      </c>
      <c r="K147">
        <v>1</v>
      </c>
      <c r="L147">
        <v>0</v>
      </c>
      <c r="M147">
        <v>0</v>
      </c>
      <c r="N147">
        <v>0</v>
      </c>
      <c r="O147">
        <v>52</v>
      </c>
      <c r="P147">
        <v>9.6</v>
      </c>
      <c r="Q147">
        <v>14</v>
      </c>
      <c r="R147">
        <v>36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39.299999999999997</v>
      </c>
      <c r="Z147">
        <v>0</v>
      </c>
      <c r="AA147">
        <v>83.7</v>
      </c>
      <c r="AB147">
        <v>0</v>
      </c>
      <c r="AC147">
        <v>1605.8</v>
      </c>
      <c r="AD147">
        <v>52</v>
      </c>
      <c r="AE147">
        <v>0</v>
      </c>
      <c r="AF147">
        <v>0.8</v>
      </c>
      <c r="AG147">
        <v>0.7</v>
      </c>
      <c r="AH147" s="22">
        <f t="shared" ref="AH147:AH156" si="17">(I147+(L147-N147))/(H147+L147)</f>
        <v>0.76923076923076927</v>
      </c>
      <c r="AI147" s="22">
        <f t="shared" ref="AI147:AI156" si="18">R147/O147</f>
        <v>0.69230769230769229</v>
      </c>
      <c r="AJ147" s="22">
        <f t="shared" ref="AJ147:AJ156" si="19">SUM(AH147+AI147)</f>
        <v>1.4615384615384617</v>
      </c>
      <c r="AK147" s="21">
        <f t="shared" ref="AK147:AK156" si="20">SUM(H147+O147)</f>
        <v>104</v>
      </c>
      <c r="AL147" s="21"/>
      <c r="AM147" s="21">
        <f t="shared" si="12"/>
        <v>146</v>
      </c>
    </row>
    <row r="148" spans="1:40" x14ac:dyDescent="0.25">
      <c r="A148">
        <v>124</v>
      </c>
      <c r="B148">
        <v>16</v>
      </c>
      <c r="C148">
        <v>23</v>
      </c>
      <c r="D148">
        <v>11</v>
      </c>
      <c r="E148">
        <v>1</v>
      </c>
      <c r="F148">
        <v>22</v>
      </c>
      <c r="G148">
        <v>1</v>
      </c>
      <c r="H148">
        <v>50</v>
      </c>
      <c r="I148">
        <v>40</v>
      </c>
      <c r="J148">
        <v>18.100000000000001</v>
      </c>
      <c r="K148">
        <v>3</v>
      </c>
      <c r="L148">
        <v>0</v>
      </c>
      <c r="M148">
        <v>0</v>
      </c>
      <c r="N148">
        <v>0</v>
      </c>
      <c r="O148">
        <v>48</v>
      </c>
      <c r="P148">
        <v>7.2</v>
      </c>
      <c r="Q148">
        <v>18</v>
      </c>
      <c r="R148">
        <v>43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46.6</v>
      </c>
      <c r="Z148">
        <v>0</v>
      </c>
      <c r="AA148">
        <v>110.4</v>
      </c>
      <c r="AB148">
        <v>0</v>
      </c>
      <c r="AC148">
        <v>1552.1</v>
      </c>
      <c r="AD148">
        <v>22</v>
      </c>
      <c r="AE148">
        <v>0</v>
      </c>
      <c r="AF148">
        <v>0.8</v>
      </c>
      <c r="AG148">
        <v>0.9</v>
      </c>
      <c r="AH148" s="22">
        <f t="shared" si="17"/>
        <v>0.8</v>
      </c>
      <c r="AI148" s="22">
        <f t="shared" si="18"/>
        <v>0.89583333333333337</v>
      </c>
      <c r="AJ148" s="22">
        <f t="shared" si="19"/>
        <v>1.6958333333333333</v>
      </c>
      <c r="AK148" s="21">
        <f t="shared" si="20"/>
        <v>98</v>
      </c>
      <c r="AL148" s="21"/>
      <c r="AM148" s="21">
        <f t="shared" si="12"/>
        <v>147</v>
      </c>
    </row>
    <row r="149" spans="1:40" x14ac:dyDescent="0.25">
      <c r="A149">
        <v>124</v>
      </c>
      <c r="B149">
        <v>16</v>
      </c>
      <c r="C149">
        <v>24</v>
      </c>
      <c r="D149">
        <v>11</v>
      </c>
      <c r="E149">
        <v>1</v>
      </c>
      <c r="F149">
        <v>22</v>
      </c>
      <c r="G149">
        <v>1</v>
      </c>
      <c r="H149">
        <v>53</v>
      </c>
      <c r="I149">
        <v>40</v>
      </c>
      <c r="J149">
        <v>17.100000000000001</v>
      </c>
      <c r="K149">
        <v>6</v>
      </c>
      <c r="L149">
        <v>0</v>
      </c>
      <c r="M149">
        <v>0</v>
      </c>
      <c r="N149">
        <v>0</v>
      </c>
      <c r="O149">
        <v>54</v>
      </c>
      <c r="P149">
        <v>7.6</v>
      </c>
      <c r="Q149">
        <v>16</v>
      </c>
      <c r="R149">
        <v>42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56.6</v>
      </c>
      <c r="Z149">
        <v>0</v>
      </c>
      <c r="AA149">
        <v>147.80000000000001</v>
      </c>
      <c r="AB149">
        <v>0</v>
      </c>
      <c r="AC149">
        <v>1630.4</v>
      </c>
      <c r="AD149">
        <v>33</v>
      </c>
      <c r="AE149">
        <v>0</v>
      </c>
      <c r="AF149">
        <v>0.8</v>
      </c>
      <c r="AG149">
        <v>0.8</v>
      </c>
      <c r="AH149" s="22">
        <f t="shared" si="17"/>
        <v>0.75471698113207553</v>
      </c>
      <c r="AI149" s="22">
        <f t="shared" si="18"/>
        <v>0.77777777777777779</v>
      </c>
      <c r="AJ149" s="22">
        <f t="shared" si="19"/>
        <v>1.5324947589098534</v>
      </c>
      <c r="AK149" s="21">
        <f t="shared" si="20"/>
        <v>107</v>
      </c>
      <c r="AL149" s="21"/>
      <c r="AM149" s="21">
        <f t="shared" si="12"/>
        <v>148</v>
      </c>
    </row>
    <row r="150" spans="1:40" x14ac:dyDescent="0.25">
      <c r="A150">
        <v>124</v>
      </c>
      <c r="B150">
        <v>16</v>
      </c>
      <c r="C150">
        <v>25</v>
      </c>
      <c r="D150">
        <v>11</v>
      </c>
      <c r="E150">
        <v>1</v>
      </c>
      <c r="F150">
        <v>22</v>
      </c>
      <c r="G150">
        <v>1</v>
      </c>
      <c r="H150">
        <v>49</v>
      </c>
      <c r="I150">
        <v>40</v>
      </c>
      <c r="J150">
        <v>18.399999999999999</v>
      </c>
      <c r="K150">
        <v>4</v>
      </c>
      <c r="L150">
        <v>0</v>
      </c>
      <c r="M150">
        <v>0</v>
      </c>
      <c r="N150">
        <v>0</v>
      </c>
      <c r="O150">
        <v>48</v>
      </c>
      <c r="P150">
        <v>9.9</v>
      </c>
      <c r="Q150">
        <v>16</v>
      </c>
      <c r="R150">
        <v>33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29.4</v>
      </c>
      <c r="Z150">
        <v>0</v>
      </c>
      <c r="AA150">
        <v>75.5</v>
      </c>
      <c r="AB150">
        <v>0</v>
      </c>
      <c r="AC150">
        <v>1426.5</v>
      </c>
      <c r="AD150">
        <v>20</v>
      </c>
      <c r="AE150">
        <v>1</v>
      </c>
      <c r="AF150">
        <v>0.8</v>
      </c>
      <c r="AG150">
        <v>0.7</v>
      </c>
      <c r="AH150" s="22">
        <f t="shared" si="17"/>
        <v>0.81632653061224492</v>
      </c>
      <c r="AI150" s="22">
        <f t="shared" si="18"/>
        <v>0.6875</v>
      </c>
      <c r="AJ150" s="22">
        <f t="shared" si="19"/>
        <v>1.5038265306122449</v>
      </c>
      <c r="AK150" s="21">
        <f t="shared" si="20"/>
        <v>97</v>
      </c>
      <c r="AL150" s="21"/>
      <c r="AM150" s="21">
        <f t="shared" si="12"/>
        <v>149</v>
      </c>
    </row>
    <row r="151" spans="1:40" x14ac:dyDescent="0.25">
      <c r="A151">
        <v>124</v>
      </c>
      <c r="B151">
        <v>16</v>
      </c>
      <c r="C151">
        <v>27</v>
      </c>
      <c r="D151">
        <v>11</v>
      </c>
      <c r="E151">
        <v>1</v>
      </c>
      <c r="F151">
        <v>22</v>
      </c>
      <c r="G151">
        <v>1</v>
      </c>
      <c r="H151">
        <v>52</v>
      </c>
      <c r="I151">
        <v>40</v>
      </c>
      <c r="J151">
        <v>17.7</v>
      </c>
      <c r="K151">
        <v>6</v>
      </c>
      <c r="L151">
        <v>0</v>
      </c>
      <c r="M151">
        <v>0</v>
      </c>
      <c r="N151">
        <v>0</v>
      </c>
      <c r="O151">
        <v>50</v>
      </c>
      <c r="P151">
        <v>7.5</v>
      </c>
      <c r="Q151">
        <v>11</v>
      </c>
      <c r="R151">
        <v>41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66</v>
      </c>
      <c r="Z151">
        <v>0</v>
      </c>
      <c r="AA151">
        <v>53.7</v>
      </c>
      <c r="AB151">
        <v>0</v>
      </c>
      <c r="AC151">
        <v>1443.6</v>
      </c>
      <c r="AD151">
        <v>26</v>
      </c>
      <c r="AE151">
        <v>1</v>
      </c>
      <c r="AF151">
        <v>0.8</v>
      </c>
      <c r="AG151">
        <v>0.8</v>
      </c>
      <c r="AH151" s="22">
        <f t="shared" si="17"/>
        <v>0.76923076923076927</v>
      </c>
      <c r="AI151" s="22">
        <f t="shared" si="18"/>
        <v>0.82</v>
      </c>
      <c r="AJ151" s="22">
        <f t="shared" si="19"/>
        <v>1.5892307692307692</v>
      </c>
      <c r="AK151" s="21">
        <f t="shared" si="20"/>
        <v>102</v>
      </c>
      <c r="AL151" s="21"/>
      <c r="AM151" s="21">
        <f t="shared" si="12"/>
        <v>150</v>
      </c>
    </row>
    <row r="152" spans="1:40" x14ac:dyDescent="0.25">
      <c r="A152">
        <v>124</v>
      </c>
      <c r="B152">
        <v>16</v>
      </c>
      <c r="C152">
        <v>28</v>
      </c>
      <c r="D152">
        <v>11</v>
      </c>
      <c r="E152">
        <v>1</v>
      </c>
      <c r="F152">
        <v>22</v>
      </c>
      <c r="G152">
        <v>1</v>
      </c>
      <c r="H152">
        <v>58</v>
      </c>
      <c r="I152">
        <v>40</v>
      </c>
      <c r="J152">
        <v>16.100000000000001</v>
      </c>
      <c r="K152">
        <v>5</v>
      </c>
      <c r="L152">
        <v>0</v>
      </c>
      <c r="M152">
        <v>0</v>
      </c>
      <c r="N152">
        <v>0</v>
      </c>
      <c r="O152">
        <v>57</v>
      </c>
      <c r="P152">
        <v>4.5999999999999996</v>
      </c>
      <c r="Q152">
        <v>21</v>
      </c>
      <c r="R152">
        <v>49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60.5</v>
      </c>
      <c r="Z152">
        <v>0</v>
      </c>
      <c r="AA152">
        <v>89.5</v>
      </c>
      <c r="AB152">
        <v>0</v>
      </c>
      <c r="AC152">
        <v>1474.8</v>
      </c>
      <c r="AD152">
        <v>19</v>
      </c>
      <c r="AE152">
        <v>0</v>
      </c>
      <c r="AF152">
        <v>0.7</v>
      </c>
      <c r="AG152">
        <v>0.9</v>
      </c>
      <c r="AH152" s="22">
        <f t="shared" si="17"/>
        <v>0.68965517241379315</v>
      </c>
      <c r="AI152" s="22">
        <f t="shared" si="18"/>
        <v>0.85964912280701755</v>
      </c>
      <c r="AJ152" s="22">
        <f t="shared" si="19"/>
        <v>1.5493042952208107</v>
      </c>
      <c r="AK152" s="21">
        <f t="shared" si="20"/>
        <v>115</v>
      </c>
      <c r="AL152" s="21"/>
      <c r="AM152" s="21">
        <f t="shared" si="12"/>
        <v>151</v>
      </c>
    </row>
    <row r="153" spans="1:40" x14ac:dyDescent="0.25">
      <c r="A153">
        <v>124</v>
      </c>
      <c r="B153">
        <v>16</v>
      </c>
      <c r="C153">
        <v>29</v>
      </c>
      <c r="D153">
        <v>11</v>
      </c>
      <c r="E153">
        <v>1</v>
      </c>
      <c r="F153">
        <v>22</v>
      </c>
      <c r="G153">
        <v>1</v>
      </c>
      <c r="H153">
        <v>52</v>
      </c>
      <c r="I153">
        <v>40</v>
      </c>
      <c r="J153">
        <v>17.3</v>
      </c>
      <c r="K153">
        <v>3</v>
      </c>
      <c r="L153">
        <v>0</v>
      </c>
      <c r="M153">
        <v>0</v>
      </c>
      <c r="N153">
        <v>0</v>
      </c>
      <c r="O153">
        <v>51</v>
      </c>
      <c r="P153">
        <v>9.6999999999999993</v>
      </c>
      <c r="Q153">
        <v>21</v>
      </c>
      <c r="R153">
        <v>40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96.4</v>
      </c>
      <c r="Z153">
        <v>0</v>
      </c>
      <c r="AA153">
        <v>148.80000000000001</v>
      </c>
      <c r="AB153">
        <v>0</v>
      </c>
      <c r="AC153">
        <v>1685.5</v>
      </c>
      <c r="AD153">
        <v>7</v>
      </c>
      <c r="AE153">
        <v>2</v>
      </c>
      <c r="AF153">
        <v>0.8</v>
      </c>
      <c r="AG153">
        <v>0.8</v>
      </c>
      <c r="AH153" s="22">
        <f t="shared" si="17"/>
        <v>0.76923076923076927</v>
      </c>
      <c r="AI153" s="22">
        <f t="shared" si="18"/>
        <v>0.78431372549019607</v>
      </c>
      <c r="AJ153" s="22">
        <f t="shared" si="19"/>
        <v>1.5535444947209653</v>
      </c>
      <c r="AK153" s="21">
        <f t="shared" si="20"/>
        <v>103</v>
      </c>
      <c r="AL153" s="21"/>
      <c r="AM153" s="21">
        <f t="shared" si="12"/>
        <v>152</v>
      </c>
    </row>
    <row r="154" spans="1:40" x14ac:dyDescent="0.25">
      <c r="A154">
        <v>124</v>
      </c>
      <c r="B154">
        <v>16</v>
      </c>
      <c r="C154">
        <v>30</v>
      </c>
      <c r="D154">
        <v>11</v>
      </c>
      <c r="E154">
        <v>1</v>
      </c>
      <c r="F154">
        <v>22</v>
      </c>
      <c r="G154">
        <v>1</v>
      </c>
      <c r="H154">
        <v>55</v>
      </c>
      <c r="I154">
        <v>40</v>
      </c>
      <c r="J154">
        <v>16.7</v>
      </c>
      <c r="K154">
        <v>3</v>
      </c>
      <c r="L154">
        <v>0</v>
      </c>
      <c r="M154">
        <v>0</v>
      </c>
      <c r="N154">
        <v>0</v>
      </c>
      <c r="O154">
        <v>55</v>
      </c>
      <c r="P154">
        <v>8.9</v>
      </c>
      <c r="Q154">
        <v>18</v>
      </c>
      <c r="R154">
        <v>43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70.8</v>
      </c>
      <c r="Z154">
        <v>0</v>
      </c>
      <c r="AA154">
        <v>133.9</v>
      </c>
      <c r="AB154">
        <v>0</v>
      </c>
      <c r="AC154">
        <v>1849.2</v>
      </c>
      <c r="AD154">
        <v>33</v>
      </c>
      <c r="AE154">
        <v>0</v>
      </c>
      <c r="AF154">
        <v>0.7</v>
      </c>
      <c r="AG154">
        <v>0.8</v>
      </c>
      <c r="AH154" s="22">
        <f t="shared" si="17"/>
        <v>0.72727272727272729</v>
      </c>
      <c r="AI154" s="22">
        <f t="shared" si="18"/>
        <v>0.78181818181818186</v>
      </c>
      <c r="AJ154" s="22">
        <f t="shared" si="19"/>
        <v>1.5090909090909093</v>
      </c>
      <c r="AK154" s="21">
        <f t="shared" si="20"/>
        <v>110</v>
      </c>
      <c r="AL154" s="21"/>
      <c r="AM154" s="21">
        <f t="shared" si="12"/>
        <v>153</v>
      </c>
    </row>
    <row r="155" spans="1:40" x14ac:dyDescent="0.25">
      <c r="A155">
        <v>124</v>
      </c>
      <c r="B155">
        <v>16</v>
      </c>
      <c r="C155">
        <v>1</v>
      </c>
      <c r="D155">
        <v>12</v>
      </c>
      <c r="E155">
        <v>1</v>
      </c>
      <c r="F155">
        <v>22</v>
      </c>
      <c r="G155">
        <v>1</v>
      </c>
      <c r="H155">
        <v>52</v>
      </c>
      <c r="I155">
        <v>40</v>
      </c>
      <c r="J155">
        <v>17.5</v>
      </c>
      <c r="K155">
        <v>3</v>
      </c>
      <c r="L155">
        <v>0</v>
      </c>
      <c r="M155">
        <v>0</v>
      </c>
      <c r="N155">
        <v>0</v>
      </c>
      <c r="O155">
        <v>52</v>
      </c>
      <c r="P155">
        <v>11.2</v>
      </c>
      <c r="Q155">
        <v>18</v>
      </c>
      <c r="R155">
        <v>36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87.3</v>
      </c>
      <c r="Z155">
        <v>0</v>
      </c>
      <c r="AA155">
        <v>128.5</v>
      </c>
      <c r="AB155">
        <v>0</v>
      </c>
      <c r="AC155">
        <v>1851.3</v>
      </c>
      <c r="AD155">
        <v>2</v>
      </c>
      <c r="AE155">
        <v>1</v>
      </c>
      <c r="AF155">
        <v>0.8</v>
      </c>
      <c r="AG155">
        <v>0.7</v>
      </c>
      <c r="AH155" s="22">
        <f t="shared" si="17"/>
        <v>0.76923076923076927</v>
      </c>
      <c r="AI155" s="22">
        <f t="shared" si="18"/>
        <v>0.69230769230769229</v>
      </c>
      <c r="AJ155" s="22">
        <f t="shared" si="19"/>
        <v>1.4615384615384617</v>
      </c>
      <c r="AK155" s="21">
        <f t="shared" si="20"/>
        <v>104</v>
      </c>
      <c r="AL155" s="21"/>
      <c r="AM155" s="21">
        <f t="shared" si="12"/>
        <v>154</v>
      </c>
    </row>
    <row r="156" spans="1:40" x14ac:dyDescent="0.25">
      <c r="A156">
        <v>124</v>
      </c>
      <c r="B156">
        <v>16</v>
      </c>
      <c r="C156">
        <v>2</v>
      </c>
      <c r="D156">
        <v>12</v>
      </c>
      <c r="E156">
        <v>1</v>
      </c>
      <c r="F156">
        <v>22</v>
      </c>
      <c r="G156">
        <v>1</v>
      </c>
      <c r="H156">
        <v>45</v>
      </c>
      <c r="I156">
        <v>35</v>
      </c>
      <c r="J156">
        <v>18.2</v>
      </c>
      <c r="K156">
        <v>2</v>
      </c>
      <c r="L156">
        <v>0</v>
      </c>
      <c r="M156">
        <v>0</v>
      </c>
      <c r="N156">
        <v>0</v>
      </c>
      <c r="O156">
        <v>46</v>
      </c>
      <c r="P156">
        <v>22.6</v>
      </c>
      <c r="Q156">
        <v>9</v>
      </c>
      <c r="R156">
        <v>28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76.3</v>
      </c>
      <c r="Z156">
        <v>0</v>
      </c>
      <c r="AA156">
        <v>349.1</v>
      </c>
      <c r="AB156">
        <v>0</v>
      </c>
      <c r="AC156">
        <v>2400.1</v>
      </c>
      <c r="AD156">
        <v>10</v>
      </c>
      <c r="AE156">
        <v>3</v>
      </c>
      <c r="AF156">
        <v>0.8</v>
      </c>
      <c r="AG156">
        <v>0.6</v>
      </c>
      <c r="AH156" s="22">
        <f t="shared" si="17"/>
        <v>0.77777777777777779</v>
      </c>
      <c r="AI156" s="22">
        <f t="shared" si="18"/>
        <v>0.60869565217391308</v>
      </c>
      <c r="AJ156" s="22">
        <f t="shared" si="19"/>
        <v>1.3864734299516908</v>
      </c>
      <c r="AK156" s="21">
        <f t="shared" si="20"/>
        <v>91</v>
      </c>
      <c r="AL156" s="21"/>
      <c r="AM156" s="21">
        <f t="shared" si="12"/>
        <v>155</v>
      </c>
    </row>
    <row r="157" spans="1:40" x14ac:dyDescent="0.25">
      <c r="A157">
        <v>124</v>
      </c>
      <c r="B157">
        <v>16</v>
      </c>
      <c r="C157">
        <v>5</v>
      </c>
      <c r="D157">
        <v>12</v>
      </c>
      <c r="E157">
        <v>1</v>
      </c>
      <c r="F157">
        <v>22</v>
      </c>
      <c r="G157">
        <v>1</v>
      </c>
      <c r="H157">
        <v>50</v>
      </c>
      <c r="I157">
        <v>40</v>
      </c>
      <c r="J157">
        <v>17.899999999999999</v>
      </c>
      <c r="K157">
        <v>3</v>
      </c>
      <c r="L157">
        <v>0</v>
      </c>
      <c r="M157">
        <v>0</v>
      </c>
      <c r="N157">
        <v>0</v>
      </c>
      <c r="O157">
        <v>50</v>
      </c>
      <c r="P157">
        <v>12.2</v>
      </c>
      <c r="Q157">
        <v>12</v>
      </c>
      <c r="R157">
        <v>37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94.7</v>
      </c>
      <c r="Z157">
        <v>0</v>
      </c>
      <c r="AA157">
        <v>220.4</v>
      </c>
      <c r="AB157">
        <v>0</v>
      </c>
      <c r="AC157">
        <v>1899.3</v>
      </c>
      <c r="AD157">
        <v>23</v>
      </c>
      <c r="AE157">
        <v>0</v>
      </c>
      <c r="AF157">
        <v>0.8</v>
      </c>
      <c r="AG157">
        <v>0.7</v>
      </c>
      <c r="AH157" s="22">
        <f t="shared" ref="AH157" si="21">(I157+(L157-N157))/(H157+L157)</f>
        <v>0.8</v>
      </c>
      <c r="AI157" s="22">
        <f t="shared" ref="AI157" si="22">R157/O157</f>
        <v>0.74</v>
      </c>
      <c r="AJ157" s="22">
        <f t="shared" ref="AJ157" si="23">SUM(AH157+AI157)</f>
        <v>1.54</v>
      </c>
      <c r="AK157" s="21">
        <f t="shared" ref="AK157" si="24">SUM(H157+O157)</f>
        <v>100</v>
      </c>
      <c r="AL157" s="21"/>
      <c r="AM157" s="21">
        <f t="shared" si="12"/>
        <v>156</v>
      </c>
    </row>
    <row r="158" spans="1:40" x14ac:dyDescent="0.25">
      <c r="A158">
        <v>124</v>
      </c>
      <c r="B158">
        <v>16</v>
      </c>
      <c r="C158">
        <v>6</v>
      </c>
      <c r="D158">
        <v>12</v>
      </c>
      <c r="E158">
        <v>1</v>
      </c>
      <c r="F158">
        <v>25</v>
      </c>
      <c r="G158">
        <v>1</v>
      </c>
      <c r="H158">
        <v>58</v>
      </c>
      <c r="I158">
        <v>40</v>
      </c>
      <c r="J158">
        <v>17.7</v>
      </c>
      <c r="K158">
        <v>8</v>
      </c>
      <c r="L158">
        <v>0</v>
      </c>
      <c r="M158">
        <v>0</v>
      </c>
      <c r="N158">
        <v>0</v>
      </c>
      <c r="O158">
        <v>58</v>
      </c>
      <c r="P158">
        <v>6.8</v>
      </c>
      <c r="Q158">
        <v>19</v>
      </c>
      <c r="R158">
        <v>49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87.6</v>
      </c>
      <c r="Z158">
        <v>0</v>
      </c>
      <c r="AA158">
        <v>129.5</v>
      </c>
      <c r="AB158">
        <v>0</v>
      </c>
      <c r="AC158">
        <v>1756.8</v>
      </c>
      <c r="AD158">
        <v>28</v>
      </c>
      <c r="AE158">
        <v>0</v>
      </c>
      <c r="AF158">
        <v>0.7</v>
      </c>
      <c r="AG158">
        <v>0.8</v>
      </c>
      <c r="AH158" s="22">
        <f t="shared" ref="AH158:AH163" si="25">(I158+(L158-N158))/(H158+L158)</f>
        <v>0.68965517241379315</v>
      </c>
      <c r="AI158" s="22">
        <f t="shared" ref="AI158:AI163" si="26">R158/O158</f>
        <v>0.84482758620689657</v>
      </c>
      <c r="AJ158" s="22">
        <f t="shared" ref="AJ158:AJ163" si="27">SUM(AH158+AI158)</f>
        <v>1.5344827586206897</v>
      </c>
      <c r="AK158" s="21">
        <f t="shared" ref="AK158:AK163" si="28">SUM(H158+O158)</f>
        <v>116</v>
      </c>
      <c r="AL158" s="21"/>
      <c r="AM158" s="21">
        <f t="shared" si="12"/>
        <v>157</v>
      </c>
      <c r="AN158" t="s">
        <v>51</v>
      </c>
    </row>
    <row r="159" spans="1:40" x14ac:dyDescent="0.25">
      <c r="A159">
        <v>124</v>
      </c>
      <c r="B159">
        <v>16</v>
      </c>
      <c r="C159">
        <v>7</v>
      </c>
      <c r="D159">
        <v>12</v>
      </c>
      <c r="E159">
        <v>1</v>
      </c>
      <c r="F159">
        <v>25</v>
      </c>
      <c r="G159">
        <v>1</v>
      </c>
      <c r="H159">
        <v>57</v>
      </c>
      <c r="I159">
        <v>40</v>
      </c>
      <c r="J159">
        <v>18.3</v>
      </c>
      <c r="K159">
        <v>2</v>
      </c>
      <c r="L159">
        <v>0</v>
      </c>
      <c r="M159">
        <v>0</v>
      </c>
      <c r="N159">
        <v>0</v>
      </c>
      <c r="O159">
        <v>56</v>
      </c>
      <c r="P159">
        <v>11</v>
      </c>
      <c r="Q159">
        <v>12</v>
      </c>
      <c r="R159">
        <v>43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102.3</v>
      </c>
      <c r="Z159">
        <v>0</v>
      </c>
      <c r="AA159">
        <v>114.6</v>
      </c>
      <c r="AB159">
        <v>0</v>
      </c>
      <c r="AC159">
        <v>1757.6</v>
      </c>
      <c r="AD159">
        <v>27</v>
      </c>
      <c r="AE159">
        <v>0</v>
      </c>
      <c r="AF159">
        <v>0.7</v>
      </c>
      <c r="AG159">
        <v>0.8</v>
      </c>
      <c r="AH159" s="22">
        <f t="shared" si="25"/>
        <v>0.70175438596491224</v>
      </c>
      <c r="AI159" s="22">
        <f t="shared" si="26"/>
        <v>0.7678571428571429</v>
      </c>
      <c r="AJ159" s="22">
        <f t="shared" si="27"/>
        <v>1.469611528822055</v>
      </c>
      <c r="AK159" s="21">
        <f t="shared" si="28"/>
        <v>113</v>
      </c>
      <c r="AL159" s="21"/>
      <c r="AM159" s="21">
        <f t="shared" si="12"/>
        <v>158</v>
      </c>
    </row>
    <row r="160" spans="1:40" x14ac:dyDescent="0.25">
      <c r="A160">
        <v>124</v>
      </c>
      <c r="B160">
        <v>16</v>
      </c>
      <c r="C160">
        <v>8</v>
      </c>
      <c r="D160">
        <v>12</v>
      </c>
      <c r="E160">
        <v>1</v>
      </c>
      <c r="F160">
        <v>25</v>
      </c>
      <c r="G160">
        <v>1</v>
      </c>
      <c r="H160">
        <v>6</v>
      </c>
      <c r="I160">
        <v>4</v>
      </c>
      <c r="J160">
        <v>20.8</v>
      </c>
      <c r="K160">
        <v>0</v>
      </c>
      <c r="L160">
        <v>0</v>
      </c>
      <c r="M160">
        <v>0</v>
      </c>
      <c r="N160">
        <v>0</v>
      </c>
      <c r="O160">
        <v>6</v>
      </c>
      <c r="P160">
        <v>148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162.1</v>
      </c>
      <c r="Z160">
        <v>0</v>
      </c>
      <c r="AA160">
        <v>23.9</v>
      </c>
      <c r="AB160">
        <v>0</v>
      </c>
      <c r="AC160">
        <v>2400.1</v>
      </c>
      <c r="AD160">
        <v>2</v>
      </c>
      <c r="AE160">
        <v>3</v>
      </c>
      <c r="AF160">
        <v>0.7</v>
      </c>
      <c r="AG160">
        <v>0</v>
      </c>
      <c r="AH160" s="22"/>
      <c r="AI160" s="22"/>
      <c r="AJ160" s="22"/>
      <c r="AK160" s="21"/>
      <c r="AL160" s="21"/>
      <c r="AM160" s="21">
        <f t="shared" si="12"/>
        <v>159</v>
      </c>
    </row>
    <row r="161" spans="1:40" x14ac:dyDescent="0.25">
      <c r="A161">
        <v>124</v>
      </c>
      <c r="B161">
        <v>16</v>
      </c>
      <c r="C161">
        <v>9</v>
      </c>
      <c r="D161">
        <v>12</v>
      </c>
      <c r="E161">
        <v>1</v>
      </c>
      <c r="F161">
        <v>25</v>
      </c>
      <c r="G161">
        <v>1</v>
      </c>
      <c r="H161">
        <v>51</v>
      </c>
      <c r="I161">
        <v>40</v>
      </c>
      <c r="J161">
        <v>20.100000000000001</v>
      </c>
      <c r="K161">
        <v>4</v>
      </c>
      <c r="L161">
        <v>0</v>
      </c>
      <c r="M161">
        <v>0</v>
      </c>
      <c r="N161">
        <v>0</v>
      </c>
      <c r="O161">
        <v>50</v>
      </c>
      <c r="P161">
        <v>15.3</v>
      </c>
      <c r="Q161">
        <v>8</v>
      </c>
      <c r="R161">
        <v>31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69.3</v>
      </c>
      <c r="Z161">
        <v>0</v>
      </c>
      <c r="AA161">
        <v>142.19999999999999</v>
      </c>
      <c r="AB161">
        <v>0</v>
      </c>
      <c r="AC161">
        <v>1856.9</v>
      </c>
      <c r="AD161">
        <v>17</v>
      </c>
      <c r="AE161">
        <v>0</v>
      </c>
      <c r="AF161">
        <v>0.8</v>
      </c>
      <c r="AG161">
        <v>0.6</v>
      </c>
      <c r="AH161" s="22">
        <f t="shared" si="25"/>
        <v>0.78431372549019607</v>
      </c>
      <c r="AI161" s="22">
        <f t="shared" si="26"/>
        <v>0.62</v>
      </c>
      <c r="AJ161" s="22">
        <f t="shared" si="27"/>
        <v>1.4043137254901961</v>
      </c>
      <c r="AK161" s="21">
        <f t="shared" si="28"/>
        <v>101</v>
      </c>
      <c r="AL161" s="21"/>
      <c r="AM161" s="21">
        <f t="shared" si="12"/>
        <v>160</v>
      </c>
    </row>
    <row r="162" spans="1:40" x14ac:dyDescent="0.25">
      <c r="A162">
        <v>124</v>
      </c>
      <c r="B162">
        <v>16</v>
      </c>
      <c r="C162">
        <v>11</v>
      </c>
      <c r="D162">
        <v>12</v>
      </c>
      <c r="E162">
        <v>1</v>
      </c>
      <c r="F162">
        <v>25</v>
      </c>
      <c r="G162">
        <v>1</v>
      </c>
      <c r="H162">
        <v>52</v>
      </c>
      <c r="I162">
        <v>40</v>
      </c>
      <c r="J162">
        <v>19.899999999999999</v>
      </c>
      <c r="K162">
        <v>4</v>
      </c>
      <c r="L162">
        <v>0</v>
      </c>
      <c r="M162">
        <v>0</v>
      </c>
      <c r="N162">
        <v>0</v>
      </c>
      <c r="O162">
        <v>50</v>
      </c>
      <c r="P162">
        <v>11.1</v>
      </c>
      <c r="Q162">
        <v>8</v>
      </c>
      <c r="R162">
        <v>36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78.099999999999994</v>
      </c>
      <c r="Z162">
        <v>0</v>
      </c>
      <c r="AA162">
        <v>60.6</v>
      </c>
      <c r="AB162">
        <v>0</v>
      </c>
      <c r="AC162">
        <v>1578.8</v>
      </c>
      <c r="AD162">
        <v>38</v>
      </c>
      <c r="AE162">
        <v>0</v>
      </c>
      <c r="AF162">
        <v>0.8</v>
      </c>
      <c r="AG162">
        <v>0.7</v>
      </c>
      <c r="AH162" s="22">
        <f t="shared" si="25"/>
        <v>0.76923076923076927</v>
      </c>
      <c r="AI162" s="22">
        <f t="shared" si="26"/>
        <v>0.72</v>
      </c>
      <c r="AJ162" s="22">
        <f t="shared" si="27"/>
        <v>1.4892307692307694</v>
      </c>
      <c r="AK162" s="21">
        <f t="shared" si="28"/>
        <v>102</v>
      </c>
      <c r="AL162" s="21"/>
      <c r="AM162" s="21">
        <f t="shared" si="12"/>
        <v>161</v>
      </c>
    </row>
    <row r="163" spans="1:40" x14ac:dyDescent="0.25">
      <c r="A163">
        <v>124</v>
      </c>
      <c r="B163">
        <v>16</v>
      </c>
      <c r="C163">
        <v>12</v>
      </c>
      <c r="D163">
        <v>12</v>
      </c>
      <c r="E163">
        <v>1</v>
      </c>
      <c r="F163">
        <v>25</v>
      </c>
      <c r="G163">
        <v>1</v>
      </c>
      <c r="H163">
        <v>57</v>
      </c>
      <c r="I163">
        <v>40</v>
      </c>
      <c r="J163">
        <v>18.100000000000001</v>
      </c>
      <c r="K163">
        <v>5</v>
      </c>
      <c r="L163">
        <v>0</v>
      </c>
      <c r="M163">
        <v>0</v>
      </c>
      <c r="N163">
        <v>0</v>
      </c>
      <c r="O163">
        <v>56</v>
      </c>
      <c r="P163">
        <v>10</v>
      </c>
      <c r="Q163">
        <v>14</v>
      </c>
      <c r="R163">
        <v>41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56.4</v>
      </c>
      <c r="Z163">
        <v>0</v>
      </c>
      <c r="AA163">
        <v>167.1</v>
      </c>
      <c r="AB163">
        <v>0</v>
      </c>
      <c r="AC163">
        <v>1644.2</v>
      </c>
      <c r="AD163">
        <v>50</v>
      </c>
      <c r="AE163">
        <v>0</v>
      </c>
      <c r="AF163">
        <v>0.7</v>
      </c>
      <c r="AG163">
        <v>0.7</v>
      </c>
      <c r="AH163" s="22">
        <f t="shared" si="25"/>
        <v>0.70175438596491224</v>
      </c>
      <c r="AI163" s="22">
        <f t="shared" si="26"/>
        <v>0.7321428571428571</v>
      </c>
      <c r="AJ163" s="22">
        <f t="shared" si="27"/>
        <v>1.4338972431077694</v>
      </c>
      <c r="AK163" s="21">
        <f t="shared" si="28"/>
        <v>113</v>
      </c>
      <c r="AL163" s="21"/>
      <c r="AM163" s="21">
        <f t="shared" si="12"/>
        <v>162</v>
      </c>
    </row>
    <row r="164" spans="1:40" x14ac:dyDescent="0.25">
      <c r="A164">
        <v>124</v>
      </c>
      <c r="B164">
        <v>16</v>
      </c>
      <c r="C164">
        <v>13</v>
      </c>
      <c r="D164">
        <v>12</v>
      </c>
      <c r="E164">
        <v>1</v>
      </c>
      <c r="F164">
        <v>25</v>
      </c>
      <c r="G164">
        <v>1</v>
      </c>
      <c r="H164">
        <v>62</v>
      </c>
      <c r="I164">
        <v>40</v>
      </c>
      <c r="J164">
        <v>16.899999999999999</v>
      </c>
      <c r="K164">
        <v>7</v>
      </c>
      <c r="L164">
        <v>0</v>
      </c>
      <c r="M164">
        <v>0</v>
      </c>
      <c r="N164">
        <v>0</v>
      </c>
      <c r="O164">
        <v>60</v>
      </c>
      <c r="P164">
        <v>12.5</v>
      </c>
      <c r="Q164">
        <v>16</v>
      </c>
      <c r="R164">
        <v>41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71.7</v>
      </c>
      <c r="Z164">
        <v>0</v>
      </c>
      <c r="AA164">
        <v>187.8</v>
      </c>
      <c r="AB164">
        <v>0</v>
      </c>
      <c r="AC164">
        <v>2015.1</v>
      </c>
      <c r="AD164">
        <v>29</v>
      </c>
      <c r="AE164">
        <v>0</v>
      </c>
      <c r="AF164">
        <v>0.6</v>
      </c>
      <c r="AG164">
        <v>0.7</v>
      </c>
      <c r="AH164" s="22">
        <f t="shared" ref="AH164" si="29">(I164+(L164-N164))/(H164+L164)</f>
        <v>0.64516129032258063</v>
      </c>
      <c r="AI164" s="22">
        <f t="shared" ref="AI164" si="30">R164/O164</f>
        <v>0.68333333333333335</v>
      </c>
      <c r="AJ164" s="22">
        <f t="shared" ref="AJ164" si="31">SUM(AH164+AI164)</f>
        <v>1.3284946236559141</v>
      </c>
      <c r="AK164" s="21">
        <f>SUM(H164+O164)</f>
        <v>122</v>
      </c>
      <c r="AL164" s="21"/>
      <c r="AM164" s="21">
        <f t="shared" si="12"/>
        <v>163</v>
      </c>
    </row>
    <row r="165" spans="1:40" x14ac:dyDescent="0.25">
      <c r="A165">
        <v>124</v>
      </c>
      <c r="B165">
        <v>16</v>
      </c>
      <c r="C165">
        <v>14</v>
      </c>
      <c r="D165">
        <v>12</v>
      </c>
      <c r="E165">
        <v>1</v>
      </c>
      <c r="F165">
        <v>25</v>
      </c>
      <c r="G165">
        <v>1</v>
      </c>
      <c r="H165">
        <v>48</v>
      </c>
      <c r="I165">
        <v>40</v>
      </c>
      <c r="J165">
        <v>21.5</v>
      </c>
      <c r="K165">
        <v>3</v>
      </c>
      <c r="L165">
        <v>0</v>
      </c>
      <c r="M165">
        <v>0</v>
      </c>
      <c r="N165">
        <v>0</v>
      </c>
      <c r="O165">
        <v>47</v>
      </c>
      <c r="P165">
        <v>9</v>
      </c>
      <c r="Q165">
        <v>14</v>
      </c>
      <c r="R165">
        <v>39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69.900000000000006</v>
      </c>
      <c r="Z165">
        <v>0</v>
      </c>
      <c r="AA165">
        <v>102.3</v>
      </c>
      <c r="AB165">
        <v>0</v>
      </c>
      <c r="AC165">
        <v>1557.9</v>
      </c>
      <c r="AD165">
        <v>32</v>
      </c>
      <c r="AE165">
        <v>1</v>
      </c>
      <c r="AF165">
        <v>0.8</v>
      </c>
      <c r="AG165">
        <v>0.8</v>
      </c>
      <c r="AH165" s="22">
        <f t="shared" ref="AH165:AH167" si="32">(I165+(L165-N165))/(H165+L165)</f>
        <v>0.83333333333333337</v>
      </c>
      <c r="AI165" s="22">
        <f t="shared" ref="AI165:AI167" si="33">R165/O165</f>
        <v>0.82978723404255317</v>
      </c>
      <c r="AJ165" s="22">
        <f t="shared" ref="AJ165:AJ167" si="34">SUM(AH165+AI165)</f>
        <v>1.6631205673758864</v>
      </c>
      <c r="AK165" s="21">
        <f t="shared" ref="AK165:AK167" si="35">SUM(H165+O165)</f>
        <v>95</v>
      </c>
      <c r="AL165" s="21"/>
      <c r="AM165" s="21">
        <f t="shared" si="12"/>
        <v>164</v>
      </c>
    </row>
    <row r="166" spans="1:40" x14ac:dyDescent="0.25">
      <c r="A166">
        <v>124</v>
      </c>
      <c r="B166">
        <v>16</v>
      </c>
      <c r="C166">
        <v>16</v>
      </c>
      <c r="D166">
        <v>12</v>
      </c>
      <c r="E166">
        <v>1</v>
      </c>
      <c r="F166">
        <v>25</v>
      </c>
      <c r="G166">
        <v>1</v>
      </c>
      <c r="H166">
        <v>40</v>
      </c>
      <c r="I166">
        <v>36</v>
      </c>
      <c r="J166">
        <v>22.6</v>
      </c>
      <c r="K166">
        <v>3</v>
      </c>
      <c r="L166">
        <v>0</v>
      </c>
      <c r="M166">
        <v>0</v>
      </c>
      <c r="N166">
        <v>0</v>
      </c>
      <c r="O166">
        <v>40</v>
      </c>
      <c r="P166">
        <v>43.3</v>
      </c>
      <c r="Q166">
        <v>5</v>
      </c>
      <c r="R166">
        <v>14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146</v>
      </c>
      <c r="Z166">
        <v>0</v>
      </c>
      <c r="AA166">
        <v>59.3</v>
      </c>
      <c r="AB166">
        <v>0</v>
      </c>
      <c r="AC166">
        <v>2400.1</v>
      </c>
      <c r="AD166">
        <v>8</v>
      </c>
      <c r="AE166">
        <v>0</v>
      </c>
      <c r="AF166">
        <v>0.9</v>
      </c>
      <c r="AG166">
        <v>0.4</v>
      </c>
      <c r="AH166" s="22">
        <f t="shared" si="32"/>
        <v>0.9</v>
      </c>
      <c r="AI166" s="22">
        <f t="shared" si="33"/>
        <v>0.35</v>
      </c>
      <c r="AJ166" s="22">
        <f t="shared" si="34"/>
        <v>1.25</v>
      </c>
      <c r="AK166" s="21">
        <f t="shared" si="35"/>
        <v>80</v>
      </c>
      <c r="AL166" s="21"/>
      <c r="AM166" s="21">
        <f t="shared" si="12"/>
        <v>165</v>
      </c>
    </row>
    <row r="167" spans="1:40" x14ac:dyDescent="0.25">
      <c r="A167">
        <v>124</v>
      </c>
      <c r="B167">
        <v>16</v>
      </c>
      <c r="C167">
        <v>19</v>
      </c>
      <c r="D167">
        <v>12</v>
      </c>
      <c r="E167">
        <v>1</v>
      </c>
      <c r="F167">
        <v>25</v>
      </c>
      <c r="G167">
        <v>1</v>
      </c>
      <c r="H167">
        <v>44</v>
      </c>
      <c r="I167">
        <v>40</v>
      </c>
      <c r="J167">
        <v>22.8</v>
      </c>
      <c r="K167">
        <v>3</v>
      </c>
      <c r="L167">
        <v>0</v>
      </c>
      <c r="M167">
        <v>0</v>
      </c>
      <c r="N167">
        <v>0</v>
      </c>
      <c r="O167">
        <v>42</v>
      </c>
      <c r="P167">
        <v>15.9</v>
      </c>
      <c r="Q167">
        <v>7</v>
      </c>
      <c r="R167">
        <v>27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59.9</v>
      </c>
      <c r="Z167">
        <v>0</v>
      </c>
      <c r="AA167">
        <v>100.8</v>
      </c>
      <c r="AB167">
        <v>0</v>
      </c>
      <c r="AC167">
        <v>1621.7</v>
      </c>
      <c r="AD167">
        <v>29</v>
      </c>
      <c r="AE167">
        <v>0</v>
      </c>
      <c r="AF167">
        <v>0.9</v>
      </c>
      <c r="AG167">
        <v>0.6</v>
      </c>
      <c r="AH167" s="22">
        <f t="shared" si="32"/>
        <v>0.90909090909090906</v>
      </c>
      <c r="AI167" s="22">
        <f t="shared" si="33"/>
        <v>0.6428571428571429</v>
      </c>
      <c r="AJ167" s="22">
        <f t="shared" si="34"/>
        <v>1.551948051948052</v>
      </c>
      <c r="AK167" s="21">
        <f t="shared" si="35"/>
        <v>86</v>
      </c>
      <c r="AL167" s="21"/>
      <c r="AM167" s="21">
        <f t="shared" si="12"/>
        <v>166</v>
      </c>
    </row>
    <row r="168" spans="1:40" x14ac:dyDescent="0.25">
      <c r="A168">
        <v>124</v>
      </c>
      <c r="B168">
        <v>17</v>
      </c>
      <c r="C168">
        <v>10</v>
      </c>
      <c r="D168">
        <v>1</v>
      </c>
      <c r="E168">
        <v>1</v>
      </c>
      <c r="F168">
        <v>28</v>
      </c>
      <c r="G168">
        <v>1</v>
      </c>
      <c r="H168">
        <v>41</v>
      </c>
      <c r="I168">
        <v>30</v>
      </c>
      <c r="J168">
        <v>22.1</v>
      </c>
      <c r="K168">
        <v>1</v>
      </c>
      <c r="L168">
        <v>0</v>
      </c>
      <c r="M168">
        <v>0</v>
      </c>
      <c r="N168">
        <v>0</v>
      </c>
      <c r="O168">
        <v>40</v>
      </c>
      <c r="P168">
        <v>25.9</v>
      </c>
      <c r="Q168">
        <v>3</v>
      </c>
      <c r="R168">
        <v>22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124.9</v>
      </c>
      <c r="Z168">
        <v>0</v>
      </c>
      <c r="AA168">
        <v>116.5</v>
      </c>
      <c r="AB168">
        <v>0</v>
      </c>
      <c r="AC168">
        <v>2400.1</v>
      </c>
      <c r="AD168">
        <v>24</v>
      </c>
      <c r="AE168">
        <v>0</v>
      </c>
      <c r="AF168">
        <v>0.7</v>
      </c>
      <c r="AG168">
        <v>0.6</v>
      </c>
      <c r="AH168" s="22">
        <f t="shared" ref="AH168:AH174" si="36">(I168+(L168-N168))/(H168+L168)</f>
        <v>0.73170731707317072</v>
      </c>
      <c r="AI168" s="22">
        <f t="shared" ref="AI168:AI174" si="37">R168/O168</f>
        <v>0.55000000000000004</v>
      </c>
      <c r="AJ168" s="22">
        <f t="shared" ref="AJ168:AJ174" si="38">SUM(AH168+AI168)</f>
        <v>1.2817073170731708</v>
      </c>
      <c r="AK168" s="21">
        <f t="shared" ref="AK168:AK174" si="39">SUM(H168+O168)</f>
        <v>81</v>
      </c>
      <c r="AL168" s="21"/>
      <c r="AM168" s="21">
        <f t="shared" si="12"/>
        <v>167</v>
      </c>
      <c r="AN168" t="s">
        <v>55</v>
      </c>
    </row>
    <row r="169" spans="1:40" x14ac:dyDescent="0.25">
      <c r="A169">
        <v>124</v>
      </c>
      <c r="B169">
        <v>17</v>
      </c>
      <c r="C169">
        <v>11</v>
      </c>
      <c r="D169">
        <v>1</v>
      </c>
      <c r="E169">
        <v>1</v>
      </c>
      <c r="F169">
        <v>28</v>
      </c>
      <c r="G169">
        <v>1</v>
      </c>
      <c r="H169">
        <v>50</v>
      </c>
      <c r="I169">
        <v>40</v>
      </c>
      <c r="J169">
        <v>22.9</v>
      </c>
      <c r="K169">
        <v>3</v>
      </c>
      <c r="L169">
        <v>0</v>
      </c>
      <c r="M169">
        <v>0</v>
      </c>
      <c r="N169">
        <v>0</v>
      </c>
      <c r="O169">
        <v>50</v>
      </c>
      <c r="P169">
        <v>21.3</v>
      </c>
      <c r="Q169">
        <v>12</v>
      </c>
      <c r="R169">
        <v>32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86.4</v>
      </c>
      <c r="Z169">
        <v>0</v>
      </c>
      <c r="AA169">
        <v>131.19999999999999</v>
      </c>
      <c r="AB169">
        <v>0</v>
      </c>
      <c r="AC169">
        <v>2191.3000000000002</v>
      </c>
      <c r="AD169">
        <v>30</v>
      </c>
      <c r="AE169">
        <v>0</v>
      </c>
      <c r="AF169">
        <v>0.8</v>
      </c>
      <c r="AG169">
        <v>0.6</v>
      </c>
      <c r="AH169" s="22">
        <f t="shared" si="36"/>
        <v>0.8</v>
      </c>
      <c r="AI169" s="22">
        <f t="shared" si="37"/>
        <v>0.64</v>
      </c>
      <c r="AJ169" s="22">
        <f t="shared" si="38"/>
        <v>1.44</v>
      </c>
      <c r="AK169" s="21">
        <f t="shared" si="39"/>
        <v>100</v>
      </c>
      <c r="AL169" s="21"/>
      <c r="AM169" s="21">
        <f t="shared" si="12"/>
        <v>168</v>
      </c>
    </row>
    <row r="170" spans="1:40" x14ac:dyDescent="0.25">
      <c r="A170">
        <v>124</v>
      </c>
      <c r="B170">
        <v>17</v>
      </c>
      <c r="C170">
        <v>12</v>
      </c>
      <c r="D170">
        <v>1</v>
      </c>
      <c r="E170">
        <v>1</v>
      </c>
      <c r="F170">
        <v>28</v>
      </c>
      <c r="G170">
        <v>1</v>
      </c>
      <c r="H170">
        <v>49</v>
      </c>
      <c r="I170">
        <v>40</v>
      </c>
      <c r="J170">
        <v>23.6</v>
      </c>
      <c r="K170">
        <v>2</v>
      </c>
      <c r="L170">
        <v>0</v>
      </c>
      <c r="M170">
        <v>0</v>
      </c>
      <c r="N170">
        <v>0</v>
      </c>
      <c r="O170">
        <v>48</v>
      </c>
      <c r="P170">
        <v>21.4</v>
      </c>
      <c r="Q170">
        <v>7</v>
      </c>
      <c r="R170">
        <v>28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132.6</v>
      </c>
      <c r="Z170">
        <v>0</v>
      </c>
      <c r="AA170">
        <v>127.2</v>
      </c>
      <c r="AB170">
        <v>0</v>
      </c>
      <c r="AC170">
        <v>2175.1</v>
      </c>
      <c r="AD170">
        <v>10</v>
      </c>
      <c r="AE170">
        <v>0</v>
      </c>
      <c r="AF170">
        <v>0.8</v>
      </c>
      <c r="AG170">
        <v>0.6</v>
      </c>
      <c r="AH170" s="22">
        <f t="shared" si="36"/>
        <v>0.81632653061224492</v>
      </c>
      <c r="AI170" s="22">
        <f t="shared" si="37"/>
        <v>0.58333333333333337</v>
      </c>
      <c r="AJ170" s="22">
        <f t="shared" si="38"/>
        <v>1.3996598639455784</v>
      </c>
      <c r="AK170" s="21">
        <f t="shared" si="39"/>
        <v>97</v>
      </c>
      <c r="AL170" s="21"/>
      <c r="AM170" s="21">
        <f t="shared" si="12"/>
        <v>169</v>
      </c>
    </row>
    <row r="171" spans="1:40" x14ac:dyDescent="0.25">
      <c r="A171">
        <v>124</v>
      </c>
      <c r="B171">
        <v>17</v>
      </c>
      <c r="C171">
        <v>14</v>
      </c>
      <c r="D171">
        <v>1</v>
      </c>
      <c r="E171">
        <v>1</v>
      </c>
      <c r="F171">
        <v>28</v>
      </c>
      <c r="G171">
        <v>1</v>
      </c>
      <c r="H171">
        <v>50</v>
      </c>
      <c r="I171">
        <v>40</v>
      </c>
      <c r="J171">
        <v>24.5</v>
      </c>
      <c r="K171">
        <v>2</v>
      </c>
      <c r="L171">
        <v>0</v>
      </c>
      <c r="M171">
        <v>0</v>
      </c>
      <c r="N171">
        <v>0</v>
      </c>
      <c r="O171">
        <v>50</v>
      </c>
      <c r="P171">
        <v>13.1</v>
      </c>
      <c r="Q171">
        <v>8</v>
      </c>
      <c r="R171">
        <v>38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83.2</v>
      </c>
      <c r="Z171">
        <v>0</v>
      </c>
      <c r="AA171">
        <v>103.8</v>
      </c>
      <c r="AB171">
        <v>0</v>
      </c>
      <c r="AC171">
        <v>2057.6</v>
      </c>
      <c r="AD171">
        <v>33</v>
      </c>
      <c r="AE171">
        <v>0</v>
      </c>
      <c r="AF171">
        <v>0.8</v>
      </c>
      <c r="AG171">
        <v>0.8</v>
      </c>
      <c r="AH171" s="22">
        <f t="shared" si="36"/>
        <v>0.8</v>
      </c>
      <c r="AI171" s="22">
        <f t="shared" si="37"/>
        <v>0.76</v>
      </c>
      <c r="AJ171" s="22">
        <f t="shared" si="38"/>
        <v>1.56</v>
      </c>
      <c r="AK171" s="21">
        <f t="shared" si="39"/>
        <v>100</v>
      </c>
      <c r="AL171" s="21"/>
      <c r="AM171" s="21">
        <f t="shared" si="12"/>
        <v>170</v>
      </c>
    </row>
    <row r="172" spans="1:40" x14ac:dyDescent="0.25">
      <c r="A172">
        <v>124</v>
      </c>
      <c r="B172">
        <v>17</v>
      </c>
      <c r="C172">
        <v>16</v>
      </c>
      <c r="D172">
        <v>1</v>
      </c>
      <c r="E172">
        <v>1</v>
      </c>
      <c r="F172">
        <v>28</v>
      </c>
      <c r="G172">
        <v>1</v>
      </c>
      <c r="H172">
        <v>49</v>
      </c>
      <c r="I172">
        <v>38</v>
      </c>
      <c r="J172">
        <v>22.7</v>
      </c>
      <c r="K172">
        <v>2</v>
      </c>
      <c r="L172">
        <v>0</v>
      </c>
      <c r="M172">
        <v>0</v>
      </c>
      <c r="N172">
        <v>0</v>
      </c>
      <c r="O172">
        <v>50</v>
      </c>
      <c r="P172">
        <v>19.399999999999999</v>
      </c>
      <c r="Q172">
        <v>5</v>
      </c>
      <c r="R172">
        <v>28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137.69999999999999</v>
      </c>
      <c r="Z172">
        <v>0</v>
      </c>
      <c r="AA172">
        <v>130.1</v>
      </c>
      <c r="AB172">
        <v>0</v>
      </c>
      <c r="AC172">
        <v>2400.1</v>
      </c>
      <c r="AD172">
        <v>18</v>
      </c>
      <c r="AE172">
        <v>0</v>
      </c>
      <c r="AF172">
        <v>0.8</v>
      </c>
      <c r="AG172">
        <v>0.6</v>
      </c>
      <c r="AH172" s="22">
        <f t="shared" si="36"/>
        <v>0.77551020408163263</v>
      </c>
      <c r="AI172" s="22">
        <f t="shared" si="37"/>
        <v>0.56000000000000005</v>
      </c>
      <c r="AJ172" s="22">
        <f t="shared" si="38"/>
        <v>1.3355102040816327</v>
      </c>
      <c r="AK172" s="21">
        <f t="shared" si="39"/>
        <v>99</v>
      </c>
      <c r="AL172" s="21"/>
      <c r="AM172" s="21">
        <f t="shared" si="12"/>
        <v>171</v>
      </c>
    </row>
    <row r="173" spans="1:40" x14ac:dyDescent="0.25">
      <c r="A173">
        <v>124</v>
      </c>
      <c r="B173">
        <v>17</v>
      </c>
      <c r="C173">
        <v>17</v>
      </c>
      <c r="D173">
        <v>1</v>
      </c>
      <c r="E173">
        <v>1</v>
      </c>
      <c r="F173">
        <v>28</v>
      </c>
      <c r="G173">
        <v>1</v>
      </c>
      <c r="H173">
        <v>58</v>
      </c>
      <c r="I173">
        <v>40</v>
      </c>
      <c r="J173">
        <v>20.7</v>
      </c>
      <c r="K173">
        <v>1</v>
      </c>
      <c r="L173">
        <v>0</v>
      </c>
      <c r="M173">
        <v>0</v>
      </c>
      <c r="N173">
        <v>0</v>
      </c>
      <c r="O173">
        <v>58</v>
      </c>
      <c r="P173">
        <v>10.4</v>
      </c>
      <c r="Q173">
        <v>11</v>
      </c>
      <c r="R173">
        <v>46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151.69999999999999</v>
      </c>
      <c r="Z173">
        <v>0</v>
      </c>
      <c r="AA173">
        <v>152.4</v>
      </c>
      <c r="AB173">
        <v>0</v>
      </c>
      <c r="AC173">
        <v>2374.6999999999998</v>
      </c>
      <c r="AD173">
        <v>12</v>
      </c>
      <c r="AE173">
        <v>0</v>
      </c>
      <c r="AF173">
        <v>0.7</v>
      </c>
      <c r="AG173">
        <v>0.8</v>
      </c>
      <c r="AH173" s="22">
        <f t="shared" si="36"/>
        <v>0.68965517241379315</v>
      </c>
      <c r="AI173" s="22">
        <f t="shared" si="37"/>
        <v>0.7931034482758621</v>
      </c>
      <c r="AJ173" s="22">
        <f t="shared" si="38"/>
        <v>1.4827586206896552</v>
      </c>
      <c r="AK173" s="21">
        <f t="shared" si="39"/>
        <v>116</v>
      </c>
      <c r="AL173" s="21"/>
      <c r="AM173" s="21">
        <f t="shared" si="12"/>
        <v>172</v>
      </c>
    </row>
    <row r="174" spans="1:40" x14ac:dyDescent="0.25">
      <c r="A174">
        <v>124</v>
      </c>
      <c r="B174">
        <v>17</v>
      </c>
      <c r="C174">
        <v>18</v>
      </c>
      <c r="D174">
        <v>1</v>
      </c>
      <c r="E174">
        <v>1</v>
      </c>
      <c r="F174">
        <v>28</v>
      </c>
      <c r="G174">
        <v>1</v>
      </c>
      <c r="H174">
        <v>60</v>
      </c>
      <c r="I174">
        <v>40</v>
      </c>
      <c r="J174">
        <v>19.399999999999999</v>
      </c>
      <c r="K174">
        <v>4</v>
      </c>
      <c r="L174">
        <v>0</v>
      </c>
      <c r="M174">
        <v>0</v>
      </c>
      <c r="N174">
        <v>0</v>
      </c>
      <c r="O174">
        <v>60</v>
      </c>
      <c r="P174">
        <v>14</v>
      </c>
      <c r="Q174">
        <v>13</v>
      </c>
      <c r="R174">
        <v>41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133</v>
      </c>
      <c r="Z174">
        <v>0</v>
      </c>
      <c r="AA174">
        <v>197.2</v>
      </c>
      <c r="AB174">
        <v>0</v>
      </c>
      <c r="AC174">
        <v>2330.9</v>
      </c>
      <c r="AD174">
        <v>15</v>
      </c>
      <c r="AE174">
        <v>0</v>
      </c>
      <c r="AF174">
        <v>0.7</v>
      </c>
      <c r="AG174">
        <v>0.7</v>
      </c>
      <c r="AH174" s="22">
        <f t="shared" si="36"/>
        <v>0.66666666666666663</v>
      </c>
      <c r="AI174" s="22">
        <f t="shared" si="37"/>
        <v>0.68333333333333335</v>
      </c>
      <c r="AJ174" s="22">
        <f t="shared" si="38"/>
        <v>1.35</v>
      </c>
      <c r="AK174" s="21">
        <f t="shared" si="39"/>
        <v>120</v>
      </c>
      <c r="AL174" s="21"/>
      <c r="AM174" s="21">
        <f t="shared" si="12"/>
        <v>173</v>
      </c>
    </row>
    <row r="175" spans="1:40" x14ac:dyDescent="0.25">
      <c r="A175">
        <v>124</v>
      </c>
      <c r="B175">
        <v>17</v>
      </c>
      <c r="C175">
        <v>19</v>
      </c>
      <c r="D175">
        <v>1</v>
      </c>
      <c r="E175">
        <v>1</v>
      </c>
      <c r="F175">
        <v>31</v>
      </c>
      <c r="G175">
        <v>1</v>
      </c>
      <c r="H175">
        <v>12</v>
      </c>
      <c r="I175">
        <v>7</v>
      </c>
      <c r="J175">
        <v>19.5</v>
      </c>
      <c r="K175">
        <v>2</v>
      </c>
      <c r="L175">
        <v>0</v>
      </c>
      <c r="M175">
        <v>0</v>
      </c>
      <c r="N175">
        <v>0</v>
      </c>
      <c r="O175">
        <v>12</v>
      </c>
      <c r="P175">
        <v>113.3</v>
      </c>
      <c r="Q175">
        <v>1</v>
      </c>
      <c r="R175">
        <v>4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30.7</v>
      </c>
      <c r="Z175">
        <v>0</v>
      </c>
      <c r="AA175">
        <v>194.2</v>
      </c>
      <c r="AB175">
        <v>0</v>
      </c>
      <c r="AC175">
        <v>2400.1</v>
      </c>
      <c r="AD175">
        <v>2</v>
      </c>
      <c r="AE175">
        <v>0</v>
      </c>
      <c r="AF175">
        <v>0.6</v>
      </c>
      <c r="AG175">
        <v>0.4</v>
      </c>
      <c r="AH175" s="22">
        <f t="shared" ref="AH175:AH179" si="40">(I175+(L175-N175))/(H175+L175)</f>
        <v>0.58333333333333337</v>
      </c>
      <c r="AI175" s="22">
        <f t="shared" ref="AI175:AI179" si="41">R175/O175</f>
        <v>0.33333333333333331</v>
      </c>
      <c r="AJ175" s="22">
        <f t="shared" ref="AJ175:AJ179" si="42">SUM(AH175+AI175)</f>
        <v>0.91666666666666674</v>
      </c>
      <c r="AK175" s="21">
        <f t="shared" ref="AK175:AK179" si="43">SUM(H175+O175)</f>
        <v>24</v>
      </c>
      <c r="AL175" s="21"/>
      <c r="AM175" s="21">
        <f t="shared" si="12"/>
        <v>174</v>
      </c>
      <c r="AN175" t="s">
        <v>60</v>
      </c>
    </row>
    <row r="176" spans="1:40" x14ac:dyDescent="0.25">
      <c r="A176">
        <v>124</v>
      </c>
      <c r="B176">
        <v>17</v>
      </c>
      <c r="C176">
        <v>20</v>
      </c>
      <c r="D176">
        <v>1</v>
      </c>
      <c r="E176">
        <v>1</v>
      </c>
      <c r="F176">
        <v>31</v>
      </c>
      <c r="G176">
        <v>1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2</v>
      </c>
      <c r="P176">
        <v>447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5.3</v>
      </c>
      <c r="AB176">
        <v>0</v>
      </c>
      <c r="AC176">
        <v>2400.1</v>
      </c>
      <c r="AD176">
        <v>0</v>
      </c>
      <c r="AE176">
        <v>0</v>
      </c>
      <c r="AF176">
        <v>0</v>
      </c>
      <c r="AG176">
        <v>0</v>
      </c>
      <c r="AH176" s="22"/>
      <c r="AI176" s="22">
        <f t="shared" si="41"/>
        <v>0</v>
      </c>
      <c r="AJ176" s="22">
        <f t="shared" si="42"/>
        <v>0</v>
      </c>
      <c r="AK176" s="21">
        <f t="shared" si="43"/>
        <v>2</v>
      </c>
      <c r="AL176" s="21"/>
      <c r="AM176" s="21">
        <f t="shared" si="12"/>
        <v>175</v>
      </c>
    </row>
    <row r="177" spans="1:41" x14ac:dyDescent="0.25">
      <c r="A177">
        <v>124</v>
      </c>
      <c r="B177">
        <v>17</v>
      </c>
      <c r="C177">
        <v>23</v>
      </c>
      <c r="D177">
        <v>1</v>
      </c>
      <c r="E177">
        <v>1</v>
      </c>
      <c r="F177">
        <v>31</v>
      </c>
      <c r="G177">
        <v>1</v>
      </c>
      <c r="H177">
        <v>2</v>
      </c>
      <c r="I177">
        <v>1</v>
      </c>
      <c r="J177">
        <v>22</v>
      </c>
      <c r="K177">
        <v>0</v>
      </c>
      <c r="L177">
        <v>0</v>
      </c>
      <c r="M177">
        <v>0</v>
      </c>
      <c r="N177">
        <v>0</v>
      </c>
      <c r="O177">
        <v>2</v>
      </c>
      <c r="P177">
        <v>132.5</v>
      </c>
      <c r="Q177">
        <v>0</v>
      </c>
      <c r="R177">
        <v>1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32</v>
      </c>
      <c r="Z177">
        <v>0</v>
      </c>
      <c r="AA177">
        <v>4.0999999999999996</v>
      </c>
      <c r="AB177">
        <v>0</v>
      </c>
      <c r="AC177">
        <v>2400.1</v>
      </c>
      <c r="AD177">
        <v>1</v>
      </c>
      <c r="AE177">
        <v>0</v>
      </c>
      <c r="AF177">
        <v>0.5</v>
      </c>
      <c r="AG177">
        <v>0.5</v>
      </c>
      <c r="AH177" s="22">
        <f t="shared" si="40"/>
        <v>0.5</v>
      </c>
      <c r="AI177" s="22">
        <f t="shared" si="41"/>
        <v>0.5</v>
      </c>
      <c r="AJ177" s="22">
        <f t="shared" si="42"/>
        <v>1</v>
      </c>
      <c r="AK177" s="21">
        <f t="shared" si="43"/>
        <v>4</v>
      </c>
      <c r="AL177" s="21"/>
      <c r="AM177" s="21">
        <f t="shared" si="12"/>
        <v>176</v>
      </c>
    </row>
    <row r="178" spans="1:41" x14ac:dyDescent="0.25">
      <c r="A178">
        <v>124</v>
      </c>
      <c r="B178">
        <v>17</v>
      </c>
      <c r="C178">
        <v>24</v>
      </c>
      <c r="D178">
        <v>1</v>
      </c>
      <c r="E178">
        <v>1</v>
      </c>
      <c r="F178">
        <v>31</v>
      </c>
      <c r="G178">
        <v>1</v>
      </c>
      <c r="H178">
        <v>3</v>
      </c>
      <c r="I178">
        <v>0</v>
      </c>
      <c r="J178">
        <v>4.7</v>
      </c>
      <c r="K178">
        <v>1</v>
      </c>
      <c r="L178">
        <v>0</v>
      </c>
      <c r="M178">
        <v>0</v>
      </c>
      <c r="N178">
        <v>0</v>
      </c>
      <c r="O178">
        <v>2</v>
      </c>
      <c r="P178">
        <v>6</v>
      </c>
      <c r="Q178">
        <v>1</v>
      </c>
      <c r="R178">
        <v>2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140.69999999999999</v>
      </c>
      <c r="Z178">
        <v>0</v>
      </c>
      <c r="AA178">
        <v>1486.6</v>
      </c>
      <c r="AB178">
        <v>0</v>
      </c>
      <c r="AC178">
        <v>2400.1</v>
      </c>
      <c r="AD178">
        <v>0</v>
      </c>
      <c r="AE178">
        <v>1</v>
      </c>
      <c r="AF178">
        <v>0</v>
      </c>
      <c r="AG178">
        <v>1</v>
      </c>
      <c r="AH178" s="22">
        <f t="shared" si="40"/>
        <v>0</v>
      </c>
      <c r="AI178" s="22">
        <f t="shared" si="41"/>
        <v>1</v>
      </c>
      <c r="AJ178" s="22">
        <f t="shared" si="42"/>
        <v>1</v>
      </c>
      <c r="AK178" s="21">
        <f t="shared" si="43"/>
        <v>5</v>
      </c>
      <c r="AL178" s="21"/>
      <c r="AM178" s="21">
        <f t="shared" si="12"/>
        <v>177</v>
      </c>
    </row>
    <row r="179" spans="1:41" x14ac:dyDescent="0.25">
      <c r="A179">
        <v>124</v>
      </c>
      <c r="B179">
        <v>17</v>
      </c>
      <c r="C179">
        <v>25</v>
      </c>
      <c r="D179">
        <v>1</v>
      </c>
      <c r="E179">
        <v>1</v>
      </c>
      <c r="F179">
        <v>31</v>
      </c>
      <c r="G179">
        <v>1</v>
      </c>
      <c r="H179">
        <v>1</v>
      </c>
      <c r="I179">
        <v>0</v>
      </c>
      <c r="J179">
        <v>0</v>
      </c>
      <c r="K179">
        <v>1</v>
      </c>
      <c r="L179">
        <v>0</v>
      </c>
      <c r="M179">
        <v>0</v>
      </c>
      <c r="N179">
        <v>0</v>
      </c>
      <c r="O179">
        <v>2</v>
      </c>
      <c r="P179">
        <v>1.5</v>
      </c>
      <c r="Q179">
        <v>0</v>
      </c>
      <c r="R179">
        <v>1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52.6</v>
      </c>
      <c r="Z179">
        <v>0</v>
      </c>
      <c r="AA179">
        <v>1083.5</v>
      </c>
      <c r="AB179">
        <v>0</v>
      </c>
      <c r="AC179">
        <v>2400.1</v>
      </c>
      <c r="AD179">
        <v>0</v>
      </c>
      <c r="AE179">
        <v>0</v>
      </c>
      <c r="AF179">
        <v>0</v>
      </c>
      <c r="AG179">
        <v>1</v>
      </c>
      <c r="AH179" s="22">
        <f t="shared" si="40"/>
        <v>0</v>
      </c>
      <c r="AI179" s="22">
        <f t="shared" si="41"/>
        <v>0.5</v>
      </c>
      <c r="AJ179" s="22">
        <f t="shared" si="42"/>
        <v>0.5</v>
      </c>
      <c r="AK179" s="21">
        <f t="shared" si="43"/>
        <v>3</v>
      </c>
      <c r="AL179" s="21"/>
      <c r="AM179" s="21">
        <f t="shared" si="12"/>
        <v>178</v>
      </c>
      <c r="AN179" t="s">
        <v>63</v>
      </c>
    </row>
    <row r="180" spans="1:41" x14ac:dyDescent="0.25">
      <c r="A180">
        <v>124</v>
      </c>
      <c r="B180">
        <v>17</v>
      </c>
      <c r="C180">
        <v>31</v>
      </c>
      <c r="D180">
        <v>1</v>
      </c>
      <c r="E180">
        <v>1</v>
      </c>
      <c r="F180">
        <v>10</v>
      </c>
      <c r="G180">
        <v>1</v>
      </c>
      <c r="H180">
        <v>7</v>
      </c>
      <c r="I180">
        <v>7</v>
      </c>
      <c r="J180">
        <v>10</v>
      </c>
      <c r="K180">
        <v>0</v>
      </c>
      <c r="L180">
        <v>0</v>
      </c>
      <c r="M180">
        <v>0</v>
      </c>
      <c r="N180">
        <v>0</v>
      </c>
      <c r="O180">
        <v>7</v>
      </c>
      <c r="P180">
        <v>124.1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52.6</v>
      </c>
      <c r="Z180">
        <v>0</v>
      </c>
      <c r="AA180">
        <v>12.7</v>
      </c>
      <c r="AB180">
        <v>0</v>
      </c>
      <c r="AC180">
        <v>2400.1</v>
      </c>
      <c r="AD180">
        <v>3</v>
      </c>
      <c r="AE180">
        <v>0</v>
      </c>
      <c r="AF180">
        <v>1</v>
      </c>
      <c r="AG180">
        <v>0</v>
      </c>
      <c r="AH180" s="22">
        <f t="shared" ref="AH180:AH181" si="44">(I180+(L180-N180))/(H180+L180)</f>
        <v>1</v>
      </c>
      <c r="AI180" s="22">
        <f t="shared" ref="AI180:AI181" si="45">R180/O180</f>
        <v>0</v>
      </c>
      <c r="AJ180" s="22">
        <f t="shared" ref="AJ180:AJ181" si="46">SUM(AH180+AI180)</f>
        <v>1</v>
      </c>
      <c r="AK180" s="21">
        <f t="shared" ref="AK180:AK181" si="47">SUM(H180+O180)</f>
        <v>14</v>
      </c>
      <c r="AL180" s="21"/>
      <c r="AM180" s="21">
        <f t="shared" si="12"/>
        <v>179</v>
      </c>
      <c r="AN180" t="s">
        <v>64</v>
      </c>
      <c r="AO180" t="s">
        <v>65</v>
      </c>
    </row>
    <row r="181" spans="1:41" x14ac:dyDescent="0.25">
      <c r="A181">
        <v>124</v>
      </c>
      <c r="B181">
        <v>17</v>
      </c>
      <c r="C181">
        <v>1</v>
      </c>
      <c r="D181">
        <v>2</v>
      </c>
      <c r="E181">
        <v>1</v>
      </c>
      <c r="F181">
        <v>10</v>
      </c>
      <c r="G181">
        <v>1</v>
      </c>
      <c r="H181">
        <v>40</v>
      </c>
      <c r="I181">
        <v>40</v>
      </c>
      <c r="J181">
        <v>10</v>
      </c>
      <c r="K181">
        <v>0</v>
      </c>
      <c r="L181">
        <v>0</v>
      </c>
      <c r="M181">
        <v>0</v>
      </c>
      <c r="N181">
        <v>0</v>
      </c>
      <c r="O181">
        <v>40</v>
      </c>
      <c r="P181">
        <v>31.1</v>
      </c>
      <c r="Q181">
        <v>1</v>
      </c>
      <c r="R181">
        <v>5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28.7</v>
      </c>
      <c r="Z181">
        <v>0</v>
      </c>
      <c r="AA181">
        <v>68</v>
      </c>
      <c r="AB181">
        <v>0</v>
      </c>
      <c r="AC181">
        <v>2126</v>
      </c>
      <c r="AD181">
        <v>17</v>
      </c>
      <c r="AE181">
        <v>0</v>
      </c>
      <c r="AF181">
        <v>1</v>
      </c>
      <c r="AG181">
        <v>0.1</v>
      </c>
      <c r="AH181" s="22">
        <f t="shared" si="44"/>
        <v>1</v>
      </c>
      <c r="AI181" s="22">
        <f t="shared" si="45"/>
        <v>0.125</v>
      </c>
      <c r="AJ181" s="22">
        <f t="shared" si="46"/>
        <v>1.125</v>
      </c>
      <c r="AK181" s="21">
        <f t="shared" si="47"/>
        <v>80</v>
      </c>
      <c r="AL181" s="21"/>
      <c r="AM181" s="21">
        <f t="shared" si="12"/>
        <v>180</v>
      </c>
    </row>
    <row r="182" spans="1:41" x14ac:dyDescent="0.25">
      <c r="A182">
        <v>124</v>
      </c>
      <c r="B182">
        <v>17</v>
      </c>
      <c r="C182">
        <v>3</v>
      </c>
      <c r="D182">
        <v>2</v>
      </c>
      <c r="E182">
        <v>1</v>
      </c>
      <c r="F182">
        <v>10</v>
      </c>
      <c r="G182">
        <v>1</v>
      </c>
      <c r="H182">
        <v>47</v>
      </c>
      <c r="I182">
        <v>40</v>
      </c>
      <c r="J182">
        <v>8.6999999999999993</v>
      </c>
      <c r="K182">
        <v>2</v>
      </c>
      <c r="L182">
        <v>0</v>
      </c>
      <c r="M182">
        <v>0</v>
      </c>
      <c r="N182">
        <v>0</v>
      </c>
      <c r="O182">
        <v>47</v>
      </c>
      <c r="P182">
        <v>11.7</v>
      </c>
      <c r="Q182">
        <v>4</v>
      </c>
      <c r="R182">
        <v>18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65.400000000000006</v>
      </c>
      <c r="Z182">
        <v>0</v>
      </c>
      <c r="AA182">
        <v>59.7</v>
      </c>
      <c r="AB182">
        <v>0</v>
      </c>
      <c r="AC182">
        <v>1308.2</v>
      </c>
      <c r="AD182">
        <v>26</v>
      </c>
      <c r="AE182">
        <v>0</v>
      </c>
      <c r="AF182">
        <v>0.9</v>
      </c>
      <c r="AG182">
        <v>0.4</v>
      </c>
      <c r="AH182" s="22">
        <f t="shared" ref="AH182:AH187" si="48">(I182+(L182-N182))/(H182+L182)</f>
        <v>0.85106382978723405</v>
      </c>
      <c r="AI182" s="22">
        <f t="shared" ref="AI182:AI187" si="49">R182/O182</f>
        <v>0.38297872340425532</v>
      </c>
      <c r="AJ182" s="22">
        <f t="shared" ref="AJ182:AJ187" si="50">SUM(AH182+AI182)</f>
        <v>1.2340425531914894</v>
      </c>
      <c r="AK182" s="21">
        <f t="shared" ref="AK182:AK187" si="51">SUM(H182+O182)</f>
        <v>94</v>
      </c>
      <c r="AL182" s="21"/>
      <c r="AM182" s="21">
        <f t="shared" si="12"/>
        <v>181</v>
      </c>
    </row>
    <row r="183" spans="1:41" x14ac:dyDescent="0.25">
      <c r="A183">
        <v>124</v>
      </c>
      <c r="B183">
        <v>17</v>
      </c>
      <c r="C183">
        <v>4</v>
      </c>
      <c r="D183">
        <v>2</v>
      </c>
      <c r="E183">
        <v>1</v>
      </c>
      <c r="F183">
        <v>10</v>
      </c>
      <c r="G183">
        <v>1</v>
      </c>
      <c r="H183">
        <v>45</v>
      </c>
      <c r="I183">
        <v>40</v>
      </c>
      <c r="J183">
        <v>9.1999999999999993</v>
      </c>
      <c r="K183">
        <v>0</v>
      </c>
      <c r="L183">
        <v>0</v>
      </c>
      <c r="M183">
        <v>0</v>
      </c>
      <c r="N183">
        <v>0</v>
      </c>
      <c r="O183">
        <v>45</v>
      </c>
      <c r="P183">
        <v>8.1999999999999993</v>
      </c>
      <c r="Q183">
        <v>5</v>
      </c>
      <c r="R183">
        <v>26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57.7</v>
      </c>
      <c r="Z183">
        <v>0</v>
      </c>
      <c r="AA183">
        <v>103.8</v>
      </c>
      <c r="AB183">
        <v>0</v>
      </c>
      <c r="AC183">
        <v>1253.4000000000001</v>
      </c>
      <c r="AD183">
        <v>31</v>
      </c>
      <c r="AE183">
        <v>4</v>
      </c>
      <c r="AF183">
        <v>0.9</v>
      </c>
      <c r="AG183">
        <v>0.6</v>
      </c>
      <c r="AH183" s="22">
        <f t="shared" si="48"/>
        <v>0.88888888888888884</v>
      </c>
      <c r="AI183" s="22">
        <f t="shared" si="49"/>
        <v>0.57777777777777772</v>
      </c>
      <c r="AJ183" s="22">
        <f t="shared" si="50"/>
        <v>1.4666666666666666</v>
      </c>
      <c r="AK183" s="21">
        <f t="shared" si="51"/>
        <v>90</v>
      </c>
      <c r="AL183" s="21"/>
      <c r="AM183" s="21">
        <f t="shared" si="12"/>
        <v>182</v>
      </c>
    </row>
    <row r="184" spans="1:41" x14ac:dyDescent="0.25">
      <c r="A184">
        <v>124</v>
      </c>
      <c r="B184">
        <v>17</v>
      </c>
      <c r="C184">
        <v>6</v>
      </c>
      <c r="D184">
        <v>2</v>
      </c>
      <c r="E184">
        <v>1</v>
      </c>
      <c r="F184">
        <v>10</v>
      </c>
      <c r="G184">
        <v>1</v>
      </c>
      <c r="H184">
        <v>43</v>
      </c>
      <c r="I184">
        <v>40</v>
      </c>
      <c r="J184">
        <v>9.5</v>
      </c>
      <c r="K184">
        <v>1</v>
      </c>
      <c r="L184">
        <v>0</v>
      </c>
      <c r="M184">
        <v>0</v>
      </c>
      <c r="N184">
        <v>0</v>
      </c>
      <c r="O184">
        <v>44</v>
      </c>
      <c r="P184">
        <v>8.5</v>
      </c>
      <c r="Q184">
        <v>5</v>
      </c>
      <c r="R184">
        <v>24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55.6</v>
      </c>
      <c r="Z184">
        <v>0</v>
      </c>
      <c r="AA184">
        <v>155.19999999999999</v>
      </c>
      <c r="AB184">
        <v>0</v>
      </c>
      <c r="AC184">
        <v>1383.1</v>
      </c>
      <c r="AD184">
        <v>23</v>
      </c>
      <c r="AE184">
        <v>0</v>
      </c>
      <c r="AF184">
        <v>0.9</v>
      </c>
      <c r="AG184">
        <v>0.5</v>
      </c>
      <c r="AH184" s="22">
        <f t="shared" si="48"/>
        <v>0.93023255813953487</v>
      </c>
      <c r="AI184" s="22">
        <f t="shared" si="49"/>
        <v>0.54545454545454541</v>
      </c>
      <c r="AJ184" s="22">
        <f t="shared" si="50"/>
        <v>1.4756871035940802</v>
      </c>
      <c r="AK184" s="21">
        <f t="shared" si="51"/>
        <v>87</v>
      </c>
      <c r="AL184" s="21"/>
      <c r="AM184" s="21">
        <f t="shared" si="12"/>
        <v>183</v>
      </c>
    </row>
    <row r="185" spans="1:41" x14ac:dyDescent="0.25">
      <c r="A185">
        <v>124</v>
      </c>
      <c r="B185">
        <v>17</v>
      </c>
      <c r="C185">
        <v>7</v>
      </c>
      <c r="D185">
        <v>2</v>
      </c>
      <c r="E185">
        <v>1</v>
      </c>
      <c r="F185">
        <v>10</v>
      </c>
      <c r="G185">
        <v>1</v>
      </c>
      <c r="H185">
        <v>44</v>
      </c>
      <c r="I185">
        <v>40</v>
      </c>
      <c r="J185">
        <v>9.1</v>
      </c>
      <c r="K185">
        <v>3</v>
      </c>
      <c r="L185">
        <v>0</v>
      </c>
      <c r="M185">
        <v>0</v>
      </c>
      <c r="N185">
        <v>0</v>
      </c>
      <c r="O185">
        <v>44</v>
      </c>
      <c r="P185">
        <v>6.7</v>
      </c>
      <c r="Q185">
        <v>11</v>
      </c>
      <c r="R185">
        <v>28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40.700000000000003</v>
      </c>
      <c r="Z185">
        <v>0</v>
      </c>
      <c r="AA185">
        <v>77.7</v>
      </c>
      <c r="AB185">
        <v>0</v>
      </c>
      <c r="AC185">
        <v>1025.9000000000001</v>
      </c>
      <c r="AD185">
        <v>28</v>
      </c>
      <c r="AE185">
        <v>1</v>
      </c>
      <c r="AF185">
        <v>0.9</v>
      </c>
      <c r="AG185">
        <v>0.6</v>
      </c>
      <c r="AH185" s="22">
        <f t="shared" si="48"/>
        <v>0.90909090909090906</v>
      </c>
      <c r="AI185" s="22">
        <f t="shared" si="49"/>
        <v>0.63636363636363635</v>
      </c>
      <c r="AJ185" s="22">
        <f t="shared" si="50"/>
        <v>1.5454545454545454</v>
      </c>
      <c r="AK185" s="21">
        <f t="shared" si="51"/>
        <v>88</v>
      </c>
      <c r="AL185" s="21"/>
      <c r="AM185" s="21">
        <f t="shared" si="12"/>
        <v>184</v>
      </c>
    </row>
    <row r="186" spans="1:41" x14ac:dyDescent="0.25">
      <c r="A186">
        <v>124</v>
      </c>
      <c r="B186">
        <v>17</v>
      </c>
      <c r="C186">
        <v>8</v>
      </c>
      <c r="D186">
        <v>2</v>
      </c>
      <c r="E186">
        <v>1</v>
      </c>
      <c r="F186">
        <v>10</v>
      </c>
      <c r="G186">
        <v>1</v>
      </c>
      <c r="H186">
        <v>52</v>
      </c>
      <c r="I186">
        <v>40</v>
      </c>
      <c r="J186">
        <v>8.1999999999999993</v>
      </c>
      <c r="K186">
        <v>4</v>
      </c>
      <c r="L186">
        <v>0</v>
      </c>
      <c r="M186">
        <v>0</v>
      </c>
      <c r="N186">
        <v>0</v>
      </c>
      <c r="O186">
        <v>52</v>
      </c>
      <c r="P186">
        <v>11.3</v>
      </c>
      <c r="Q186">
        <v>2</v>
      </c>
      <c r="R186">
        <v>16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53.3</v>
      </c>
      <c r="Z186">
        <v>0</v>
      </c>
      <c r="AA186">
        <v>105.4</v>
      </c>
      <c r="AB186">
        <v>0</v>
      </c>
      <c r="AC186">
        <v>1434.3</v>
      </c>
      <c r="AD186">
        <v>43</v>
      </c>
      <c r="AE186">
        <v>1</v>
      </c>
      <c r="AF186">
        <v>0.8</v>
      </c>
      <c r="AG186">
        <v>0.3</v>
      </c>
      <c r="AH186" s="22"/>
      <c r="AI186" s="22"/>
      <c r="AJ186" s="22"/>
      <c r="AK186" s="21"/>
      <c r="AL186" s="21"/>
      <c r="AM186" s="21">
        <f t="shared" si="12"/>
        <v>185</v>
      </c>
      <c r="AN186" t="s">
        <v>68</v>
      </c>
    </row>
    <row r="187" spans="1:41" x14ac:dyDescent="0.25">
      <c r="A187">
        <v>124</v>
      </c>
      <c r="B187">
        <v>17</v>
      </c>
      <c r="C187">
        <v>9</v>
      </c>
      <c r="D187">
        <v>2</v>
      </c>
      <c r="E187">
        <v>1</v>
      </c>
      <c r="F187">
        <v>10</v>
      </c>
      <c r="G187">
        <v>1</v>
      </c>
      <c r="H187">
        <v>41</v>
      </c>
      <c r="I187">
        <v>40</v>
      </c>
      <c r="J187">
        <v>9.8000000000000007</v>
      </c>
      <c r="K187">
        <v>0</v>
      </c>
      <c r="L187">
        <v>0</v>
      </c>
      <c r="M187">
        <v>0</v>
      </c>
      <c r="N187">
        <v>0</v>
      </c>
      <c r="O187">
        <v>41</v>
      </c>
      <c r="P187">
        <v>9.4</v>
      </c>
      <c r="Q187">
        <v>5</v>
      </c>
      <c r="R187">
        <v>20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35.1</v>
      </c>
      <c r="Z187">
        <v>0</v>
      </c>
      <c r="AA187">
        <v>73.400000000000006</v>
      </c>
      <c r="AB187">
        <v>0</v>
      </c>
      <c r="AC187">
        <v>1115.4000000000001</v>
      </c>
      <c r="AD187">
        <v>28</v>
      </c>
      <c r="AE187">
        <v>0</v>
      </c>
      <c r="AF187">
        <v>1</v>
      </c>
      <c r="AG187">
        <v>0.5</v>
      </c>
      <c r="AH187" s="22">
        <f t="shared" si="48"/>
        <v>0.97560975609756095</v>
      </c>
      <c r="AI187" s="22">
        <f t="shared" si="49"/>
        <v>0.48780487804878048</v>
      </c>
      <c r="AJ187" s="22">
        <f t="shared" si="50"/>
        <v>1.4634146341463414</v>
      </c>
      <c r="AK187" s="21">
        <f t="shared" si="51"/>
        <v>82</v>
      </c>
      <c r="AL187" s="21"/>
      <c r="AM187" s="21">
        <f t="shared" si="12"/>
        <v>186</v>
      </c>
    </row>
    <row r="188" spans="1:41" x14ac:dyDescent="0.25">
      <c r="A188">
        <v>124</v>
      </c>
      <c r="B188">
        <v>17</v>
      </c>
      <c r="C188">
        <v>10</v>
      </c>
      <c r="D188">
        <v>2</v>
      </c>
      <c r="E188">
        <v>1</v>
      </c>
      <c r="F188">
        <v>19</v>
      </c>
      <c r="G188">
        <v>1</v>
      </c>
      <c r="H188">
        <v>47</v>
      </c>
      <c r="I188">
        <v>40</v>
      </c>
      <c r="J188">
        <v>16.8</v>
      </c>
      <c r="K188">
        <v>2</v>
      </c>
      <c r="L188">
        <v>0</v>
      </c>
      <c r="M188">
        <v>0</v>
      </c>
      <c r="N188">
        <v>0</v>
      </c>
      <c r="O188">
        <v>46</v>
      </c>
      <c r="P188">
        <v>8.3000000000000007</v>
      </c>
      <c r="Q188">
        <v>10</v>
      </c>
      <c r="R188">
        <v>32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52</v>
      </c>
      <c r="Z188">
        <v>0</v>
      </c>
      <c r="AA188">
        <v>47.1</v>
      </c>
      <c r="AB188">
        <v>0</v>
      </c>
      <c r="AC188">
        <v>1282.5999999999999</v>
      </c>
      <c r="AD188">
        <v>33</v>
      </c>
      <c r="AE188">
        <v>1</v>
      </c>
      <c r="AF188">
        <v>0.9</v>
      </c>
      <c r="AG188">
        <v>0.7</v>
      </c>
      <c r="AH188" s="22">
        <f t="shared" ref="AH188:AH202" si="52">(I188+(L188-N188))/(H188+L188)</f>
        <v>0.85106382978723405</v>
      </c>
      <c r="AI188" s="22">
        <f t="shared" ref="AI188:AI202" si="53">R188/O188</f>
        <v>0.69565217391304346</v>
      </c>
      <c r="AJ188" s="22">
        <f t="shared" ref="AJ188:AJ202" si="54">SUM(AH188+AI188)</f>
        <v>1.5467160037002774</v>
      </c>
      <c r="AK188" s="21">
        <f t="shared" ref="AK188:AK202" si="55">SUM(H188+O188)</f>
        <v>93</v>
      </c>
      <c r="AL188" s="21"/>
      <c r="AM188" s="21">
        <f t="shared" si="12"/>
        <v>187</v>
      </c>
      <c r="AN188" t="s">
        <v>48</v>
      </c>
    </row>
    <row r="189" spans="1:41" x14ac:dyDescent="0.25">
      <c r="A189">
        <v>124</v>
      </c>
      <c r="B189">
        <v>17</v>
      </c>
      <c r="C189">
        <v>11</v>
      </c>
      <c r="D189">
        <v>2</v>
      </c>
      <c r="E189">
        <v>1</v>
      </c>
      <c r="F189">
        <v>19</v>
      </c>
      <c r="G189">
        <v>1</v>
      </c>
      <c r="H189">
        <v>51</v>
      </c>
      <c r="I189">
        <v>40</v>
      </c>
      <c r="J189">
        <v>15.7</v>
      </c>
      <c r="K189">
        <v>2</v>
      </c>
      <c r="L189">
        <v>0</v>
      </c>
      <c r="M189">
        <v>0</v>
      </c>
      <c r="N189">
        <v>0</v>
      </c>
      <c r="O189">
        <v>51</v>
      </c>
      <c r="P189">
        <v>8.9</v>
      </c>
      <c r="Q189">
        <v>12</v>
      </c>
      <c r="R189">
        <v>36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56.2</v>
      </c>
      <c r="Z189">
        <v>0</v>
      </c>
      <c r="AA189">
        <v>115.7</v>
      </c>
      <c r="AB189">
        <v>0</v>
      </c>
      <c r="AC189">
        <v>1599.2</v>
      </c>
      <c r="AD189">
        <v>24</v>
      </c>
      <c r="AE189">
        <v>0</v>
      </c>
      <c r="AF189">
        <v>0.8</v>
      </c>
      <c r="AG189">
        <v>0.7</v>
      </c>
      <c r="AH189" s="22">
        <f t="shared" si="52"/>
        <v>0.78431372549019607</v>
      </c>
      <c r="AI189" s="22">
        <f t="shared" si="53"/>
        <v>0.70588235294117652</v>
      </c>
      <c r="AJ189" s="22">
        <f t="shared" si="54"/>
        <v>1.4901960784313726</v>
      </c>
      <c r="AK189" s="21">
        <f t="shared" si="55"/>
        <v>102</v>
      </c>
      <c r="AL189" s="21"/>
      <c r="AM189" s="21">
        <f t="shared" si="12"/>
        <v>188</v>
      </c>
    </row>
    <row r="190" spans="1:41" x14ac:dyDescent="0.25">
      <c r="A190">
        <v>124</v>
      </c>
      <c r="B190">
        <v>17</v>
      </c>
      <c r="C190">
        <v>12</v>
      </c>
      <c r="D190">
        <v>2</v>
      </c>
      <c r="E190">
        <v>1</v>
      </c>
      <c r="F190">
        <v>19</v>
      </c>
      <c r="G190">
        <v>1</v>
      </c>
      <c r="H190">
        <v>49</v>
      </c>
      <c r="I190">
        <v>40</v>
      </c>
      <c r="J190">
        <v>15.9</v>
      </c>
      <c r="K190">
        <v>2</v>
      </c>
      <c r="L190">
        <v>0</v>
      </c>
      <c r="M190">
        <v>0</v>
      </c>
      <c r="N190">
        <v>0</v>
      </c>
      <c r="O190">
        <v>48</v>
      </c>
      <c r="P190">
        <v>8.3000000000000007</v>
      </c>
      <c r="Q190">
        <v>13</v>
      </c>
      <c r="R190">
        <v>38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62.2</v>
      </c>
      <c r="Z190">
        <v>0</v>
      </c>
      <c r="AA190">
        <v>123.3</v>
      </c>
      <c r="AB190">
        <v>0</v>
      </c>
      <c r="AC190">
        <v>1540.9</v>
      </c>
      <c r="AD190">
        <v>23</v>
      </c>
      <c r="AE190">
        <v>2</v>
      </c>
      <c r="AF190">
        <v>0.8</v>
      </c>
      <c r="AG190">
        <v>0.8</v>
      </c>
      <c r="AH190" s="22">
        <f t="shared" si="52"/>
        <v>0.81632653061224492</v>
      </c>
      <c r="AI190" s="22">
        <f t="shared" si="53"/>
        <v>0.79166666666666663</v>
      </c>
      <c r="AJ190" s="22">
        <f t="shared" si="54"/>
        <v>1.6079931972789114</v>
      </c>
      <c r="AK190" s="21">
        <f t="shared" si="55"/>
        <v>97</v>
      </c>
      <c r="AL190" s="21"/>
      <c r="AM190" s="21">
        <f t="shared" si="12"/>
        <v>189</v>
      </c>
    </row>
    <row r="191" spans="1:41" x14ac:dyDescent="0.25">
      <c r="A191">
        <v>124</v>
      </c>
      <c r="B191">
        <v>17</v>
      </c>
      <c r="C191">
        <v>13</v>
      </c>
      <c r="D191">
        <v>2</v>
      </c>
      <c r="E191">
        <v>1</v>
      </c>
      <c r="F191">
        <v>19</v>
      </c>
      <c r="G191">
        <v>1</v>
      </c>
      <c r="H191">
        <v>51</v>
      </c>
      <c r="I191">
        <v>40</v>
      </c>
      <c r="J191">
        <v>15.5</v>
      </c>
      <c r="K191">
        <v>4</v>
      </c>
      <c r="L191">
        <v>0</v>
      </c>
      <c r="M191">
        <v>0</v>
      </c>
      <c r="N191">
        <v>0</v>
      </c>
      <c r="O191">
        <v>51</v>
      </c>
      <c r="P191">
        <v>7.7</v>
      </c>
      <c r="Q191">
        <v>17</v>
      </c>
      <c r="R191">
        <v>36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40.5</v>
      </c>
      <c r="Z191">
        <v>0</v>
      </c>
      <c r="AA191">
        <v>64.3</v>
      </c>
      <c r="AB191">
        <v>0</v>
      </c>
      <c r="AC191">
        <v>1380.2</v>
      </c>
      <c r="AD191">
        <v>40</v>
      </c>
      <c r="AE191">
        <v>0</v>
      </c>
      <c r="AF191">
        <v>0.8</v>
      </c>
      <c r="AG191">
        <v>0.7</v>
      </c>
      <c r="AH191" s="22">
        <f t="shared" si="52"/>
        <v>0.78431372549019607</v>
      </c>
      <c r="AI191" s="22">
        <f t="shared" si="53"/>
        <v>0.70588235294117652</v>
      </c>
      <c r="AJ191" s="22">
        <f t="shared" si="54"/>
        <v>1.4901960784313726</v>
      </c>
      <c r="AK191" s="21">
        <f t="shared" si="55"/>
        <v>102</v>
      </c>
      <c r="AL191" s="21"/>
      <c r="AM191" s="21">
        <f t="shared" si="12"/>
        <v>190</v>
      </c>
    </row>
    <row r="192" spans="1:41" x14ac:dyDescent="0.25">
      <c r="A192">
        <v>124</v>
      </c>
      <c r="B192">
        <v>17</v>
      </c>
      <c r="C192">
        <v>14</v>
      </c>
      <c r="D192">
        <v>2</v>
      </c>
      <c r="E192">
        <v>1</v>
      </c>
      <c r="F192">
        <v>19</v>
      </c>
      <c r="G192">
        <v>1</v>
      </c>
      <c r="H192">
        <v>47</v>
      </c>
      <c r="I192">
        <v>40</v>
      </c>
      <c r="J192">
        <v>16.399999999999999</v>
      </c>
      <c r="K192">
        <v>4</v>
      </c>
      <c r="L192">
        <v>0</v>
      </c>
      <c r="M192">
        <v>0</v>
      </c>
      <c r="N192">
        <v>0</v>
      </c>
      <c r="O192">
        <v>48</v>
      </c>
      <c r="P192">
        <v>5.5</v>
      </c>
      <c r="Q192">
        <v>21</v>
      </c>
      <c r="R192">
        <v>38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36.9</v>
      </c>
      <c r="Z192">
        <v>0</v>
      </c>
      <c r="AA192">
        <v>73.599999999999994</v>
      </c>
      <c r="AB192">
        <v>0</v>
      </c>
      <c r="AC192">
        <v>1255.2</v>
      </c>
      <c r="AD192">
        <v>25</v>
      </c>
      <c r="AE192">
        <v>0</v>
      </c>
      <c r="AF192">
        <v>0.9</v>
      </c>
      <c r="AG192">
        <v>0.8</v>
      </c>
      <c r="AH192" s="22">
        <f t="shared" si="52"/>
        <v>0.85106382978723405</v>
      </c>
      <c r="AI192" s="22">
        <f t="shared" si="53"/>
        <v>0.79166666666666663</v>
      </c>
      <c r="AJ192" s="22">
        <f t="shared" si="54"/>
        <v>1.6427304964539007</v>
      </c>
      <c r="AK192" s="21">
        <f t="shared" si="55"/>
        <v>95</v>
      </c>
      <c r="AL192" s="21"/>
      <c r="AM192" s="21">
        <f t="shared" si="12"/>
        <v>191</v>
      </c>
    </row>
    <row r="193" spans="1:40" x14ac:dyDescent="0.25">
      <c r="A193">
        <v>124</v>
      </c>
      <c r="B193">
        <v>17</v>
      </c>
      <c r="C193">
        <v>15</v>
      </c>
      <c r="D193">
        <v>2</v>
      </c>
      <c r="E193">
        <v>1</v>
      </c>
      <c r="F193">
        <v>19</v>
      </c>
      <c r="G193">
        <v>1</v>
      </c>
      <c r="H193">
        <v>50</v>
      </c>
      <c r="I193">
        <v>40</v>
      </c>
      <c r="J193">
        <v>15.3</v>
      </c>
      <c r="K193">
        <v>8</v>
      </c>
      <c r="L193">
        <v>0</v>
      </c>
      <c r="M193">
        <v>0</v>
      </c>
      <c r="N193">
        <v>0</v>
      </c>
      <c r="O193">
        <v>49</v>
      </c>
      <c r="P193">
        <v>7.7</v>
      </c>
      <c r="Q193">
        <v>20</v>
      </c>
      <c r="R193">
        <v>36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54</v>
      </c>
      <c r="Z193">
        <v>0</v>
      </c>
      <c r="AA193">
        <v>75.5</v>
      </c>
      <c r="AB193">
        <v>0</v>
      </c>
      <c r="AC193">
        <v>1442.3</v>
      </c>
      <c r="AD193">
        <v>16</v>
      </c>
      <c r="AE193">
        <v>1</v>
      </c>
      <c r="AF193">
        <v>0.8</v>
      </c>
      <c r="AG193">
        <v>0.7</v>
      </c>
      <c r="AH193" s="22">
        <f t="shared" si="52"/>
        <v>0.8</v>
      </c>
      <c r="AI193" s="22">
        <f t="shared" si="53"/>
        <v>0.73469387755102045</v>
      </c>
      <c r="AJ193" s="22">
        <f t="shared" si="54"/>
        <v>1.5346938775510206</v>
      </c>
      <c r="AK193" s="21">
        <f t="shared" si="55"/>
        <v>99</v>
      </c>
      <c r="AL193" s="21"/>
      <c r="AM193" s="21">
        <f t="shared" si="12"/>
        <v>192</v>
      </c>
    </row>
    <row r="194" spans="1:40" x14ac:dyDescent="0.25">
      <c r="A194">
        <v>124</v>
      </c>
      <c r="B194">
        <v>17</v>
      </c>
      <c r="C194">
        <v>17</v>
      </c>
      <c r="D194">
        <v>2</v>
      </c>
      <c r="E194">
        <v>1</v>
      </c>
      <c r="F194">
        <v>19</v>
      </c>
      <c r="G194">
        <v>1</v>
      </c>
      <c r="H194">
        <v>45</v>
      </c>
      <c r="I194">
        <v>40</v>
      </c>
      <c r="J194">
        <v>17</v>
      </c>
      <c r="K194">
        <v>2</v>
      </c>
      <c r="L194">
        <v>0</v>
      </c>
      <c r="M194">
        <v>0</v>
      </c>
      <c r="N194">
        <v>0</v>
      </c>
      <c r="O194">
        <v>44</v>
      </c>
      <c r="P194">
        <v>13.6</v>
      </c>
      <c r="Q194">
        <v>10</v>
      </c>
      <c r="R194">
        <v>22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40.6</v>
      </c>
      <c r="Z194">
        <v>0</v>
      </c>
      <c r="AA194">
        <v>76</v>
      </c>
      <c r="AB194">
        <v>0</v>
      </c>
      <c r="AC194">
        <v>1363.7</v>
      </c>
      <c r="AD194">
        <v>19</v>
      </c>
      <c r="AE194">
        <v>0</v>
      </c>
      <c r="AF194">
        <v>0.9</v>
      </c>
      <c r="AG194">
        <v>0.5</v>
      </c>
      <c r="AH194" s="22">
        <f t="shared" si="52"/>
        <v>0.88888888888888884</v>
      </c>
      <c r="AI194" s="22">
        <f t="shared" si="53"/>
        <v>0.5</v>
      </c>
      <c r="AJ194" s="22">
        <f t="shared" si="54"/>
        <v>1.3888888888888888</v>
      </c>
      <c r="AK194" s="21">
        <f t="shared" si="55"/>
        <v>89</v>
      </c>
      <c r="AL194" s="21"/>
      <c r="AM194" s="21">
        <f t="shared" si="12"/>
        <v>193</v>
      </c>
    </row>
    <row r="195" spans="1:40" x14ac:dyDescent="0.25">
      <c r="A195">
        <v>124</v>
      </c>
      <c r="B195">
        <v>17</v>
      </c>
      <c r="C195">
        <v>20</v>
      </c>
      <c r="D195">
        <v>2</v>
      </c>
      <c r="E195">
        <v>1</v>
      </c>
      <c r="F195">
        <v>19</v>
      </c>
      <c r="G195">
        <v>1</v>
      </c>
      <c r="H195">
        <v>44</v>
      </c>
      <c r="I195">
        <v>40</v>
      </c>
      <c r="J195">
        <v>17.399999999999999</v>
      </c>
      <c r="K195">
        <v>1</v>
      </c>
      <c r="L195">
        <v>0</v>
      </c>
      <c r="M195">
        <v>0</v>
      </c>
      <c r="N195">
        <v>0</v>
      </c>
      <c r="O195">
        <v>42</v>
      </c>
      <c r="P195">
        <v>10.4</v>
      </c>
      <c r="Q195">
        <v>11</v>
      </c>
      <c r="R195">
        <v>26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29.6</v>
      </c>
      <c r="Z195">
        <v>0</v>
      </c>
      <c r="AA195">
        <v>51.1</v>
      </c>
      <c r="AB195">
        <v>0</v>
      </c>
      <c r="AC195">
        <v>1227</v>
      </c>
      <c r="AD195">
        <v>15</v>
      </c>
      <c r="AE195">
        <v>0</v>
      </c>
      <c r="AF195">
        <v>0.9</v>
      </c>
      <c r="AG195">
        <v>0.6</v>
      </c>
      <c r="AH195" s="22">
        <f t="shared" si="52"/>
        <v>0.90909090909090906</v>
      </c>
      <c r="AI195" s="22">
        <f t="shared" si="53"/>
        <v>0.61904761904761907</v>
      </c>
      <c r="AJ195" s="22">
        <f t="shared" si="54"/>
        <v>1.5281385281385282</v>
      </c>
      <c r="AK195" s="21">
        <f t="shared" si="55"/>
        <v>86</v>
      </c>
      <c r="AL195" s="21"/>
      <c r="AM195" s="21">
        <f t="shared" si="12"/>
        <v>194</v>
      </c>
    </row>
    <row r="196" spans="1:40" x14ac:dyDescent="0.25">
      <c r="A196">
        <v>124</v>
      </c>
      <c r="B196">
        <v>17</v>
      </c>
      <c r="C196">
        <v>21</v>
      </c>
      <c r="D196">
        <v>2</v>
      </c>
      <c r="E196">
        <v>1</v>
      </c>
      <c r="F196">
        <v>25</v>
      </c>
      <c r="G196">
        <v>1</v>
      </c>
      <c r="H196">
        <v>59</v>
      </c>
      <c r="I196">
        <v>40</v>
      </c>
      <c r="J196">
        <v>18.5</v>
      </c>
      <c r="K196">
        <v>6</v>
      </c>
      <c r="L196">
        <v>0</v>
      </c>
      <c r="M196">
        <v>0</v>
      </c>
      <c r="N196">
        <v>0</v>
      </c>
      <c r="O196">
        <v>58</v>
      </c>
      <c r="P196">
        <v>6.8</v>
      </c>
      <c r="Q196">
        <v>13</v>
      </c>
      <c r="R196">
        <v>48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61</v>
      </c>
      <c r="Z196">
        <v>0</v>
      </c>
      <c r="AA196">
        <v>63.8</v>
      </c>
      <c r="AB196">
        <v>0</v>
      </c>
      <c r="AC196">
        <v>1668.8</v>
      </c>
      <c r="AD196">
        <v>25</v>
      </c>
      <c r="AE196">
        <v>0</v>
      </c>
      <c r="AF196">
        <v>0.7</v>
      </c>
      <c r="AG196">
        <v>0.8</v>
      </c>
      <c r="AH196" s="22">
        <f t="shared" si="52"/>
        <v>0.67796610169491522</v>
      </c>
      <c r="AI196" s="22">
        <f t="shared" si="53"/>
        <v>0.82758620689655171</v>
      </c>
      <c r="AJ196" s="22">
        <f t="shared" si="54"/>
        <v>1.5055523085914668</v>
      </c>
      <c r="AK196" s="21">
        <f t="shared" si="55"/>
        <v>117</v>
      </c>
      <c r="AL196" s="21"/>
      <c r="AM196" s="21">
        <f t="shared" ref="AM196:AM233" si="56">SUM(AM195+1)</f>
        <v>195</v>
      </c>
      <c r="AN196" t="s">
        <v>51</v>
      </c>
    </row>
    <row r="197" spans="1:40" x14ac:dyDescent="0.25">
      <c r="A197">
        <v>124</v>
      </c>
      <c r="B197">
        <v>17</v>
      </c>
      <c r="C197">
        <v>22</v>
      </c>
      <c r="D197">
        <v>2</v>
      </c>
      <c r="E197">
        <v>1</v>
      </c>
      <c r="F197">
        <v>25</v>
      </c>
      <c r="G197">
        <v>1</v>
      </c>
      <c r="H197">
        <v>61</v>
      </c>
      <c r="I197">
        <v>40</v>
      </c>
      <c r="J197">
        <v>16.899999999999999</v>
      </c>
      <c r="K197">
        <v>13</v>
      </c>
      <c r="L197">
        <v>0</v>
      </c>
      <c r="M197">
        <v>0</v>
      </c>
      <c r="N197">
        <v>0</v>
      </c>
      <c r="O197">
        <v>60</v>
      </c>
      <c r="P197">
        <v>8.8000000000000007</v>
      </c>
      <c r="Q197">
        <v>20</v>
      </c>
      <c r="R197">
        <v>48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46</v>
      </c>
      <c r="Z197">
        <v>0</v>
      </c>
      <c r="AA197">
        <v>85.8</v>
      </c>
      <c r="AB197">
        <v>0</v>
      </c>
      <c r="AC197">
        <v>1632.9</v>
      </c>
      <c r="AD197">
        <v>55</v>
      </c>
      <c r="AE197">
        <v>0</v>
      </c>
      <c r="AF197">
        <v>0.7</v>
      </c>
      <c r="AG197">
        <v>0.8</v>
      </c>
      <c r="AH197" s="22">
        <f t="shared" si="52"/>
        <v>0.65573770491803274</v>
      </c>
      <c r="AI197" s="22">
        <f t="shared" si="53"/>
        <v>0.8</v>
      </c>
      <c r="AJ197" s="22">
        <f t="shared" si="54"/>
        <v>1.4557377049180329</v>
      </c>
      <c r="AK197" s="21">
        <f t="shared" si="55"/>
        <v>121</v>
      </c>
      <c r="AL197" s="21"/>
      <c r="AM197" s="21">
        <f t="shared" si="56"/>
        <v>196</v>
      </c>
    </row>
    <row r="198" spans="1:40" x14ac:dyDescent="0.25">
      <c r="A198">
        <v>124</v>
      </c>
      <c r="B198">
        <v>17</v>
      </c>
      <c r="C198">
        <v>23</v>
      </c>
      <c r="D198">
        <v>2</v>
      </c>
      <c r="E198">
        <v>1</v>
      </c>
      <c r="F198">
        <v>25</v>
      </c>
      <c r="G198">
        <v>1</v>
      </c>
      <c r="H198">
        <v>34</v>
      </c>
      <c r="I198">
        <v>25</v>
      </c>
      <c r="J198">
        <v>19.3</v>
      </c>
      <c r="K198">
        <v>1</v>
      </c>
      <c r="L198">
        <v>0</v>
      </c>
      <c r="M198">
        <v>0</v>
      </c>
      <c r="N198">
        <v>0</v>
      </c>
      <c r="O198">
        <v>33</v>
      </c>
      <c r="P198">
        <v>32.200000000000003</v>
      </c>
      <c r="Q198">
        <v>3</v>
      </c>
      <c r="R198">
        <v>14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64</v>
      </c>
      <c r="Z198">
        <v>0</v>
      </c>
      <c r="AA198">
        <v>61.8</v>
      </c>
      <c r="AB198">
        <v>0</v>
      </c>
      <c r="AC198">
        <v>2400.1</v>
      </c>
      <c r="AD198">
        <v>19</v>
      </c>
      <c r="AE198">
        <v>0</v>
      </c>
      <c r="AF198">
        <v>0.7</v>
      </c>
      <c r="AG198">
        <v>0.4</v>
      </c>
      <c r="AH198" s="22">
        <f t="shared" si="52"/>
        <v>0.73529411764705888</v>
      </c>
      <c r="AI198" s="22">
        <f t="shared" si="53"/>
        <v>0.42424242424242425</v>
      </c>
      <c r="AJ198" s="22">
        <f t="shared" si="54"/>
        <v>1.1595365418894832</v>
      </c>
      <c r="AK198" s="21">
        <f t="shared" si="55"/>
        <v>67</v>
      </c>
      <c r="AL198" s="21"/>
      <c r="AM198" s="21">
        <f t="shared" si="56"/>
        <v>197</v>
      </c>
    </row>
    <row r="199" spans="1:40" x14ac:dyDescent="0.25">
      <c r="A199">
        <v>124</v>
      </c>
      <c r="B199">
        <v>17</v>
      </c>
      <c r="C199">
        <v>24</v>
      </c>
      <c r="D199">
        <v>2</v>
      </c>
      <c r="E199">
        <v>1</v>
      </c>
      <c r="F199">
        <v>25</v>
      </c>
      <c r="G199">
        <v>1</v>
      </c>
      <c r="H199">
        <v>52</v>
      </c>
      <c r="I199">
        <v>40</v>
      </c>
      <c r="J199">
        <v>20</v>
      </c>
      <c r="K199">
        <v>2</v>
      </c>
      <c r="L199">
        <v>0</v>
      </c>
      <c r="M199">
        <v>0</v>
      </c>
      <c r="N199">
        <v>0</v>
      </c>
      <c r="O199">
        <v>51</v>
      </c>
      <c r="P199">
        <v>12.4</v>
      </c>
      <c r="Q199">
        <v>7</v>
      </c>
      <c r="R199">
        <v>36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60.5</v>
      </c>
      <c r="Z199">
        <v>0</v>
      </c>
      <c r="AA199">
        <v>66.599999999999994</v>
      </c>
      <c r="AB199">
        <v>0</v>
      </c>
      <c r="AC199">
        <v>1623.7</v>
      </c>
      <c r="AD199">
        <v>57</v>
      </c>
      <c r="AE199">
        <v>1</v>
      </c>
      <c r="AF199">
        <v>0.8</v>
      </c>
      <c r="AG199">
        <v>0.7</v>
      </c>
      <c r="AH199" s="22">
        <f t="shared" si="52"/>
        <v>0.76923076923076927</v>
      </c>
      <c r="AI199" s="22">
        <f t="shared" si="53"/>
        <v>0.70588235294117652</v>
      </c>
      <c r="AJ199" s="22">
        <f t="shared" si="54"/>
        <v>1.4751131221719458</v>
      </c>
      <c r="AK199" s="21">
        <f t="shared" si="55"/>
        <v>103</v>
      </c>
      <c r="AL199" s="21"/>
      <c r="AM199" s="21">
        <f t="shared" si="56"/>
        <v>198</v>
      </c>
    </row>
    <row r="200" spans="1:40" x14ac:dyDescent="0.25">
      <c r="A200">
        <v>124</v>
      </c>
      <c r="B200">
        <v>17</v>
      </c>
      <c r="C200">
        <v>25</v>
      </c>
      <c r="D200">
        <v>2</v>
      </c>
      <c r="E200">
        <v>1</v>
      </c>
      <c r="F200">
        <v>25</v>
      </c>
      <c r="G200">
        <v>1</v>
      </c>
      <c r="H200">
        <v>48</v>
      </c>
      <c r="I200">
        <v>40</v>
      </c>
      <c r="J200">
        <v>21.1</v>
      </c>
      <c r="K200">
        <v>2</v>
      </c>
      <c r="L200">
        <v>0</v>
      </c>
      <c r="M200">
        <v>0</v>
      </c>
      <c r="N200">
        <v>0</v>
      </c>
      <c r="O200">
        <v>48</v>
      </c>
      <c r="P200">
        <v>8.6999999999999993</v>
      </c>
      <c r="Q200">
        <v>20</v>
      </c>
      <c r="R200">
        <v>37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34.9</v>
      </c>
      <c r="Z200">
        <v>0</v>
      </c>
      <c r="AA200">
        <v>69.900000000000006</v>
      </c>
      <c r="AB200">
        <v>0</v>
      </c>
      <c r="AC200">
        <v>1426.5</v>
      </c>
      <c r="AD200">
        <v>93</v>
      </c>
      <c r="AE200">
        <v>0</v>
      </c>
      <c r="AF200">
        <v>0.8</v>
      </c>
      <c r="AG200">
        <v>0.8</v>
      </c>
      <c r="AH200" s="22">
        <f t="shared" si="52"/>
        <v>0.83333333333333337</v>
      </c>
      <c r="AI200" s="22">
        <f t="shared" si="53"/>
        <v>0.77083333333333337</v>
      </c>
      <c r="AJ200" s="22">
        <f t="shared" si="54"/>
        <v>1.6041666666666667</v>
      </c>
      <c r="AK200" s="21">
        <f t="shared" si="55"/>
        <v>96</v>
      </c>
      <c r="AL200" s="21"/>
      <c r="AM200" s="21">
        <f t="shared" si="56"/>
        <v>199</v>
      </c>
    </row>
    <row r="201" spans="1:40" x14ac:dyDescent="0.25">
      <c r="A201">
        <v>124</v>
      </c>
      <c r="B201">
        <v>17</v>
      </c>
      <c r="C201">
        <v>2</v>
      </c>
      <c r="D201">
        <v>3</v>
      </c>
      <c r="E201">
        <v>1</v>
      </c>
      <c r="F201">
        <v>25</v>
      </c>
      <c r="G201">
        <v>1</v>
      </c>
      <c r="H201">
        <v>14</v>
      </c>
      <c r="I201">
        <v>10</v>
      </c>
      <c r="J201">
        <v>18.5</v>
      </c>
      <c r="K201">
        <v>0</v>
      </c>
      <c r="L201">
        <v>0</v>
      </c>
      <c r="M201">
        <v>0</v>
      </c>
      <c r="N201">
        <v>0</v>
      </c>
      <c r="O201">
        <v>15</v>
      </c>
      <c r="P201">
        <v>30.1</v>
      </c>
      <c r="Q201">
        <v>2</v>
      </c>
      <c r="R201">
        <v>6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43.2</v>
      </c>
      <c r="Z201">
        <v>0</v>
      </c>
      <c r="AA201">
        <v>145.30000000000001</v>
      </c>
      <c r="AB201">
        <v>0</v>
      </c>
      <c r="AC201">
        <v>2400.1</v>
      </c>
      <c r="AD201">
        <v>13</v>
      </c>
      <c r="AE201">
        <v>0</v>
      </c>
      <c r="AF201">
        <v>0.7</v>
      </c>
      <c r="AG201">
        <v>0.4</v>
      </c>
      <c r="AH201" s="22">
        <f t="shared" si="52"/>
        <v>0.7142857142857143</v>
      </c>
      <c r="AI201" s="22">
        <f t="shared" si="53"/>
        <v>0.4</v>
      </c>
      <c r="AJ201" s="22">
        <f t="shared" si="54"/>
        <v>1.1142857142857143</v>
      </c>
      <c r="AK201" s="21">
        <f t="shared" si="55"/>
        <v>29</v>
      </c>
      <c r="AL201" s="21"/>
      <c r="AM201" s="21">
        <f t="shared" si="56"/>
        <v>200</v>
      </c>
    </row>
    <row r="202" spans="1:40" x14ac:dyDescent="0.25">
      <c r="A202">
        <v>124</v>
      </c>
      <c r="B202">
        <v>17</v>
      </c>
      <c r="C202">
        <v>3</v>
      </c>
      <c r="D202">
        <v>3</v>
      </c>
      <c r="E202">
        <v>1</v>
      </c>
      <c r="F202">
        <v>25</v>
      </c>
      <c r="G202">
        <v>1</v>
      </c>
      <c r="H202">
        <v>56</v>
      </c>
      <c r="I202">
        <v>38</v>
      </c>
      <c r="J202">
        <v>17.8</v>
      </c>
      <c r="K202">
        <v>4</v>
      </c>
      <c r="L202">
        <v>0</v>
      </c>
      <c r="M202">
        <v>0</v>
      </c>
      <c r="N202">
        <v>0</v>
      </c>
      <c r="O202">
        <v>57</v>
      </c>
      <c r="P202">
        <v>16.600000000000001</v>
      </c>
      <c r="Q202">
        <v>13</v>
      </c>
      <c r="R202">
        <v>37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55</v>
      </c>
      <c r="Z202">
        <v>0</v>
      </c>
      <c r="AA202">
        <v>77.099999999999994</v>
      </c>
      <c r="AB202">
        <v>0</v>
      </c>
      <c r="AC202">
        <v>2400.1</v>
      </c>
      <c r="AD202">
        <v>26</v>
      </c>
      <c r="AE202">
        <v>0</v>
      </c>
      <c r="AF202">
        <v>0.7</v>
      </c>
      <c r="AG202">
        <v>0.7</v>
      </c>
      <c r="AH202" s="22">
        <f t="shared" si="52"/>
        <v>0.6785714285714286</v>
      </c>
      <c r="AI202" s="22">
        <f t="shared" si="53"/>
        <v>0.64912280701754388</v>
      </c>
      <c r="AJ202" s="22">
        <f t="shared" si="54"/>
        <v>1.3276942355889725</v>
      </c>
      <c r="AK202" s="21">
        <f t="shared" si="55"/>
        <v>113</v>
      </c>
      <c r="AL202" s="21"/>
      <c r="AM202" s="21">
        <f t="shared" si="56"/>
        <v>201</v>
      </c>
    </row>
    <row r="203" spans="1:40" x14ac:dyDescent="0.25">
      <c r="A203">
        <v>124</v>
      </c>
      <c r="B203">
        <v>17</v>
      </c>
      <c r="C203">
        <v>4</v>
      </c>
      <c r="D203">
        <v>3</v>
      </c>
      <c r="E203">
        <v>1</v>
      </c>
      <c r="F203">
        <v>13</v>
      </c>
      <c r="G203">
        <v>1</v>
      </c>
      <c r="H203">
        <v>8</v>
      </c>
      <c r="I203">
        <v>4</v>
      </c>
      <c r="J203">
        <v>8.3000000000000007</v>
      </c>
      <c r="K203">
        <v>2</v>
      </c>
      <c r="L203">
        <v>0</v>
      </c>
      <c r="M203">
        <v>0</v>
      </c>
      <c r="N203">
        <v>0</v>
      </c>
      <c r="O203">
        <v>8</v>
      </c>
      <c r="P203">
        <v>28.6</v>
      </c>
      <c r="Q203">
        <v>0</v>
      </c>
      <c r="R203">
        <v>1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36.200000000000003</v>
      </c>
      <c r="Z203">
        <v>0</v>
      </c>
      <c r="AA203">
        <v>12.6</v>
      </c>
      <c r="AB203">
        <v>0</v>
      </c>
      <c r="AC203">
        <v>2400.1</v>
      </c>
      <c r="AD203">
        <v>3</v>
      </c>
      <c r="AE203">
        <v>1</v>
      </c>
      <c r="AF203">
        <v>0.5</v>
      </c>
      <c r="AG203">
        <v>0.1</v>
      </c>
      <c r="AH203" s="22">
        <f t="shared" ref="AH203:AH210" si="57">(I203+(L203-N203))/(H203+L203)</f>
        <v>0.5</v>
      </c>
      <c r="AI203" s="22">
        <f t="shared" ref="AI203:AI210" si="58">R203/O203</f>
        <v>0.125</v>
      </c>
      <c r="AJ203" s="22">
        <f t="shared" ref="AJ203:AJ210" si="59">SUM(AH203+AI203)</f>
        <v>0.625</v>
      </c>
      <c r="AK203" s="21">
        <f t="shared" ref="AK203:AK210" si="60">SUM(H203+O203)</f>
        <v>16</v>
      </c>
      <c r="AL203" s="21"/>
      <c r="AM203" s="21">
        <f t="shared" si="56"/>
        <v>202</v>
      </c>
      <c r="AN203" t="s">
        <v>41</v>
      </c>
    </row>
    <row r="204" spans="1:40" x14ac:dyDescent="0.25">
      <c r="A204">
        <v>124</v>
      </c>
      <c r="B204">
        <v>17</v>
      </c>
      <c r="C204">
        <v>6</v>
      </c>
      <c r="D204">
        <v>3</v>
      </c>
      <c r="E204">
        <v>1</v>
      </c>
      <c r="F204">
        <v>13</v>
      </c>
      <c r="G204">
        <v>1</v>
      </c>
      <c r="H204">
        <v>49</v>
      </c>
      <c r="I204">
        <v>40</v>
      </c>
      <c r="J204">
        <v>11</v>
      </c>
      <c r="K204">
        <v>1</v>
      </c>
      <c r="L204">
        <v>0</v>
      </c>
      <c r="M204">
        <v>0</v>
      </c>
      <c r="N204">
        <v>0</v>
      </c>
      <c r="O204">
        <v>48</v>
      </c>
      <c r="P204">
        <v>15.3</v>
      </c>
      <c r="Q204">
        <v>9</v>
      </c>
      <c r="R204">
        <v>19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33.6</v>
      </c>
      <c r="Z204">
        <v>0</v>
      </c>
      <c r="AA204">
        <v>108.9</v>
      </c>
      <c r="AB204">
        <v>0</v>
      </c>
      <c r="AC204">
        <v>1479.5</v>
      </c>
      <c r="AD204">
        <v>25</v>
      </c>
      <c r="AE204">
        <v>0</v>
      </c>
      <c r="AF204">
        <v>0.8</v>
      </c>
      <c r="AG204">
        <v>0.4</v>
      </c>
      <c r="AH204" s="22">
        <f t="shared" si="57"/>
        <v>0.81632653061224492</v>
      </c>
      <c r="AI204" s="22">
        <f t="shared" si="58"/>
        <v>0.39583333333333331</v>
      </c>
      <c r="AJ204" s="22">
        <f t="shared" si="59"/>
        <v>1.2121598639455782</v>
      </c>
      <c r="AK204" s="21">
        <f t="shared" si="60"/>
        <v>97</v>
      </c>
      <c r="AL204" s="21"/>
      <c r="AM204" s="21">
        <f t="shared" si="56"/>
        <v>203</v>
      </c>
    </row>
    <row r="205" spans="1:40" x14ac:dyDescent="0.25">
      <c r="A205">
        <v>124</v>
      </c>
      <c r="B205">
        <v>17</v>
      </c>
      <c r="C205">
        <v>7</v>
      </c>
      <c r="D205">
        <v>3</v>
      </c>
      <c r="E205">
        <v>1</v>
      </c>
      <c r="F205">
        <v>13</v>
      </c>
      <c r="G205">
        <v>1</v>
      </c>
      <c r="H205">
        <v>44</v>
      </c>
      <c r="I205">
        <v>40</v>
      </c>
      <c r="J205">
        <v>11.9</v>
      </c>
      <c r="K205">
        <v>2</v>
      </c>
      <c r="L205">
        <v>0</v>
      </c>
      <c r="M205">
        <v>0</v>
      </c>
      <c r="N205">
        <v>0</v>
      </c>
      <c r="O205">
        <v>43</v>
      </c>
      <c r="P205">
        <v>8.5</v>
      </c>
      <c r="Q205">
        <v>9</v>
      </c>
      <c r="R205">
        <v>25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20.8</v>
      </c>
      <c r="Z205">
        <v>0</v>
      </c>
      <c r="AA205">
        <v>47.4</v>
      </c>
      <c r="AB205">
        <v>0</v>
      </c>
      <c r="AC205">
        <v>1089.5999999999999</v>
      </c>
      <c r="AD205">
        <v>24</v>
      </c>
      <c r="AE205">
        <v>0</v>
      </c>
      <c r="AF205">
        <v>0.9</v>
      </c>
      <c r="AG205">
        <v>0.6</v>
      </c>
      <c r="AH205" s="22">
        <f t="shared" si="57"/>
        <v>0.90909090909090906</v>
      </c>
      <c r="AI205" s="22">
        <f t="shared" si="58"/>
        <v>0.58139534883720934</v>
      </c>
      <c r="AJ205" s="22">
        <f t="shared" si="59"/>
        <v>1.4904862579281184</v>
      </c>
      <c r="AK205" s="21">
        <f t="shared" si="60"/>
        <v>87</v>
      </c>
      <c r="AL205" s="21"/>
      <c r="AM205" s="21">
        <f t="shared" si="56"/>
        <v>204</v>
      </c>
    </row>
    <row r="206" spans="1:40" x14ac:dyDescent="0.25">
      <c r="A206">
        <v>124</v>
      </c>
      <c r="B206">
        <v>17</v>
      </c>
      <c r="C206">
        <v>8</v>
      </c>
      <c r="D206">
        <v>3</v>
      </c>
      <c r="E206">
        <v>1</v>
      </c>
      <c r="F206">
        <v>13</v>
      </c>
      <c r="G206">
        <v>1</v>
      </c>
      <c r="H206">
        <v>51</v>
      </c>
      <c r="I206">
        <v>40</v>
      </c>
      <c r="J206">
        <v>10.5</v>
      </c>
      <c r="K206">
        <v>6</v>
      </c>
      <c r="L206">
        <v>0</v>
      </c>
      <c r="M206">
        <v>0</v>
      </c>
      <c r="N206">
        <v>0</v>
      </c>
      <c r="O206">
        <v>51</v>
      </c>
      <c r="P206">
        <v>9.1</v>
      </c>
      <c r="Q206">
        <v>7</v>
      </c>
      <c r="R206">
        <v>29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46.6</v>
      </c>
      <c r="Z206">
        <v>0</v>
      </c>
      <c r="AA206">
        <v>46.1</v>
      </c>
      <c r="AB206">
        <v>0</v>
      </c>
      <c r="AC206">
        <v>1211.8</v>
      </c>
      <c r="AD206">
        <v>43</v>
      </c>
      <c r="AE206">
        <v>1</v>
      </c>
      <c r="AF206">
        <v>0.8</v>
      </c>
      <c r="AG206">
        <v>0.6</v>
      </c>
      <c r="AH206" s="22">
        <f t="shared" si="57"/>
        <v>0.78431372549019607</v>
      </c>
      <c r="AI206" s="22">
        <f t="shared" si="58"/>
        <v>0.56862745098039214</v>
      </c>
      <c r="AJ206" s="22">
        <f t="shared" si="59"/>
        <v>1.3529411764705883</v>
      </c>
      <c r="AK206" s="21">
        <f t="shared" si="60"/>
        <v>102</v>
      </c>
      <c r="AL206" s="21"/>
      <c r="AM206" s="21">
        <f t="shared" si="56"/>
        <v>205</v>
      </c>
    </row>
    <row r="207" spans="1:40" x14ac:dyDescent="0.25">
      <c r="A207">
        <v>124</v>
      </c>
      <c r="B207">
        <v>17</v>
      </c>
      <c r="C207">
        <v>9</v>
      </c>
      <c r="D207">
        <v>3</v>
      </c>
      <c r="E207">
        <v>1</v>
      </c>
      <c r="F207">
        <v>13</v>
      </c>
      <c r="G207">
        <v>1</v>
      </c>
      <c r="H207">
        <v>43</v>
      </c>
      <c r="I207">
        <v>40</v>
      </c>
      <c r="J207">
        <v>12.2</v>
      </c>
      <c r="K207">
        <v>1</v>
      </c>
      <c r="L207">
        <v>0</v>
      </c>
      <c r="M207">
        <v>0</v>
      </c>
      <c r="N207">
        <v>0</v>
      </c>
      <c r="O207">
        <v>42</v>
      </c>
      <c r="P207">
        <v>8.6</v>
      </c>
      <c r="Q207">
        <v>8</v>
      </c>
      <c r="R207">
        <v>25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25.4</v>
      </c>
      <c r="Z207">
        <v>0</v>
      </c>
      <c r="AA207">
        <v>91.4</v>
      </c>
      <c r="AB207">
        <v>0</v>
      </c>
      <c r="AC207">
        <v>1037.2</v>
      </c>
      <c r="AD207">
        <v>31</v>
      </c>
      <c r="AE207">
        <v>0</v>
      </c>
      <c r="AF207">
        <v>0.9</v>
      </c>
      <c r="AG207">
        <v>0.6</v>
      </c>
      <c r="AH207" s="22">
        <f t="shared" si="57"/>
        <v>0.93023255813953487</v>
      </c>
      <c r="AI207" s="22">
        <f t="shared" si="58"/>
        <v>0.59523809523809523</v>
      </c>
      <c r="AJ207" s="22">
        <f t="shared" si="59"/>
        <v>1.5254706533776301</v>
      </c>
      <c r="AK207" s="21">
        <f t="shared" si="60"/>
        <v>85</v>
      </c>
      <c r="AL207" s="21"/>
      <c r="AM207" s="21">
        <f t="shared" si="56"/>
        <v>206</v>
      </c>
    </row>
    <row r="208" spans="1:40" x14ac:dyDescent="0.25">
      <c r="A208">
        <v>124</v>
      </c>
      <c r="B208">
        <v>17</v>
      </c>
      <c r="C208">
        <v>10</v>
      </c>
      <c r="D208">
        <v>3</v>
      </c>
      <c r="E208">
        <v>1</v>
      </c>
      <c r="F208">
        <v>13</v>
      </c>
      <c r="G208">
        <v>1</v>
      </c>
      <c r="H208">
        <v>2</v>
      </c>
      <c r="I208">
        <v>2</v>
      </c>
      <c r="J208">
        <v>13</v>
      </c>
      <c r="K208">
        <v>0</v>
      </c>
      <c r="L208">
        <v>0</v>
      </c>
      <c r="M208">
        <v>0</v>
      </c>
      <c r="N208">
        <v>0</v>
      </c>
      <c r="O208">
        <v>1</v>
      </c>
      <c r="P208">
        <v>16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5</v>
      </c>
      <c r="Z208">
        <v>0</v>
      </c>
      <c r="AA208">
        <v>8.1</v>
      </c>
      <c r="AB208">
        <v>0</v>
      </c>
      <c r="AC208">
        <v>2400.1</v>
      </c>
      <c r="AD208">
        <v>2</v>
      </c>
      <c r="AE208">
        <v>0</v>
      </c>
      <c r="AF208">
        <v>1</v>
      </c>
      <c r="AG208">
        <v>0</v>
      </c>
      <c r="AH208" s="22"/>
      <c r="AI208" s="22"/>
      <c r="AJ208" s="22"/>
      <c r="AK208" s="21"/>
      <c r="AL208" s="21"/>
      <c r="AM208" s="21">
        <f t="shared" si="56"/>
        <v>207</v>
      </c>
      <c r="AN208" t="s">
        <v>72</v>
      </c>
    </row>
    <row r="209" spans="1:40" x14ac:dyDescent="0.25">
      <c r="A209">
        <v>124</v>
      </c>
      <c r="B209">
        <v>17</v>
      </c>
      <c r="C209">
        <v>12</v>
      </c>
      <c r="D209">
        <v>3</v>
      </c>
      <c r="E209">
        <v>1</v>
      </c>
      <c r="F209">
        <v>13</v>
      </c>
      <c r="G209">
        <v>1</v>
      </c>
      <c r="H209">
        <v>44</v>
      </c>
      <c r="I209">
        <v>40</v>
      </c>
      <c r="J209">
        <v>11.9</v>
      </c>
      <c r="K209">
        <v>2</v>
      </c>
      <c r="L209">
        <v>0</v>
      </c>
      <c r="M209">
        <v>0</v>
      </c>
      <c r="N209">
        <v>0</v>
      </c>
      <c r="O209">
        <v>44</v>
      </c>
      <c r="P209">
        <v>7.6</v>
      </c>
      <c r="Q209">
        <v>7</v>
      </c>
      <c r="R209">
        <v>28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29.4</v>
      </c>
      <c r="Z209">
        <v>0</v>
      </c>
      <c r="AA209">
        <v>53.6</v>
      </c>
      <c r="AB209">
        <v>0</v>
      </c>
      <c r="AC209">
        <v>1045.4000000000001</v>
      </c>
      <c r="AD209">
        <v>35</v>
      </c>
      <c r="AE209">
        <v>0</v>
      </c>
      <c r="AF209">
        <v>0.9</v>
      </c>
      <c r="AG209">
        <v>0.6</v>
      </c>
      <c r="AH209" s="22">
        <f t="shared" si="57"/>
        <v>0.90909090909090906</v>
      </c>
      <c r="AI209" s="22">
        <f t="shared" si="58"/>
        <v>0.63636363636363635</v>
      </c>
      <c r="AJ209" s="22">
        <f t="shared" si="59"/>
        <v>1.5454545454545454</v>
      </c>
      <c r="AK209" s="21">
        <f t="shared" si="60"/>
        <v>88</v>
      </c>
      <c r="AL209" s="21"/>
      <c r="AM209" s="21">
        <f t="shared" si="56"/>
        <v>208</v>
      </c>
    </row>
    <row r="210" spans="1:40" x14ac:dyDescent="0.25">
      <c r="A210">
        <v>124</v>
      </c>
      <c r="B210">
        <v>17</v>
      </c>
      <c r="C210">
        <v>14</v>
      </c>
      <c r="D210">
        <v>3</v>
      </c>
      <c r="E210">
        <v>1</v>
      </c>
      <c r="F210">
        <v>13</v>
      </c>
      <c r="G210">
        <v>1</v>
      </c>
      <c r="H210">
        <v>46</v>
      </c>
      <c r="I210">
        <v>40</v>
      </c>
      <c r="J210">
        <v>11.5</v>
      </c>
      <c r="K210">
        <v>2</v>
      </c>
      <c r="L210">
        <v>0</v>
      </c>
      <c r="M210">
        <v>0</v>
      </c>
      <c r="N210">
        <v>0</v>
      </c>
      <c r="O210">
        <v>45</v>
      </c>
      <c r="P210">
        <v>5.2</v>
      </c>
      <c r="Q210">
        <v>15</v>
      </c>
      <c r="R210">
        <v>36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34</v>
      </c>
      <c r="Z210">
        <v>0</v>
      </c>
      <c r="AA210">
        <v>90.5</v>
      </c>
      <c r="AB210">
        <v>0</v>
      </c>
      <c r="AC210">
        <v>1066.9000000000001</v>
      </c>
      <c r="AD210">
        <v>61</v>
      </c>
      <c r="AE210">
        <v>0</v>
      </c>
      <c r="AF210">
        <v>0.9</v>
      </c>
      <c r="AG210">
        <v>0.8</v>
      </c>
      <c r="AH210" s="22">
        <f t="shared" si="57"/>
        <v>0.86956521739130432</v>
      </c>
      <c r="AI210" s="22">
        <f t="shared" si="58"/>
        <v>0.8</v>
      </c>
      <c r="AJ210" s="22">
        <f t="shared" si="59"/>
        <v>1.6695652173913045</v>
      </c>
      <c r="AK210" s="21">
        <f t="shared" si="60"/>
        <v>91</v>
      </c>
      <c r="AL210" s="21"/>
      <c r="AM210" s="21">
        <f t="shared" si="56"/>
        <v>209</v>
      </c>
    </row>
    <row r="211" spans="1:40" x14ac:dyDescent="0.25">
      <c r="A211">
        <v>124</v>
      </c>
      <c r="B211">
        <v>17</v>
      </c>
      <c r="C211">
        <v>16</v>
      </c>
      <c r="D211">
        <v>3</v>
      </c>
      <c r="E211">
        <v>1</v>
      </c>
      <c r="F211">
        <v>13</v>
      </c>
      <c r="G211">
        <v>1</v>
      </c>
      <c r="H211">
        <v>47</v>
      </c>
      <c r="I211">
        <v>40</v>
      </c>
      <c r="J211">
        <v>11.4</v>
      </c>
      <c r="K211">
        <v>1</v>
      </c>
      <c r="L211">
        <v>0</v>
      </c>
      <c r="M211">
        <v>0</v>
      </c>
      <c r="N211">
        <v>0</v>
      </c>
      <c r="O211">
        <v>46</v>
      </c>
      <c r="P211">
        <v>6.5</v>
      </c>
      <c r="Q211">
        <v>11</v>
      </c>
      <c r="R211">
        <v>33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38.1</v>
      </c>
      <c r="Z211">
        <v>0</v>
      </c>
      <c r="AA211">
        <v>34.4</v>
      </c>
      <c r="AB211">
        <v>0</v>
      </c>
      <c r="AC211">
        <v>1045.8</v>
      </c>
      <c r="AD211">
        <v>49</v>
      </c>
      <c r="AE211">
        <v>0</v>
      </c>
      <c r="AF211">
        <v>0.9</v>
      </c>
      <c r="AG211">
        <v>0.7</v>
      </c>
      <c r="AH211" s="22">
        <f t="shared" ref="AH211:AH219" si="61">(I211+(L211-N211))/(H211+L211)</f>
        <v>0.85106382978723405</v>
      </c>
      <c r="AI211" s="22">
        <f t="shared" ref="AI211:AI219" si="62">R211/O211</f>
        <v>0.71739130434782605</v>
      </c>
      <c r="AJ211" s="22">
        <f t="shared" ref="AJ211:AJ219" si="63">SUM(AH211+AI211)</f>
        <v>1.5684551341350601</v>
      </c>
      <c r="AK211" s="21">
        <f t="shared" ref="AK211:AK219" si="64">SUM(H211+O211)</f>
        <v>93</v>
      </c>
      <c r="AL211" s="21"/>
      <c r="AM211" s="21">
        <f t="shared" si="56"/>
        <v>210</v>
      </c>
    </row>
    <row r="212" spans="1:40" x14ac:dyDescent="0.25">
      <c r="A212">
        <v>124</v>
      </c>
      <c r="B212">
        <v>17</v>
      </c>
      <c r="C212">
        <v>23</v>
      </c>
      <c r="D212">
        <v>3</v>
      </c>
      <c r="E212">
        <v>1</v>
      </c>
      <c r="F212">
        <v>8</v>
      </c>
      <c r="G212">
        <v>1</v>
      </c>
      <c r="H212">
        <v>41</v>
      </c>
      <c r="I212">
        <v>40</v>
      </c>
      <c r="J212">
        <v>7.9</v>
      </c>
      <c r="K212">
        <v>0</v>
      </c>
      <c r="L212">
        <v>0</v>
      </c>
      <c r="M212">
        <v>0</v>
      </c>
      <c r="N212">
        <v>0</v>
      </c>
      <c r="O212">
        <v>42</v>
      </c>
      <c r="P212">
        <v>9</v>
      </c>
      <c r="Q212">
        <v>5</v>
      </c>
      <c r="R212">
        <v>16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22.1</v>
      </c>
      <c r="Z212">
        <v>0</v>
      </c>
      <c r="AA212">
        <v>54.2</v>
      </c>
      <c r="AB212">
        <v>0</v>
      </c>
      <c r="AC212">
        <v>995.5</v>
      </c>
      <c r="AD212">
        <v>30</v>
      </c>
      <c r="AE212">
        <v>0</v>
      </c>
      <c r="AF212">
        <v>1</v>
      </c>
      <c r="AG212">
        <v>0.4</v>
      </c>
      <c r="AH212" s="22">
        <f t="shared" si="61"/>
        <v>0.97560975609756095</v>
      </c>
      <c r="AI212" s="22">
        <f t="shared" si="62"/>
        <v>0.38095238095238093</v>
      </c>
      <c r="AJ212" s="22">
        <f t="shared" si="63"/>
        <v>1.3565621370499419</v>
      </c>
      <c r="AK212" s="21">
        <f t="shared" si="64"/>
        <v>83</v>
      </c>
      <c r="AL212" s="21"/>
      <c r="AM212" s="21">
        <f t="shared" si="56"/>
        <v>211</v>
      </c>
      <c r="AN212" t="s">
        <v>74</v>
      </c>
    </row>
    <row r="213" spans="1:40" x14ac:dyDescent="0.25">
      <c r="A213">
        <v>124</v>
      </c>
      <c r="B213">
        <v>17</v>
      </c>
      <c r="C213">
        <v>24</v>
      </c>
      <c r="D213">
        <v>3</v>
      </c>
      <c r="E213">
        <v>1</v>
      </c>
      <c r="F213">
        <v>8</v>
      </c>
      <c r="G213">
        <v>1</v>
      </c>
      <c r="H213">
        <v>41</v>
      </c>
      <c r="I213">
        <v>40</v>
      </c>
      <c r="J213">
        <v>8</v>
      </c>
      <c r="K213">
        <v>0</v>
      </c>
      <c r="L213">
        <v>0</v>
      </c>
      <c r="M213">
        <v>0</v>
      </c>
      <c r="N213">
        <v>0</v>
      </c>
      <c r="O213">
        <v>40</v>
      </c>
      <c r="P213">
        <v>7.8</v>
      </c>
      <c r="Q213">
        <v>3</v>
      </c>
      <c r="R213">
        <v>19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30</v>
      </c>
      <c r="Z213">
        <v>0</v>
      </c>
      <c r="AA213">
        <v>31.3</v>
      </c>
      <c r="AB213">
        <v>0</v>
      </c>
      <c r="AC213">
        <v>890.7</v>
      </c>
      <c r="AD213">
        <v>34</v>
      </c>
      <c r="AE213">
        <v>0</v>
      </c>
      <c r="AF213">
        <v>1</v>
      </c>
      <c r="AG213">
        <v>0.5</v>
      </c>
      <c r="AH213" s="22">
        <f t="shared" si="61"/>
        <v>0.97560975609756095</v>
      </c>
      <c r="AI213" s="22">
        <f t="shared" si="62"/>
        <v>0.47499999999999998</v>
      </c>
      <c r="AJ213" s="22">
        <f t="shared" si="63"/>
        <v>1.450609756097561</v>
      </c>
      <c r="AK213" s="21">
        <f t="shared" si="64"/>
        <v>81</v>
      </c>
      <c r="AL213" s="21"/>
      <c r="AM213" s="21">
        <f t="shared" si="56"/>
        <v>212</v>
      </c>
    </row>
    <row r="214" spans="1:40" x14ac:dyDescent="0.25">
      <c r="A214">
        <v>124</v>
      </c>
      <c r="B214">
        <v>17</v>
      </c>
      <c r="C214">
        <v>27</v>
      </c>
      <c r="D214">
        <v>3</v>
      </c>
      <c r="E214">
        <v>1</v>
      </c>
      <c r="F214">
        <v>8</v>
      </c>
      <c r="G214">
        <v>1</v>
      </c>
      <c r="H214">
        <v>42</v>
      </c>
      <c r="I214">
        <v>40</v>
      </c>
      <c r="J214">
        <v>7.8</v>
      </c>
      <c r="K214">
        <v>0</v>
      </c>
      <c r="L214">
        <v>0</v>
      </c>
      <c r="M214">
        <v>0</v>
      </c>
      <c r="N214">
        <v>0</v>
      </c>
      <c r="O214">
        <v>42</v>
      </c>
      <c r="P214">
        <v>7.7</v>
      </c>
      <c r="Q214">
        <v>1</v>
      </c>
      <c r="R214">
        <v>15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29.3</v>
      </c>
      <c r="Z214">
        <v>0</v>
      </c>
      <c r="AA214">
        <v>32.9</v>
      </c>
      <c r="AB214">
        <v>0</v>
      </c>
      <c r="AC214">
        <v>982.6</v>
      </c>
      <c r="AD214">
        <v>32</v>
      </c>
      <c r="AE214">
        <v>0</v>
      </c>
      <c r="AF214">
        <v>1</v>
      </c>
      <c r="AG214">
        <v>0.4</v>
      </c>
      <c r="AH214" s="22">
        <f t="shared" si="61"/>
        <v>0.95238095238095233</v>
      </c>
      <c r="AI214" s="22">
        <f t="shared" si="62"/>
        <v>0.35714285714285715</v>
      </c>
      <c r="AJ214" s="22">
        <f t="shared" si="63"/>
        <v>1.3095238095238095</v>
      </c>
      <c r="AK214" s="21">
        <f t="shared" si="64"/>
        <v>84</v>
      </c>
      <c r="AL214" s="21"/>
      <c r="AM214" s="21">
        <f t="shared" si="56"/>
        <v>213</v>
      </c>
    </row>
    <row r="215" spans="1:40" x14ac:dyDescent="0.25">
      <c r="A215">
        <v>124</v>
      </c>
      <c r="B215">
        <v>17</v>
      </c>
      <c r="C215">
        <v>28</v>
      </c>
      <c r="D215">
        <v>3</v>
      </c>
      <c r="E215">
        <v>1</v>
      </c>
      <c r="F215">
        <v>8</v>
      </c>
      <c r="G215">
        <v>1</v>
      </c>
      <c r="H215">
        <v>40</v>
      </c>
      <c r="I215">
        <v>40</v>
      </c>
      <c r="J215">
        <v>8</v>
      </c>
      <c r="K215">
        <v>0</v>
      </c>
      <c r="L215">
        <v>0</v>
      </c>
      <c r="M215">
        <v>0</v>
      </c>
      <c r="N215">
        <v>0</v>
      </c>
      <c r="O215">
        <v>40</v>
      </c>
      <c r="P215">
        <v>5</v>
      </c>
      <c r="Q215">
        <v>2</v>
      </c>
      <c r="R215">
        <v>25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12.4</v>
      </c>
      <c r="Z215">
        <v>0</v>
      </c>
      <c r="AA215">
        <v>20.8</v>
      </c>
      <c r="AB215">
        <v>0</v>
      </c>
      <c r="AC215">
        <v>859.3</v>
      </c>
      <c r="AD215">
        <v>43</v>
      </c>
      <c r="AE215">
        <v>0</v>
      </c>
      <c r="AF215">
        <v>1</v>
      </c>
      <c r="AG215">
        <v>0.6</v>
      </c>
      <c r="AH215" s="22">
        <f t="shared" si="61"/>
        <v>1</v>
      </c>
      <c r="AI215" s="22">
        <f t="shared" si="62"/>
        <v>0.625</v>
      </c>
      <c r="AJ215" s="22">
        <f t="shared" si="63"/>
        <v>1.625</v>
      </c>
      <c r="AK215" s="21">
        <f t="shared" si="64"/>
        <v>80</v>
      </c>
      <c r="AL215" s="21"/>
      <c r="AM215" s="21">
        <f t="shared" si="56"/>
        <v>214</v>
      </c>
    </row>
    <row r="216" spans="1:40" x14ac:dyDescent="0.25">
      <c r="A216">
        <v>124</v>
      </c>
      <c r="B216">
        <v>17</v>
      </c>
      <c r="C216">
        <v>30</v>
      </c>
      <c r="D216">
        <v>3</v>
      </c>
      <c r="E216">
        <v>1</v>
      </c>
      <c r="F216">
        <v>8</v>
      </c>
      <c r="G216">
        <v>1</v>
      </c>
      <c r="H216">
        <v>43</v>
      </c>
      <c r="I216">
        <v>40</v>
      </c>
      <c r="J216">
        <v>7.4</v>
      </c>
      <c r="K216">
        <v>3</v>
      </c>
      <c r="L216">
        <v>0</v>
      </c>
      <c r="M216">
        <v>0</v>
      </c>
      <c r="N216">
        <v>0</v>
      </c>
      <c r="O216">
        <v>42</v>
      </c>
      <c r="P216">
        <v>5.9</v>
      </c>
      <c r="Q216">
        <v>1</v>
      </c>
      <c r="R216">
        <v>24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22.7</v>
      </c>
      <c r="Z216">
        <v>0</v>
      </c>
      <c r="AA216">
        <v>22.7</v>
      </c>
      <c r="AB216">
        <v>0</v>
      </c>
      <c r="AC216">
        <v>920.7</v>
      </c>
      <c r="AD216">
        <v>63</v>
      </c>
      <c r="AE216">
        <v>0</v>
      </c>
      <c r="AF216">
        <v>0.9</v>
      </c>
      <c r="AG216">
        <v>0.6</v>
      </c>
      <c r="AH216" s="22">
        <f t="shared" si="61"/>
        <v>0.93023255813953487</v>
      </c>
      <c r="AI216" s="22">
        <f t="shared" si="62"/>
        <v>0.5714285714285714</v>
      </c>
      <c r="AJ216" s="22">
        <f t="shared" si="63"/>
        <v>1.5016611295681064</v>
      </c>
      <c r="AK216" s="21">
        <f t="shared" si="64"/>
        <v>85</v>
      </c>
      <c r="AL216" s="21"/>
      <c r="AM216" s="21">
        <f t="shared" si="56"/>
        <v>215</v>
      </c>
    </row>
    <row r="217" spans="1:40" x14ac:dyDescent="0.25">
      <c r="A217">
        <v>124</v>
      </c>
      <c r="B217">
        <v>17</v>
      </c>
      <c r="C217">
        <v>31</v>
      </c>
      <c r="D217">
        <v>3</v>
      </c>
      <c r="E217">
        <v>1</v>
      </c>
      <c r="F217">
        <v>8</v>
      </c>
      <c r="G217">
        <v>1</v>
      </c>
      <c r="H217">
        <v>44</v>
      </c>
      <c r="I217">
        <v>40</v>
      </c>
      <c r="J217">
        <v>7.4</v>
      </c>
      <c r="K217">
        <v>2</v>
      </c>
      <c r="L217">
        <v>0</v>
      </c>
      <c r="M217">
        <v>0</v>
      </c>
      <c r="N217">
        <v>0</v>
      </c>
      <c r="O217">
        <v>43</v>
      </c>
      <c r="P217">
        <v>6.3</v>
      </c>
      <c r="Q217">
        <v>4</v>
      </c>
      <c r="R217">
        <v>24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54.3</v>
      </c>
      <c r="Z217">
        <v>0</v>
      </c>
      <c r="AA217">
        <v>53.5</v>
      </c>
      <c r="AB217">
        <v>0</v>
      </c>
      <c r="AC217">
        <v>982.7</v>
      </c>
      <c r="AD217">
        <v>44</v>
      </c>
      <c r="AE217">
        <v>0</v>
      </c>
      <c r="AF217">
        <v>0.9</v>
      </c>
      <c r="AG217">
        <v>0.6</v>
      </c>
      <c r="AH217" s="22">
        <f t="shared" si="61"/>
        <v>0.90909090909090906</v>
      </c>
      <c r="AI217" s="22">
        <f t="shared" si="62"/>
        <v>0.55813953488372092</v>
      </c>
      <c r="AJ217" s="22">
        <f t="shared" si="63"/>
        <v>1.46723044397463</v>
      </c>
      <c r="AK217" s="21">
        <f t="shared" si="64"/>
        <v>87</v>
      </c>
      <c r="AL217" s="21"/>
      <c r="AM217" s="21">
        <f t="shared" si="56"/>
        <v>216</v>
      </c>
    </row>
    <row r="218" spans="1:40" x14ac:dyDescent="0.25">
      <c r="A218">
        <v>124</v>
      </c>
      <c r="B218">
        <v>17</v>
      </c>
      <c r="C218">
        <v>3</v>
      </c>
      <c r="D218">
        <v>4</v>
      </c>
      <c r="E218">
        <v>1</v>
      </c>
      <c r="F218">
        <v>8</v>
      </c>
      <c r="G218">
        <v>1</v>
      </c>
      <c r="H218">
        <v>44</v>
      </c>
      <c r="I218">
        <v>40</v>
      </c>
      <c r="J218">
        <v>7.5</v>
      </c>
      <c r="K218">
        <v>1</v>
      </c>
      <c r="L218">
        <v>0</v>
      </c>
      <c r="M218">
        <v>0</v>
      </c>
      <c r="N218">
        <v>0</v>
      </c>
      <c r="O218">
        <v>44</v>
      </c>
      <c r="P218">
        <v>6.9</v>
      </c>
      <c r="Q218">
        <v>4</v>
      </c>
      <c r="R218">
        <v>20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37.700000000000003</v>
      </c>
      <c r="Z218">
        <v>0</v>
      </c>
      <c r="AA218">
        <v>19.5</v>
      </c>
      <c r="AB218">
        <v>0</v>
      </c>
      <c r="AC218">
        <v>994.3</v>
      </c>
      <c r="AD218">
        <v>57</v>
      </c>
      <c r="AE218">
        <v>0</v>
      </c>
      <c r="AF218">
        <v>0.9</v>
      </c>
      <c r="AG218">
        <v>0.5</v>
      </c>
      <c r="AH218" s="22">
        <f t="shared" si="61"/>
        <v>0.90909090909090906</v>
      </c>
      <c r="AI218" s="22">
        <f t="shared" si="62"/>
        <v>0.45454545454545453</v>
      </c>
      <c r="AJ218" s="22">
        <f t="shared" si="63"/>
        <v>1.3636363636363635</v>
      </c>
      <c r="AK218" s="21">
        <f t="shared" si="64"/>
        <v>88</v>
      </c>
      <c r="AL218" s="21"/>
      <c r="AM218" s="21">
        <f t="shared" si="56"/>
        <v>217</v>
      </c>
    </row>
    <row r="219" spans="1:40" x14ac:dyDescent="0.25">
      <c r="A219">
        <v>124</v>
      </c>
      <c r="B219">
        <v>17</v>
      </c>
      <c r="C219">
        <v>5</v>
      </c>
      <c r="D219">
        <v>4</v>
      </c>
      <c r="E219">
        <v>1</v>
      </c>
      <c r="F219">
        <v>8</v>
      </c>
      <c r="G219">
        <v>1</v>
      </c>
      <c r="H219">
        <v>42</v>
      </c>
      <c r="I219">
        <v>40</v>
      </c>
      <c r="J219">
        <v>7.7</v>
      </c>
      <c r="K219">
        <v>0</v>
      </c>
      <c r="L219">
        <v>0</v>
      </c>
      <c r="M219">
        <v>0</v>
      </c>
      <c r="N219">
        <v>0</v>
      </c>
      <c r="O219">
        <v>42</v>
      </c>
      <c r="P219">
        <v>4.7</v>
      </c>
      <c r="Q219">
        <v>8</v>
      </c>
      <c r="R219">
        <v>29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34.700000000000003</v>
      </c>
      <c r="Z219">
        <v>0</v>
      </c>
      <c r="AA219">
        <v>47.9</v>
      </c>
      <c r="AB219">
        <v>0</v>
      </c>
      <c r="AC219">
        <v>951</v>
      </c>
      <c r="AD219">
        <v>40</v>
      </c>
      <c r="AE219">
        <v>0</v>
      </c>
      <c r="AF219">
        <v>1</v>
      </c>
      <c r="AG219">
        <v>0.7</v>
      </c>
      <c r="AH219" s="22">
        <f t="shared" si="61"/>
        <v>0.95238095238095233</v>
      </c>
      <c r="AI219" s="22">
        <f t="shared" si="62"/>
        <v>0.69047619047619047</v>
      </c>
      <c r="AJ219" s="22">
        <f t="shared" si="63"/>
        <v>1.6428571428571428</v>
      </c>
      <c r="AK219" s="21">
        <f t="shared" si="64"/>
        <v>84</v>
      </c>
      <c r="AL219" s="21"/>
      <c r="AM219" s="21">
        <f t="shared" si="56"/>
        <v>218</v>
      </c>
    </row>
    <row r="220" spans="1:40" x14ac:dyDescent="0.25">
      <c r="A220">
        <v>124</v>
      </c>
      <c r="B220">
        <v>17</v>
      </c>
      <c r="C220">
        <v>10</v>
      </c>
      <c r="D220">
        <v>4</v>
      </c>
      <c r="E220">
        <v>1</v>
      </c>
      <c r="F220">
        <v>5</v>
      </c>
      <c r="G220">
        <v>1</v>
      </c>
      <c r="H220">
        <v>41</v>
      </c>
      <c r="I220">
        <v>40</v>
      </c>
      <c r="J220">
        <v>4.9000000000000004</v>
      </c>
      <c r="K220">
        <v>1</v>
      </c>
      <c r="L220">
        <v>0</v>
      </c>
      <c r="M220">
        <v>0</v>
      </c>
      <c r="N220">
        <v>0</v>
      </c>
      <c r="O220">
        <v>42</v>
      </c>
      <c r="P220">
        <v>7.5</v>
      </c>
      <c r="Q220">
        <v>3</v>
      </c>
      <c r="R220">
        <v>12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26.6</v>
      </c>
      <c r="Z220">
        <v>0</v>
      </c>
      <c r="AA220">
        <v>24.7</v>
      </c>
      <c r="AB220">
        <v>0</v>
      </c>
      <c r="AC220">
        <v>862</v>
      </c>
      <c r="AD220">
        <v>50</v>
      </c>
      <c r="AE220">
        <v>0</v>
      </c>
      <c r="AF220">
        <v>1</v>
      </c>
      <c r="AG220">
        <v>0.3</v>
      </c>
      <c r="AH220" s="22">
        <f t="shared" ref="AH220:AH233" si="65">(I220+(L220-N220))/(H220+L220)</f>
        <v>0.97560975609756095</v>
      </c>
      <c r="AI220" s="22">
        <f t="shared" ref="AI220:AI233" si="66">R220/O220</f>
        <v>0.2857142857142857</v>
      </c>
      <c r="AJ220" s="22">
        <f t="shared" ref="AJ220:AJ233" si="67">SUM(AH220+AI220)</f>
        <v>1.2613240418118465</v>
      </c>
      <c r="AK220" s="21">
        <f t="shared" ref="AK220:AK233" si="68">SUM(H220+O220)</f>
        <v>83</v>
      </c>
      <c r="AL220" s="21"/>
      <c r="AM220" s="21">
        <f t="shared" si="56"/>
        <v>219</v>
      </c>
      <c r="AN220" t="s">
        <v>77</v>
      </c>
    </row>
    <row r="221" spans="1:40" x14ac:dyDescent="0.25">
      <c r="A221">
        <v>124</v>
      </c>
      <c r="B221">
        <v>17</v>
      </c>
      <c r="C221">
        <v>11</v>
      </c>
      <c r="D221">
        <v>4</v>
      </c>
      <c r="E221">
        <v>1</v>
      </c>
      <c r="F221">
        <v>5</v>
      </c>
      <c r="G221">
        <v>1</v>
      </c>
      <c r="H221">
        <v>40</v>
      </c>
      <c r="I221">
        <v>40</v>
      </c>
      <c r="J221">
        <v>5</v>
      </c>
      <c r="K221">
        <v>0</v>
      </c>
      <c r="L221">
        <v>0</v>
      </c>
      <c r="M221">
        <v>0</v>
      </c>
      <c r="N221">
        <v>0</v>
      </c>
      <c r="O221">
        <v>40</v>
      </c>
      <c r="P221">
        <v>7.5</v>
      </c>
      <c r="Q221">
        <v>2</v>
      </c>
      <c r="R221">
        <v>9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25.6</v>
      </c>
      <c r="Z221">
        <v>0</v>
      </c>
      <c r="AA221">
        <v>27.1</v>
      </c>
      <c r="AB221">
        <v>0</v>
      </c>
      <c r="AC221">
        <v>879.3</v>
      </c>
      <c r="AD221">
        <v>30</v>
      </c>
      <c r="AE221">
        <v>0</v>
      </c>
      <c r="AF221">
        <v>1</v>
      </c>
      <c r="AG221">
        <v>0.2</v>
      </c>
      <c r="AH221" s="22">
        <f t="shared" si="65"/>
        <v>1</v>
      </c>
      <c r="AI221" s="22">
        <f t="shared" si="66"/>
        <v>0.22500000000000001</v>
      </c>
      <c r="AJ221" s="22">
        <f t="shared" si="67"/>
        <v>1.2250000000000001</v>
      </c>
      <c r="AK221" s="21">
        <f t="shared" si="68"/>
        <v>80</v>
      </c>
      <c r="AL221" s="21"/>
      <c r="AM221" s="21">
        <f t="shared" si="56"/>
        <v>220</v>
      </c>
    </row>
    <row r="222" spans="1:40" x14ac:dyDescent="0.25">
      <c r="A222">
        <v>124</v>
      </c>
      <c r="B222">
        <v>17</v>
      </c>
      <c r="C222">
        <v>12</v>
      </c>
      <c r="D222">
        <v>4</v>
      </c>
      <c r="E222">
        <v>1</v>
      </c>
      <c r="F222">
        <v>5</v>
      </c>
      <c r="G222">
        <v>1</v>
      </c>
      <c r="H222">
        <v>40</v>
      </c>
      <c r="I222">
        <v>40</v>
      </c>
      <c r="J222">
        <v>5</v>
      </c>
      <c r="K222">
        <v>0</v>
      </c>
      <c r="L222">
        <v>0</v>
      </c>
      <c r="M222">
        <v>0</v>
      </c>
      <c r="N222">
        <v>0</v>
      </c>
      <c r="O222">
        <v>40</v>
      </c>
      <c r="P222">
        <v>8.1999999999999993</v>
      </c>
      <c r="Q222">
        <v>0</v>
      </c>
      <c r="R222">
        <v>9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34.799999999999997</v>
      </c>
      <c r="Z222">
        <v>0</v>
      </c>
      <c r="AA222">
        <v>45.2</v>
      </c>
      <c r="AB222">
        <v>0</v>
      </c>
      <c r="AC222">
        <v>982.1</v>
      </c>
      <c r="AD222">
        <v>22</v>
      </c>
      <c r="AE222">
        <v>0</v>
      </c>
      <c r="AF222">
        <v>1</v>
      </c>
      <c r="AG222">
        <v>0.2</v>
      </c>
      <c r="AH222" s="22">
        <f t="shared" si="65"/>
        <v>1</v>
      </c>
      <c r="AI222" s="22">
        <f t="shared" si="66"/>
        <v>0.22500000000000001</v>
      </c>
      <c r="AJ222" s="22">
        <f t="shared" si="67"/>
        <v>1.2250000000000001</v>
      </c>
      <c r="AK222" s="21">
        <f t="shared" si="68"/>
        <v>80</v>
      </c>
      <c r="AL222" s="21"/>
      <c r="AM222" s="21">
        <f t="shared" si="56"/>
        <v>221</v>
      </c>
    </row>
    <row r="223" spans="1:40" x14ac:dyDescent="0.25">
      <c r="A223">
        <v>124</v>
      </c>
      <c r="B223">
        <v>17</v>
      </c>
      <c r="C223">
        <v>14</v>
      </c>
      <c r="D223">
        <v>4</v>
      </c>
      <c r="E223">
        <v>1</v>
      </c>
      <c r="F223">
        <v>5</v>
      </c>
      <c r="G223">
        <v>1</v>
      </c>
      <c r="H223">
        <v>40</v>
      </c>
      <c r="I223">
        <v>40</v>
      </c>
      <c r="J223">
        <v>5</v>
      </c>
      <c r="K223">
        <v>0</v>
      </c>
      <c r="L223">
        <v>0</v>
      </c>
      <c r="M223">
        <v>0</v>
      </c>
      <c r="N223">
        <v>0</v>
      </c>
      <c r="O223">
        <v>39</v>
      </c>
      <c r="P223">
        <v>4.4000000000000004</v>
      </c>
      <c r="Q223">
        <v>5</v>
      </c>
      <c r="R223">
        <v>21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24</v>
      </c>
      <c r="Z223">
        <v>0</v>
      </c>
      <c r="AA223">
        <v>43</v>
      </c>
      <c r="AB223">
        <v>0</v>
      </c>
      <c r="AC223">
        <v>805.6</v>
      </c>
      <c r="AD223">
        <v>31</v>
      </c>
      <c r="AE223">
        <v>0</v>
      </c>
      <c r="AF223">
        <v>1</v>
      </c>
      <c r="AG223">
        <v>0.5</v>
      </c>
      <c r="AH223" s="22">
        <f t="shared" si="65"/>
        <v>1</v>
      </c>
      <c r="AI223" s="22">
        <f t="shared" si="66"/>
        <v>0.53846153846153844</v>
      </c>
      <c r="AJ223" s="22">
        <f t="shared" si="67"/>
        <v>1.5384615384615383</v>
      </c>
      <c r="AK223" s="21">
        <f t="shared" si="68"/>
        <v>79</v>
      </c>
      <c r="AL223" s="21"/>
      <c r="AM223" s="21">
        <f t="shared" si="56"/>
        <v>222</v>
      </c>
    </row>
    <row r="224" spans="1:40" x14ac:dyDescent="0.25">
      <c r="A224">
        <v>124</v>
      </c>
      <c r="B224">
        <v>17</v>
      </c>
      <c r="C224">
        <v>16</v>
      </c>
      <c r="D224">
        <v>4</v>
      </c>
      <c r="E224">
        <v>1</v>
      </c>
      <c r="F224">
        <v>5</v>
      </c>
      <c r="G224">
        <v>1</v>
      </c>
      <c r="H224">
        <v>41</v>
      </c>
      <c r="I224">
        <v>40</v>
      </c>
      <c r="J224">
        <v>4.9000000000000004</v>
      </c>
      <c r="K224">
        <v>0</v>
      </c>
      <c r="L224">
        <v>0</v>
      </c>
      <c r="M224">
        <v>0</v>
      </c>
      <c r="N224">
        <v>0</v>
      </c>
      <c r="O224">
        <v>42</v>
      </c>
      <c r="P224">
        <v>4.5</v>
      </c>
      <c r="Q224">
        <v>2</v>
      </c>
      <c r="R224">
        <v>19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36.6</v>
      </c>
      <c r="Z224">
        <v>0</v>
      </c>
      <c r="AA224">
        <v>40.799999999999997</v>
      </c>
      <c r="AB224">
        <v>0</v>
      </c>
      <c r="AC224">
        <v>820</v>
      </c>
      <c r="AD224">
        <v>41</v>
      </c>
      <c r="AE224">
        <v>0</v>
      </c>
      <c r="AF224">
        <v>1</v>
      </c>
      <c r="AG224">
        <v>0.5</v>
      </c>
      <c r="AH224" s="22">
        <f t="shared" si="65"/>
        <v>0.97560975609756095</v>
      </c>
      <c r="AI224" s="22">
        <f t="shared" si="66"/>
        <v>0.45238095238095238</v>
      </c>
      <c r="AJ224" s="22">
        <f t="shared" si="67"/>
        <v>1.4279907084785133</v>
      </c>
      <c r="AK224" s="21">
        <f t="shared" si="68"/>
        <v>83</v>
      </c>
      <c r="AL224" s="21"/>
      <c r="AM224" s="21">
        <f t="shared" si="56"/>
        <v>223</v>
      </c>
    </row>
    <row r="225" spans="1:40" x14ac:dyDescent="0.25">
      <c r="A225">
        <v>124</v>
      </c>
      <c r="B225">
        <v>17</v>
      </c>
      <c r="C225">
        <v>18</v>
      </c>
      <c r="D225">
        <v>4</v>
      </c>
      <c r="E225">
        <v>1</v>
      </c>
      <c r="F225">
        <v>5</v>
      </c>
      <c r="G225">
        <v>1</v>
      </c>
      <c r="H225">
        <v>44</v>
      </c>
      <c r="I225">
        <v>40</v>
      </c>
      <c r="J225">
        <v>4.7</v>
      </c>
      <c r="K225">
        <v>2</v>
      </c>
      <c r="L225">
        <v>0</v>
      </c>
      <c r="M225">
        <v>0</v>
      </c>
      <c r="N225">
        <v>0</v>
      </c>
      <c r="O225">
        <v>44</v>
      </c>
      <c r="P225">
        <v>5.3</v>
      </c>
      <c r="Q225">
        <v>1</v>
      </c>
      <c r="R225">
        <v>19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31.9</v>
      </c>
      <c r="Z225">
        <v>0</v>
      </c>
      <c r="AA225">
        <v>30.7</v>
      </c>
      <c r="AB225">
        <v>0</v>
      </c>
      <c r="AC225">
        <v>907.1</v>
      </c>
      <c r="AD225">
        <v>29</v>
      </c>
      <c r="AE225">
        <v>0</v>
      </c>
      <c r="AF225">
        <v>0.9</v>
      </c>
      <c r="AG225">
        <v>0.4</v>
      </c>
      <c r="AH225" s="22">
        <f t="shared" si="65"/>
        <v>0.90909090909090906</v>
      </c>
      <c r="AI225" s="22">
        <f t="shared" si="66"/>
        <v>0.43181818181818182</v>
      </c>
      <c r="AJ225" s="22">
        <f t="shared" si="67"/>
        <v>1.3409090909090908</v>
      </c>
      <c r="AK225" s="21">
        <f t="shared" si="68"/>
        <v>88</v>
      </c>
      <c r="AL225" s="21"/>
      <c r="AM225" s="21">
        <f t="shared" si="56"/>
        <v>224</v>
      </c>
    </row>
    <row r="226" spans="1:40" x14ac:dyDescent="0.25">
      <c r="A226">
        <v>124</v>
      </c>
      <c r="B226">
        <v>17</v>
      </c>
      <c r="C226">
        <v>19</v>
      </c>
      <c r="D226">
        <v>4</v>
      </c>
      <c r="E226">
        <v>1</v>
      </c>
      <c r="F226">
        <v>5</v>
      </c>
      <c r="G226">
        <v>1</v>
      </c>
      <c r="H226">
        <v>43</v>
      </c>
      <c r="I226">
        <v>40</v>
      </c>
      <c r="J226">
        <v>4.9000000000000004</v>
      </c>
      <c r="K226">
        <v>0</v>
      </c>
      <c r="L226">
        <v>0</v>
      </c>
      <c r="M226">
        <v>0</v>
      </c>
      <c r="N226">
        <v>0</v>
      </c>
      <c r="O226">
        <v>42</v>
      </c>
      <c r="P226">
        <v>4.2</v>
      </c>
      <c r="Q226">
        <v>4</v>
      </c>
      <c r="R226">
        <v>24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25.6</v>
      </c>
      <c r="Z226">
        <v>0</v>
      </c>
      <c r="AA226">
        <v>21.4</v>
      </c>
      <c r="AB226">
        <v>0</v>
      </c>
      <c r="AC226">
        <v>821.1</v>
      </c>
      <c r="AD226">
        <v>43</v>
      </c>
      <c r="AE226">
        <v>0</v>
      </c>
      <c r="AF226">
        <v>0.9</v>
      </c>
      <c r="AG226">
        <v>0.6</v>
      </c>
      <c r="AH226" s="22">
        <f t="shared" si="65"/>
        <v>0.93023255813953487</v>
      </c>
      <c r="AI226" s="22">
        <f t="shared" si="66"/>
        <v>0.5714285714285714</v>
      </c>
      <c r="AJ226" s="22">
        <f t="shared" si="67"/>
        <v>1.5016611295681064</v>
      </c>
      <c r="AK226" s="21">
        <f t="shared" si="68"/>
        <v>85</v>
      </c>
      <c r="AL226" s="21"/>
      <c r="AM226" s="21">
        <f t="shared" si="56"/>
        <v>225</v>
      </c>
    </row>
    <row r="227" spans="1:40" x14ac:dyDescent="0.25">
      <c r="A227">
        <v>124</v>
      </c>
      <c r="B227">
        <v>17</v>
      </c>
      <c r="C227">
        <v>22</v>
      </c>
      <c r="D227">
        <v>4</v>
      </c>
      <c r="E227">
        <v>1</v>
      </c>
      <c r="F227">
        <v>28</v>
      </c>
      <c r="G227">
        <v>1</v>
      </c>
      <c r="H227">
        <v>30</v>
      </c>
      <c r="I227">
        <v>1</v>
      </c>
      <c r="J227">
        <v>11.3</v>
      </c>
      <c r="K227">
        <v>0</v>
      </c>
      <c r="L227">
        <v>0</v>
      </c>
      <c r="M227">
        <v>0</v>
      </c>
      <c r="N227">
        <v>0</v>
      </c>
      <c r="O227">
        <v>32</v>
      </c>
      <c r="P227">
        <v>14.1</v>
      </c>
      <c r="Q227">
        <v>0</v>
      </c>
      <c r="R227">
        <v>26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20.9</v>
      </c>
      <c r="Z227">
        <v>0</v>
      </c>
      <c r="AA227">
        <v>31.2</v>
      </c>
      <c r="AB227">
        <v>0</v>
      </c>
      <c r="AC227">
        <v>2400.1</v>
      </c>
      <c r="AD227">
        <v>21</v>
      </c>
      <c r="AE227">
        <v>0</v>
      </c>
      <c r="AF227">
        <v>0</v>
      </c>
      <c r="AG227">
        <v>0.8</v>
      </c>
      <c r="AH227" s="22">
        <f t="shared" si="65"/>
        <v>3.3333333333333333E-2</v>
      </c>
      <c r="AI227" s="22">
        <f t="shared" si="66"/>
        <v>0.8125</v>
      </c>
      <c r="AJ227" s="22">
        <f t="shared" si="67"/>
        <v>0.84583333333333333</v>
      </c>
      <c r="AK227" s="21">
        <f t="shared" si="68"/>
        <v>62</v>
      </c>
      <c r="AL227" s="21"/>
      <c r="AM227" s="21">
        <f t="shared" si="56"/>
        <v>226</v>
      </c>
      <c r="AN227" t="s">
        <v>55</v>
      </c>
    </row>
    <row r="228" spans="1:40" x14ac:dyDescent="0.25">
      <c r="A228">
        <v>124</v>
      </c>
      <c r="B228">
        <v>17</v>
      </c>
      <c r="C228">
        <v>23</v>
      </c>
      <c r="D228">
        <v>4</v>
      </c>
      <c r="E228">
        <v>1</v>
      </c>
      <c r="F228">
        <v>28</v>
      </c>
      <c r="G228">
        <v>1</v>
      </c>
      <c r="H228">
        <v>10</v>
      </c>
      <c r="I228">
        <v>2</v>
      </c>
      <c r="J228">
        <v>16</v>
      </c>
      <c r="K228">
        <v>0</v>
      </c>
      <c r="L228">
        <v>0</v>
      </c>
      <c r="M228">
        <v>0</v>
      </c>
      <c r="N228">
        <v>0</v>
      </c>
      <c r="O228">
        <v>12</v>
      </c>
      <c r="P228">
        <v>19.2</v>
      </c>
      <c r="Q228">
        <v>0</v>
      </c>
      <c r="R228">
        <v>10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14.4</v>
      </c>
      <c r="Z228">
        <v>0</v>
      </c>
      <c r="AA228">
        <v>39</v>
      </c>
      <c r="AB228">
        <v>0</v>
      </c>
      <c r="AC228">
        <v>2400.1</v>
      </c>
      <c r="AD228">
        <v>4</v>
      </c>
      <c r="AE228">
        <v>0</v>
      </c>
      <c r="AF228">
        <v>0.2</v>
      </c>
      <c r="AG228">
        <v>0.9</v>
      </c>
      <c r="AH228" s="22">
        <f t="shared" si="65"/>
        <v>0.2</v>
      </c>
      <c r="AI228" s="22">
        <f t="shared" si="66"/>
        <v>0.83333333333333337</v>
      </c>
      <c r="AJ228" s="22">
        <f t="shared" si="67"/>
        <v>1.0333333333333334</v>
      </c>
      <c r="AK228" s="21">
        <f t="shared" si="68"/>
        <v>22</v>
      </c>
      <c r="AL228" s="21"/>
      <c r="AM228" s="21">
        <f t="shared" si="56"/>
        <v>227</v>
      </c>
    </row>
    <row r="229" spans="1:40" x14ac:dyDescent="0.25">
      <c r="A229">
        <v>124</v>
      </c>
      <c r="B229">
        <v>17</v>
      </c>
      <c r="C229">
        <v>24</v>
      </c>
      <c r="D229">
        <v>4</v>
      </c>
      <c r="E229">
        <v>1</v>
      </c>
      <c r="F229">
        <v>28</v>
      </c>
      <c r="G229">
        <v>1</v>
      </c>
      <c r="H229">
        <v>13</v>
      </c>
      <c r="I229">
        <v>2</v>
      </c>
      <c r="J229">
        <v>15.7</v>
      </c>
      <c r="K229">
        <v>0</v>
      </c>
      <c r="L229">
        <v>0</v>
      </c>
      <c r="M229">
        <v>0</v>
      </c>
      <c r="N229">
        <v>0</v>
      </c>
      <c r="O229">
        <v>14</v>
      </c>
      <c r="P229">
        <v>22.1</v>
      </c>
      <c r="Q229">
        <v>1</v>
      </c>
      <c r="R229">
        <v>10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24</v>
      </c>
      <c r="Z229">
        <v>0</v>
      </c>
      <c r="AA229">
        <v>14.1</v>
      </c>
      <c r="AB229">
        <v>0</v>
      </c>
      <c r="AC229">
        <v>2400.1</v>
      </c>
      <c r="AD229">
        <v>6</v>
      </c>
      <c r="AE229">
        <v>0</v>
      </c>
      <c r="AF229">
        <v>0.2</v>
      </c>
      <c r="AG229">
        <v>0.8</v>
      </c>
      <c r="AH229" s="22">
        <f t="shared" si="65"/>
        <v>0.15384615384615385</v>
      </c>
      <c r="AI229" s="22">
        <f t="shared" si="66"/>
        <v>0.7142857142857143</v>
      </c>
      <c r="AJ229" s="22">
        <f t="shared" si="67"/>
        <v>0.86813186813186816</v>
      </c>
      <c r="AK229" s="21">
        <f t="shared" si="68"/>
        <v>27</v>
      </c>
      <c r="AL229" s="21"/>
      <c r="AM229" s="21">
        <f t="shared" si="56"/>
        <v>228</v>
      </c>
    </row>
    <row r="230" spans="1:40" x14ac:dyDescent="0.25">
      <c r="A230">
        <v>124</v>
      </c>
      <c r="B230">
        <v>17</v>
      </c>
      <c r="C230">
        <v>25</v>
      </c>
      <c r="D230">
        <v>4</v>
      </c>
      <c r="E230">
        <v>1</v>
      </c>
      <c r="F230">
        <v>28</v>
      </c>
      <c r="G230">
        <v>1</v>
      </c>
      <c r="H230">
        <v>2</v>
      </c>
      <c r="I230">
        <v>0</v>
      </c>
      <c r="J230">
        <v>5</v>
      </c>
      <c r="K230">
        <v>0</v>
      </c>
      <c r="L230">
        <v>0</v>
      </c>
      <c r="M230">
        <v>0</v>
      </c>
      <c r="N230">
        <v>0</v>
      </c>
      <c r="O230">
        <v>2</v>
      </c>
      <c r="P230">
        <v>54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2.1</v>
      </c>
      <c r="Z230">
        <v>0</v>
      </c>
      <c r="AA230">
        <v>11.4</v>
      </c>
      <c r="AB230">
        <v>0</v>
      </c>
      <c r="AC230">
        <v>2400.1</v>
      </c>
      <c r="AD230">
        <v>1</v>
      </c>
      <c r="AE230">
        <v>0</v>
      </c>
      <c r="AF230">
        <v>0</v>
      </c>
      <c r="AG230">
        <v>0</v>
      </c>
      <c r="AH230" s="22">
        <f t="shared" si="65"/>
        <v>0</v>
      </c>
      <c r="AI230" s="22">
        <f t="shared" si="66"/>
        <v>0</v>
      </c>
      <c r="AJ230" s="22">
        <f t="shared" si="67"/>
        <v>0</v>
      </c>
      <c r="AK230" s="21">
        <f t="shared" si="68"/>
        <v>4</v>
      </c>
      <c r="AL230" s="21"/>
      <c r="AM230" s="21">
        <f t="shared" si="56"/>
        <v>229</v>
      </c>
    </row>
    <row r="231" spans="1:40" x14ac:dyDescent="0.25">
      <c r="A231">
        <v>124</v>
      </c>
      <c r="B231">
        <v>17</v>
      </c>
      <c r="C231">
        <v>26</v>
      </c>
      <c r="D231">
        <v>4</v>
      </c>
      <c r="E231">
        <v>1</v>
      </c>
      <c r="F231">
        <v>28</v>
      </c>
      <c r="G231">
        <v>1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2</v>
      </c>
      <c r="P231">
        <v>23</v>
      </c>
      <c r="Q231">
        <v>0</v>
      </c>
      <c r="R231">
        <v>1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1.5</v>
      </c>
      <c r="AB231">
        <v>0</v>
      </c>
      <c r="AC231">
        <v>2400.1</v>
      </c>
      <c r="AD231">
        <v>0</v>
      </c>
      <c r="AE231">
        <v>0</v>
      </c>
      <c r="AF231">
        <v>0</v>
      </c>
      <c r="AG231">
        <v>1</v>
      </c>
      <c r="AH231" s="22" t="e">
        <f t="shared" si="65"/>
        <v>#DIV/0!</v>
      </c>
      <c r="AI231" s="22">
        <f t="shared" si="66"/>
        <v>0.5</v>
      </c>
      <c r="AJ231" s="22" t="e">
        <f t="shared" si="67"/>
        <v>#DIV/0!</v>
      </c>
      <c r="AK231" s="21">
        <f t="shared" si="68"/>
        <v>2</v>
      </c>
      <c r="AL231" s="21"/>
      <c r="AM231" s="21">
        <f t="shared" si="56"/>
        <v>230</v>
      </c>
    </row>
    <row r="232" spans="1:40" x14ac:dyDescent="0.25">
      <c r="A232">
        <v>124</v>
      </c>
      <c r="B232">
        <v>17</v>
      </c>
      <c r="C232">
        <v>27</v>
      </c>
      <c r="D232">
        <v>4</v>
      </c>
      <c r="E232">
        <v>1</v>
      </c>
      <c r="F232">
        <v>28</v>
      </c>
      <c r="G232">
        <v>1</v>
      </c>
      <c r="H232">
        <v>1</v>
      </c>
      <c r="I232">
        <v>0</v>
      </c>
      <c r="J232">
        <v>14</v>
      </c>
      <c r="K232">
        <v>0</v>
      </c>
      <c r="L232">
        <v>0</v>
      </c>
      <c r="M232">
        <v>0</v>
      </c>
      <c r="N232">
        <v>0</v>
      </c>
      <c r="O232">
        <v>1</v>
      </c>
      <c r="P232">
        <v>61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2.1</v>
      </c>
      <c r="Z232">
        <v>0</v>
      </c>
      <c r="AA232">
        <v>0.4</v>
      </c>
      <c r="AB232">
        <v>0</v>
      </c>
      <c r="AC232">
        <v>2400.1</v>
      </c>
      <c r="AD232">
        <v>0</v>
      </c>
      <c r="AE232">
        <v>0</v>
      </c>
      <c r="AF232">
        <v>0</v>
      </c>
      <c r="AG232">
        <v>0</v>
      </c>
      <c r="AH232" s="22">
        <f t="shared" si="65"/>
        <v>0</v>
      </c>
      <c r="AI232" s="22">
        <f t="shared" si="66"/>
        <v>0</v>
      </c>
      <c r="AJ232" s="22">
        <f t="shared" si="67"/>
        <v>0</v>
      </c>
      <c r="AK232" s="21">
        <f t="shared" si="68"/>
        <v>2</v>
      </c>
      <c r="AL232" s="21"/>
      <c r="AM232" s="21">
        <f t="shared" si="56"/>
        <v>231</v>
      </c>
    </row>
    <row r="233" spans="1:40" x14ac:dyDescent="0.25">
      <c r="A233">
        <v>124</v>
      </c>
      <c r="B233">
        <v>17</v>
      </c>
      <c r="C233">
        <v>28</v>
      </c>
      <c r="D233">
        <v>4</v>
      </c>
      <c r="E233">
        <v>1</v>
      </c>
      <c r="F233">
        <v>28</v>
      </c>
      <c r="G233">
        <v>1</v>
      </c>
      <c r="H233">
        <v>12</v>
      </c>
      <c r="I233">
        <v>2</v>
      </c>
      <c r="J233">
        <v>13</v>
      </c>
      <c r="K233">
        <v>0</v>
      </c>
      <c r="L233">
        <v>0</v>
      </c>
      <c r="M233">
        <v>0</v>
      </c>
      <c r="N233">
        <v>0</v>
      </c>
      <c r="O233">
        <v>12</v>
      </c>
      <c r="P233">
        <v>9.1</v>
      </c>
      <c r="Q233">
        <v>1</v>
      </c>
      <c r="R233">
        <v>11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30</v>
      </c>
      <c r="Z233">
        <v>0</v>
      </c>
      <c r="AA233">
        <v>9.1</v>
      </c>
      <c r="AB233">
        <v>0</v>
      </c>
      <c r="AC233">
        <v>2400.1</v>
      </c>
      <c r="AD233">
        <v>5</v>
      </c>
      <c r="AE233">
        <v>0</v>
      </c>
      <c r="AF233">
        <v>0.2</v>
      </c>
      <c r="AG233">
        <v>1</v>
      </c>
      <c r="AH233" s="22">
        <f t="shared" si="65"/>
        <v>0.16666666666666666</v>
      </c>
      <c r="AI233" s="22">
        <f t="shared" si="66"/>
        <v>0.91666666666666663</v>
      </c>
      <c r="AJ233" s="22">
        <f t="shared" si="67"/>
        <v>1.0833333333333333</v>
      </c>
      <c r="AK233" s="21">
        <f t="shared" si="68"/>
        <v>24</v>
      </c>
      <c r="AL233" s="21"/>
      <c r="AM233" s="21">
        <f t="shared" si="56"/>
        <v>232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N244"/>
  <sheetViews>
    <sheetView topLeftCell="AI207" zoomScaleNormal="100" workbookViewId="0">
      <selection activeCell="AL222" sqref="AL222"/>
    </sheetView>
  </sheetViews>
  <sheetFormatPr defaultRowHeight="15" x14ac:dyDescent="0.25"/>
  <sheetData>
    <row r="1" spans="1:39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3" t="s">
        <v>16</v>
      </c>
      <c r="R1" s="13" t="s">
        <v>17</v>
      </c>
      <c r="S1" s="13" t="s">
        <v>18</v>
      </c>
      <c r="T1" s="13" t="s">
        <v>19</v>
      </c>
      <c r="U1" s="13" t="s">
        <v>20</v>
      </c>
      <c r="V1" s="13" t="s">
        <v>21</v>
      </c>
      <c r="W1" s="13" t="s">
        <v>22</v>
      </c>
      <c r="X1" s="13" t="s">
        <v>23</v>
      </c>
      <c r="Y1" s="13" t="s">
        <v>24</v>
      </c>
      <c r="Z1" s="13" t="s">
        <v>25</v>
      </c>
      <c r="AA1" s="13" t="s">
        <v>26</v>
      </c>
      <c r="AB1" s="13" t="s">
        <v>27</v>
      </c>
      <c r="AC1" s="13" t="s">
        <v>28</v>
      </c>
      <c r="AD1" s="13" t="s">
        <v>29</v>
      </c>
      <c r="AE1" s="13" t="s">
        <v>30</v>
      </c>
      <c r="AF1" s="13" t="s">
        <v>31</v>
      </c>
      <c r="AG1" s="13" t="s">
        <v>32</v>
      </c>
      <c r="AH1" s="14" t="s">
        <v>33</v>
      </c>
      <c r="AI1" s="15" t="s">
        <v>34</v>
      </c>
      <c r="AJ1" s="16" t="s">
        <v>35</v>
      </c>
      <c r="AL1" s="21" t="s">
        <v>36</v>
      </c>
      <c r="AM1" s="21" t="s">
        <v>37</v>
      </c>
    </row>
    <row r="2" spans="1:39" x14ac:dyDescent="0.25">
      <c r="A2">
        <v>125</v>
      </c>
      <c r="B2">
        <v>16</v>
      </c>
      <c r="C2">
        <v>20</v>
      </c>
      <c r="D2">
        <v>5</v>
      </c>
      <c r="E2">
        <v>1</v>
      </c>
      <c r="F2">
        <v>8</v>
      </c>
      <c r="G2">
        <v>1</v>
      </c>
      <c r="H2">
        <v>40</v>
      </c>
      <c r="I2">
        <v>40</v>
      </c>
      <c r="J2">
        <v>8</v>
      </c>
      <c r="K2">
        <v>0</v>
      </c>
      <c r="L2">
        <v>0</v>
      </c>
      <c r="M2">
        <v>0</v>
      </c>
      <c r="N2">
        <v>0</v>
      </c>
      <c r="O2">
        <v>39</v>
      </c>
      <c r="P2">
        <v>0.1</v>
      </c>
      <c r="Q2">
        <v>34</v>
      </c>
      <c r="R2">
        <v>39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42.4</v>
      </c>
      <c r="Z2">
        <v>0</v>
      </c>
      <c r="AA2">
        <v>133.19999999999999</v>
      </c>
      <c r="AB2">
        <v>0</v>
      </c>
      <c r="AC2">
        <v>873.4</v>
      </c>
      <c r="AD2">
        <v>110</v>
      </c>
      <c r="AE2">
        <v>22</v>
      </c>
      <c r="AF2">
        <v>1</v>
      </c>
      <c r="AG2">
        <v>1</v>
      </c>
      <c r="AH2" s="22">
        <f>(I2+(L2-N2))/(H2+L2)</f>
        <v>1</v>
      </c>
      <c r="AI2" s="22">
        <f>R2/O2</f>
        <v>1</v>
      </c>
      <c r="AJ2" s="22">
        <f>SUM(AH2+AI2)</f>
        <v>2</v>
      </c>
      <c r="AM2" s="21">
        <v>1</v>
      </c>
    </row>
    <row r="3" spans="1:39" x14ac:dyDescent="0.25">
      <c r="A3">
        <v>125</v>
      </c>
      <c r="B3">
        <v>16</v>
      </c>
      <c r="C3">
        <v>21</v>
      </c>
      <c r="D3">
        <v>5</v>
      </c>
      <c r="E3">
        <v>1</v>
      </c>
      <c r="F3">
        <v>10</v>
      </c>
      <c r="G3">
        <v>1</v>
      </c>
      <c r="H3">
        <v>9</v>
      </c>
      <c r="I3">
        <v>5</v>
      </c>
      <c r="J3">
        <v>8.1</v>
      </c>
      <c r="K3">
        <v>0</v>
      </c>
      <c r="L3">
        <v>0</v>
      </c>
      <c r="M3">
        <v>0</v>
      </c>
      <c r="N3">
        <v>0</v>
      </c>
      <c r="O3">
        <v>9</v>
      </c>
      <c r="P3">
        <v>0.1</v>
      </c>
      <c r="Q3">
        <v>8</v>
      </c>
      <c r="R3">
        <v>9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17.8</v>
      </c>
      <c r="Z3">
        <v>0</v>
      </c>
      <c r="AA3">
        <v>77</v>
      </c>
      <c r="AB3">
        <v>0</v>
      </c>
      <c r="AC3">
        <v>2400.1</v>
      </c>
      <c r="AD3">
        <v>18</v>
      </c>
      <c r="AE3">
        <v>0</v>
      </c>
      <c r="AF3">
        <v>0.6</v>
      </c>
      <c r="AG3">
        <v>1</v>
      </c>
      <c r="AH3" s="22">
        <f t="shared" ref="AH3:AH67" si="0">(I3+(L3-N3))/(H3+L3)</f>
        <v>0.55555555555555558</v>
      </c>
      <c r="AI3" s="22">
        <f t="shared" ref="AI3:AI67" si="1">R3/O3</f>
        <v>1</v>
      </c>
      <c r="AJ3" s="22">
        <f t="shared" ref="AJ3:AJ67" si="2">SUM(AH3+AI3)</f>
        <v>1.5555555555555556</v>
      </c>
      <c r="AM3" s="21">
        <f>SUM(AM2+1)</f>
        <v>2</v>
      </c>
    </row>
    <row r="4" spans="1:39" x14ac:dyDescent="0.25">
      <c r="A4">
        <v>125</v>
      </c>
      <c r="B4">
        <v>16</v>
      </c>
      <c r="C4">
        <v>23</v>
      </c>
      <c r="D4">
        <v>5</v>
      </c>
      <c r="E4">
        <v>1</v>
      </c>
      <c r="F4">
        <v>10</v>
      </c>
      <c r="G4">
        <v>1</v>
      </c>
      <c r="H4">
        <v>41</v>
      </c>
      <c r="I4">
        <v>40</v>
      </c>
      <c r="J4">
        <v>10</v>
      </c>
      <c r="K4">
        <v>0</v>
      </c>
      <c r="L4">
        <v>0</v>
      </c>
      <c r="M4">
        <v>0</v>
      </c>
      <c r="N4">
        <v>0</v>
      </c>
      <c r="O4">
        <v>41</v>
      </c>
      <c r="P4">
        <v>0</v>
      </c>
      <c r="Q4">
        <v>41</v>
      </c>
      <c r="R4">
        <v>41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34.1</v>
      </c>
      <c r="Z4">
        <v>0</v>
      </c>
      <c r="AA4">
        <v>179.7</v>
      </c>
      <c r="AB4">
        <v>0</v>
      </c>
      <c r="AC4">
        <v>1040</v>
      </c>
      <c r="AD4">
        <v>100</v>
      </c>
      <c r="AE4">
        <v>17</v>
      </c>
      <c r="AF4">
        <v>1</v>
      </c>
      <c r="AG4">
        <v>1</v>
      </c>
      <c r="AH4" s="22">
        <f t="shared" si="0"/>
        <v>0.97560975609756095</v>
      </c>
      <c r="AI4" s="22">
        <f t="shared" si="1"/>
        <v>1</v>
      </c>
      <c r="AJ4" s="22">
        <f t="shared" si="2"/>
        <v>1.975609756097561</v>
      </c>
      <c r="AM4" s="21">
        <f t="shared" ref="AM4:AM68" si="3">SUM(AM3+1)</f>
        <v>3</v>
      </c>
    </row>
    <row r="5" spans="1:39" x14ac:dyDescent="0.25">
      <c r="A5">
        <v>125</v>
      </c>
      <c r="B5">
        <v>16</v>
      </c>
      <c r="C5">
        <v>24</v>
      </c>
      <c r="D5">
        <v>5</v>
      </c>
      <c r="E5">
        <v>1</v>
      </c>
      <c r="F5">
        <v>10</v>
      </c>
      <c r="G5">
        <v>1</v>
      </c>
      <c r="H5">
        <v>48</v>
      </c>
      <c r="I5">
        <v>40</v>
      </c>
      <c r="J5">
        <v>8.6999999999999993</v>
      </c>
      <c r="K5">
        <v>4</v>
      </c>
      <c r="L5">
        <v>0</v>
      </c>
      <c r="M5">
        <v>0</v>
      </c>
      <c r="N5">
        <v>0</v>
      </c>
      <c r="O5">
        <v>47</v>
      </c>
      <c r="P5">
        <v>0.2</v>
      </c>
      <c r="Q5">
        <v>42</v>
      </c>
      <c r="R5">
        <v>47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51.1</v>
      </c>
      <c r="Z5">
        <v>0</v>
      </c>
      <c r="AA5">
        <v>160.6</v>
      </c>
      <c r="AB5">
        <v>0</v>
      </c>
      <c r="AC5">
        <v>1101.5999999999999</v>
      </c>
      <c r="AD5">
        <v>92</v>
      </c>
      <c r="AE5">
        <v>12</v>
      </c>
      <c r="AF5">
        <v>0.8</v>
      </c>
      <c r="AG5">
        <v>1</v>
      </c>
      <c r="AH5" s="22">
        <f t="shared" si="0"/>
        <v>0.83333333333333337</v>
      </c>
      <c r="AI5" s="22">
        <f t="shared" si="1"/>
        <v>1</v>
      </c>
      <c r="AJ5" s="22">
        <f t="shared" si="2"/>
        <v>1.8333333333333335</v>
      </c>
      <c r="AM5" s="21">
        <f t="shared" si="3"/>
        <v>4</v>
      </c>
    </row>
    <row r="6" spans="1:39" x14ac:dyDescent="0.25">
      <c r="A6">
        <v>125</v>
      </c>
      <c r="B6">
        <v>16</v>
      </c>
      <c r="C6">
        <v>25</v>
      </c>
      <c r="D6">
        <v>5</v>
      </c>
      <c r="E6">
        <v>1</v>
      </c>
      <c r="F6">
        <v>10</v>
      </c>
      <c r="G6">
        <v>1</v>
      </c>
      <c r="H6">
        <v>42</v>
      </c>
      <c r="I6">
        <v>40</v>
      </c>
      <c r="J6">
        <v>9.5</v>
      </c>
      <c r="K6">
        <v>2</v>
      </c>
      <c r="L6">
        <v>0</v>
      </c>
      <c r="M6">
        <v>0</v>
      </c>
      <c r="N6">
        <v>0</v>
      </c>
      <c r="O6">
        <v>42</v>
      </c>
      <c r="P6">
        <v>0.2</v>
      </c>
      <c r="Q6">
        <v>38</v>
      </c>
      <c r="R6">
        <v>42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59.6</v>
      </c>
      <c r="Z6">
        <v>0</v>
      </c>
      <c r="AA6">
        <v>138.4</v>
      </c>
      <c r="AB6">
        <v>0</v>
      </c>
      <c r="AC6">
        <v>1010</v>
      </c>
      <c r="AD6">
        <v>97</v>
      </c>
      <c r="AE6">
        <v>9</v>
      </c>
      <c r="AF6">
        <v>1</v>
      </c>
      <c r="AG6">
        <v>1</v>
      </c>
      <c r="AH6" s="22">
        <f t="shared" si="0"/>
        <v>0.95238095238095233</v>
      </c>
      <c r="AI6" s="22">
        <f t="shared" si="1"/>
        <v>1</v>
      </c>
      <c r="AJ6" s="22">
        <f t="shared" si="2"/>
        <v>1.9523809523809523</v>
      </c>
      <c r="AM6" s="21">
        <f t="shared" si="3"/>
        <v>5</v>
      </c>
    </row>
    <row r="7" spans="1:39" x14ac:dyDescent="0.25">
      <c r="A7">
        <v>125</v>
      </c>
      <c r="B7">
        <v>16</v>
      </c>
      <c r="C7">
        <v>26</v>
      </c>
      <c r="D7">
        <v>5</v>
      </c>
      <c r="E7">
        <v>1</v>
      </c>
      <c r="F7">
        <v>10</v>
      </c>
      <c r="G7">
        <v>1</v>
      </c>
      <c r="H7">
        <v>40</v>
      </c>
      <c r="I7">
        <v>40</v>
      </c>
      <c r="J7">
        <v>10</v>
      </c>
      <c r="K7">
        <v>0</v>
      </c>
      <c r="L7">
        <v>0</v>
      </c>
      <c r="M7">
        <v>0</v>
      </c>
      <c r="N7">
        <v>0</v>
      </c>
      <c r="O7">
        <v>38</v>
      </c>
      <c r="P7">
        <v>0.4</v>
      </c>
      <c r="Q7">
        <v>28</v>
      </c>
      <c r="R7">
        <v>38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107.5</v>
      </c>
      <c r="Z7">
        <v>0</v>
      </c>
      <c r="AA7">
        <v>120.8</v>
      </c>
      <c r="AB7">
        <v>0</v>
      </c>
      <c r="AC7">
        <v>1032.2</v>
      </c>
      <c r="AD7">
        <v>98</v>
      </c>
      <c r="AE7">
        <v>3</v>
      </c>
      <c r="AF7">
        <v>1</v>
      </c>
      <c r="AG7">
        <v>1</v>
      </c>
      <c r="AH7" s="22">
        <f t="shared" si="0"/>
        <v>1</v>
      </c>
      <c r="AI7" s="22">
        <f t="shared" si="1"/>
        <v>1</v>
      </c>
      <c r="AJ7" s="22">
        <f t="shared" si="2"/>
        <v>2</v>
      </c>
      <c r="AM7" s="21">
        <f t="shared" si="3"/>
        <v>6</v>
      </c>
    </row>
    <row r="8" spans="1:39" x14ac:dyDescent="0.25">
      <c r="A8">
        <v>125</v>
      </c>
      <c r="B8">
        <v>16</v>
      </c>
      <c r="C8">
        <v>27</v>
      </c>
      <c r="D8">
        <v>5</v>
      </c>
      <c r="E8">
        <v>1</v>
      </c>
      <c r="F8">
        <v>10</v>
      </c>
      <c r="G8">
        <v>1</v>
      </c>
      <c r="H8">
        <v>40</v>
      </c>
      <c r="I8">
        <v>40</v>
      </c>
      <c r="J8">
        <v>10</v>
      </c>
      <c r="K8">
        <v>0</v>
      </c>
      <c r="L8">
        <v>0</v>
      </c>
      <c r="M8">
        <v>0</v>
      </c>
      <c r="N8">
        <v>0</v>
      </c>
      <c r="O8">
        <v>40</v>
      </c>
      <c r="P8">
        <v>0.2</v>
      </c>
      <c r="Q8">
        <v>35</v>
      </c>
      <c r="R8">
        <v>40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89</v>
      </c>
      <c r="Z8">
        <v>0</v>
      </c>
      <c r="AA8">
        <v>95.1</v>
      </c>
      <c r="AB8">
        <v>0</v>
      </c>
      <c r="AC8">
        <v>968.4</v>
      </c>
      <c r="AD8">
        <v>79</v>
      </c>
      <c r="AE8">
        <v>25</v>
      </c>
      <c r="AF8">
        <v>1</v>
      </c>
      <c r="AG8">
        <v>1</v>
      </c>
      <c r="AH8" s="22">
        <f t="shared" si="0"/>
        <v>1</v>
      </c>
      <c r="AI8" s="22">
        <f t="shared" si="1"/>
        <v>1</v>
      </c>
      <c r="AJ8" s="22">
        <f t="shared" si="2"/>
        <v>2</v>
      </c>
      <c r="AM8" s="21">
        <f t="shared" si="3"/>
        <v>7</v>
      </c>
    </row>
    <row r="9" spans="1:39" x14ac:dyDescent="0.25">
      <c r="A9">
        <v>125</v>
      </c>
      <c r="B9">
        <v>16</v>
      </c>
      <c r="C9">
        <v>28</v>
      </c>
      <c r="D9">
        <v>5</v>
      </c>
      <c r="E9">
        <v>1</v>
      </c>
      <c r="F9">
        <v>10</v>
      </c>
      <c r="G9">
        <v>1</v>
      </c>
      <c r="H9">
        <v>47</v>
      </c>
      <c r="I9">
        <v>40</v>
      </c>
      <c r="J9">
        <v>8.6</v>
      </c>
      <c r="K9">
        <v>5</v>
      </c>
      <c r="L9">
        <v>0</v>
      </c>
      <c r="M9">
        <v>0</v>
      </c>
      <c r="N9">
        <v>0</v>
      </c>
      <c r="O9">
        <v>47</v>
      </c>
      <c r="P9">
        <v>0.2</v>
      </c>
      <c r="Q9">
        <v>37</v>
      </c>
      <c r="R9">
        <v>47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92.9</v>
      </c>
      <c r="Z9">
        <v>0</v>
      </c>
      <c r="AA9">
        <v>152.1</v>
      </c>
      <c r="AB9">
        <v>0</v>
      </c>
      <c r="AC9">
        <v>1121.9000000000001</v>
      </c>
      <c r="AD9">
        <v>70</v>
      </c>
      <c r="AE9">
        <v>56</v>
      </c>
      <c r="AF9">
        <v>0.9</v>
      </c>
      <c r="AG9">
        <v>1</v>
      </c>
      <c r="AH9" s="22">
        <f t="shared" si="0"/>
        <v>0.85106382978723405</v>
      </c>
      <c r="AI9" s="22">
        <f t="shared" si="1"/>
        <v>1</v>
      </c>
      <c r="AJ9" s="22">
        <f t="shared" si="2"/>
        <v>1.8510638297872339</v>
      </c>
      <c r="AM9" s="21">
        <f t="shared" si="3"/>
        <v>8</v>
      </c>
    </row>
    <row r="10" spans="1:39" x14ac:dyDescent="0.25">
      <c r="A10">
        <v>125</v>
      </c>
      <c r="B10">
        <v>16</v>
      </c>
      <c r="C10">
        <v>30</v>
      </c>
      <c r="D10">
        <v>5</v>
      </c>
      <c r="E10">
        <v>1</v>
      </c>
      <c r="F10">
        <v>10</v>
      </c>
      <c r="G10">
        <v>1</v>
      </c>
      <c r="H10">
        <v>41</v>
      </c>
      <c r="I10">
        <v>40</v>
      </c>
      <c r="J10">
        <v>9.8000000000000007</v>
      </c>
      <c r="K10">
        <v>1</v>
      </c>
      <c r="L10">
        <v>0</v>
      </c>
      <c r="M10">
        <v>0</v>
      </c>
      <c r="N10">
        <v>0</v>
      </c>
      <c r="O10">
        <v>40</v>
      </c>
      <c r="P10">
        <v>0.3</v>
      </c>
      <c r="Q10">
        <v>32</v>
      </c>
      <c r="R10">
        <v>40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112.9</v>
      </c>
      <c r="Z10">
        <v>0</v>
      </c>
      <c r="AA10">
        <v>146.6</v>
      </c>
      <c r="AB10">
        <v>0</v>
      </c>
      <c r="AC10">
        <v>1120.5</v>
      </c>
      <c r="AD10">
        <v>77</v>
      </c>
      <c r="AE10">
        <v>52</v>
      </c>
      <c r="AF10">
        <v>1</v>
      </c>
      <c r="AG10">
        <v>1</v>
      </c>
      <c r="AH10" s="22">
        <f t="shared" si="0"/>
        <v>0.97560975609756095</v>
      </c>
      <c r="AI10" s="22">
        <f t="shared" si="1"/>
        <v>1</v>
      </c>
      <c r="AJ10" s="22">
        <f t="shared" si="2"/>
        <v>1.975609756097561</v>
      </c>
      <c r="AM10" s="21">
        <f t="shared" si="3"/>
        <v>9</v>
      </c>
    </row>
    <row r="11" spans="1:39" x14ac:dyDescent="0.25">
      <c r="A11">
        <v>125</v>
      </c>
      <c r="B11">
        <v>16</v>
      </c>
      <c r="C11">
        <v>31</v>
      </c>
      <c r="D11">
        <v>5</v>
      </c>
      <c r="E11">
        <v>1</v>
      </c>
      <c r="F11">
        <v>10</v>
      </c>
      <c r="G11">
        <v>1</v>
      </c>
      <c r="H11">
        <v>63</v>
      </c>
      <c r="I11">
        <v>33</v>
      </c>
      <c r="J11">
        <v>6.7</v>
      </c>
      <c r="K11">
        <v>3</v>
      </c>
      <c r="L11">
        <v>0</v>
      </c>
      <c r="M11">
        <v>0</v>
      </c>
      <c r="N11">
        <v>0</v>
      </c>
      <c r="O11">
        <v>64</v>
      </c>
      <c r="P11">
        <v>14.2</v>
      </c>
      <c r="Q11">
        <v>6</v>
      </c>
      <c r="R11">
        <v>21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186.9</v>
      </c>
      <c r="Z11">
        <v>0</v>
      </c>
      <c r="AA11">
        <v>165.9</v>
      </c>
      <c r="AB11">
        <v>0</v>
      </c>
      <c r="AC11">
        <v>2400.1</v>
      </c>
      <c r="AD11">
        <v>94</v>
      </c>
      <c r="AE11">
        <v>105</v>
      </c>
      <c r="AF11">
        <v>0.5</v>
      </c>
      <c r="AG11">
        <v>0.3</v>
      </c>
      <c r="AH11" s="22">
        <f t="shared" si="0"/>
        <v>0.52380952380952384</v>
      </c>
      <c r="AI11" s="22">
        <f t="shared" si="1"/>
        <v>0.328125</v>
      </c>
      <c r="AJ11" s="22">
        <f t="shared" si="2"/>
        <v>0.85193452380952384</v>
      </c>
      <c r="AM11" s="21">
        <f t="shared" si="3"/>
        <v>10</v>
      </c>
    </row>
    <row r="12" spans="1:39" x14ac:dyDescent="0.25">
      <c r="A12">
        <v>125</v>
      </c>
      <c r="B12">
        <v>16</v>
      </c>
      <c r="C12">
        <v>1</v>
      </c>
      <c r="D12">
        <v>6</v>
      </c>
      <c r="E12">
        <v>1</v>
      </c>
      <c r="F12">
        <v>10</v>
      </c>
      <c r="G12">
        <v>1</v>
      </c>
      <c r="H12">
        <v>42</v>
      </c>
      <c r="I12">
        <v>40</v>
      </c>
      <c r="J12">
        <v>9.5</v>
      </c>
      <c r="K12">
        <v>2</v>
      </c>
      <c r="L12">
        <v>0</v>
      </c>
      <c r="M12">
        <v>0</v>
      </c>
      <c r="N12">
        <v>0</v>
      </c>
      <c r="O12">
        <v>42</v>
      </c>
      <c r="P12">
        <v>0.4</v>
      </c>
      <c r="Q12">
        <v>33</v>
      </c>
      <c r="R12">
        <v>42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163.4</v>
      </c>
      <c r="Z12">
        <v>0</v>
      </c>
      <c r="AA12">
        <v>516</v>
      </c>
      <c r="AB12">
        <v>0</v>
      </c>
      <c r="AC12">
        <v>1593.4</v>
      </c>
      <c r="AD12">
        <v>92</v>
      </c>
      <c r="AE12">
        <v>3</v>
      </c>
      <c r="AF12">
        <v>1</v>
      </c>
      <c r="AG12">
        <v>1</v>
      </c>
      <c r="AH12" s="22">
        <f t="shared" si="0"/>
        <v>0.95238095238095233</v>
      </c>
      <c r="AI12" s="22">
        <f t="shared" si="1"/>
        <v>1</v>
      </c>
      <c r="AJ12" s="22">
        <f t="shared" si="2"/>
        <v>1.9523809523809523</v>
      </c>
      <c r="AM12" s="21">
        <f t="shared" si="3"/>
        <v>11</v>
      </c>
    </row>
    <row r="13" spans="1:39" x14ac:dyDescent="0.25">
      <c r="A13">
        <v>125</v>
      </c>
      <c r="B13">
        <v>16</v>
      </c>
      <c r="C13">
        <v>2</v>
      </c>
      <c r="D13">
        <v>6</v>
      </c>
      <c r="E13">
        <v>1</v>
      </c>
      <c r="F13">
        <v>10</v>
      </c>
      <c r="G13">
        <v>1</v>
      </c>
      <c r="H13">
        <v>40</v>
      </c>
      <c r="I13">
        <v>40</v>
      </c>
      <c r="J13">
        <v>10</v>
      </c>
      <c r="K13">
        <v>0</v>
      </c>
      <c r="L13">
        <v>0</v>
      </c>
      <c r="M13">
        <v>0</v>
      </c>
      <c r="N13">
        <v>0</v>
      </c>
      <c r="O13">
        <v>38</v>
      </c>
      <c r="P13">
        <v>1.1000000000000001</v>
      </c>
      <c r="Q13">
        <v>31</v>
      </c>
      <c r="R13">
        <v>37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154.4</v>
      </c>
      <c r="Z13">
        <v>0</v>
      </c>
      <c r="AA13">
        <v>494</v>
      </c>
      <c r="AB13">
        <v>0</v>
      </c>
      <c r="AC13">
        <v>1555.6</v>
      </c>
      <c r="AD13">
        <v>98</v>
      </c>
      <c r="AE13">
        <v>5</v>
      </c>
      <c r="AF13">
        <v>1</v>
      </c>
      <c r="AG13">
        <v>1</v>
      </c>
      <c r="AH13" s="22">
        <f t="shared" si="0"/>
        <v>1</v>
      </c>
      <c r="AI13" s="22">
        <f t="shared" si="1"/>
        <v>0.97368421052631582</v>
      </c>
      <c r="AJ13" s="22">
        <f t="shared" si="2"/>
        <v>1.9736842105263159</v>
      </c>
      <c r="AM13" s="21">
        <f t="shared" si="3"/>
        <v>12</v>
      </c>
    </row>
    <row r="14" spans="1:39" x14ac:dyDescent="0.25">
      <c r="A14">
        <v>125</v>
      </c>
      <c r="B14">
        <v>16</v>
      </c>
      <c r="C14">
        <v>3</v>
      </c>
      <c r="D14">
        <v>6</v>
      </c>
      <c r="E14">
        <v>1</v>
      </c>
      <c r="F14">
        <v>10</v>
      </c>
      <c r="G14">
        <v>1</v>
      </c>
      <c r="H14">
        <v>43</v>
      </c>
      <c r="I14">
        <v>40</v>
      </c>
      <c r="J14">
        <v>9.3000000000000007</v>
      </c>
      <c r="K14">
        <v>3</v>
      </c>
      <c r="L14">
        <v>0</v>
      </c>
      <c r="M14">
        <v>0</v>
      </c>
      <c r="N14">
        <v>0</v>
      </c>
      <c r="O14">
        <v>43</v>
      </c>
      <c r="P14">
        <v>0.2</v>
      </c>
      <c r="Q14">
        <v>36</v>
      </c>
      <c r="R14">
        <v>43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149.1</v>
      </c>
      <c r="Z14">
        <v>0</v>
      </c>
      <c r="AA14">
        <v>339.8</v>
      </c>
      <c r="AB14">
        <v>0</v>
      </c>
      <c r="AC14">
        <v>1374.3</v>
      </c>
      <c r="AD14">
        <v>126</v>
      </c>
      <c r="AE14">
        <v>2</v>
      </c>
      <c r="AF14">
        <v>0.9</v>
      </c>
      <c r="AG14">
        <v>1</v>
      </c>
      <c r="AH14" s="22">
        <f t="shared" si="0"/>
        <v>0.93023255813953487</v>
      </c>
      <c r="AI14" s="22">
        <f t="shared" si="1"/>
        <v>1</v>
      </c>
      <c r="AJ14" s="22">
        <f t="shared" si="2"/>
        <v>1.9302325581395348</v>
      </c>
      <c r="AM14" s="21">
        <f t="shared" si="3"/>
        <v>13</v>
      </c>
    </row>
    <row r="15" spans="1:39" x14ac:dyDescent="0.25">
      <c r="A15">
        <v>125</v>
      </c>
      <c r="B15">
        <v>16</v>
      </c>
      <c r="C15">
        <v>4</v>
      </c>
      <c r="D15">
        <v>6</v>
      </c>
      <c r="E15">
        <v>1</v>
      </c>
      <c r="F15">
        <v>10</v>
      </c>
      <c r="G15">
        <v>1</v>
      </c>
      <c r="H15">
        <v>40</v>
      </c>
      <c r="I15">
        <v>40</v>
      </c>
      <c r="J15">
        <v>10</v>
      </c>
      <c r="K15">
        <v>0</v>
      </c>
      <c r="L15">
        <v>0</v>
      </c>
      <c r="M15">
        <v>0</v>
      </c>
      <c r="N15">
        <v>0</v>
      </c>
      <c r="O15">
        <v>39</v>
      </c>
      <c r="P15">
        <v>0.3</v>
      </c>
      <c r="Q15">
        <v>31</v>
      </c>
      <c r="R15">
        <v>39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151.69999999999999</v>
      </c>
      <c r="Z15">
        <v>0</v>
      </c>
      <c r="AA15">
        <v>371.3</v>
      </c>
      <c r="AB15">
        <v>0</v>
      </c>
      <c r="AC15">
        <v>1395.9</v>
      </c>
      <c r="AD15">
        <v>110</v>
      </c>
      <c r="AE15">
        <v>2</v>
      </c>
      <c r="AF15">
        <v>1</v>
      </c>
      <c r="AG15">
        <v>1</v>
      </c>
      <c r="AH15" s="22">
        <f t="shared" si="0"/>
        <v>1</v>
      </c>
      <c r="AI15" s="22">
        <f t="shared" si="1"/>
        <v>1</v>
      </c>
      <c r="AJ15" s="22">
        <f t="shared" si="2"/>
        <v>2</v>
      </c>
      <c r="AM15" s="21">
        <f t="shared" si="3"/>
        <v>14</v>
      </c>
    </row>
    <row r="16" spans="1:39" x14ac:dyDescent="0.25">
      <c r="A16">
        <v>125</v>
      </c>
      <c r="B16">
        <v>16</v>
      </c>
      <c r="C16">
        <v>6</v>
      </c>
      <c r="D16">
        <v>6</v>
      </c>
      <c r="E16">
        <v>1</v>
      </c>
      <c r="F16">
        <v>10</v>
      </c>
      <c r="G16">
        <v>1</v>
      </c>
      <c r="H16">
        <v>40</v>
      </c>
      <c r="I16">
        <v>40</v>
      </c>
      <c r="J16">
        <v>10</v>
      </c>
      <c r="K16">
        <v>0</v>
      </c>
      <c r="L16">
        <v>0</v>
      </c>
      <c r="M16">
        <v>0</v>
      </c>
      <c r="N16">
        <v>0</v>
      </c>
      <c r="O16">
        <v>38</v>
      </c>
      <c r="P16">
        <v>1.1000000000000001</v>
      </c>
      <c r="Q16">
        <v>28</v>
      </c>
      <c r="R16">
        <v>37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117.4</v>
      </c>
      <c r="Z16">
        <v>0</v>
      </c>
      <c r="AA16">
        <v>233.5</v>
      </c>
      <c r="AB16">
        <v>0</v>
      </c>
      <c r="AC16">
        <v>1230.2</v>
      </c>
      <c r="AD16">
        <v>123</v>
      </c>
      <c r="AE16">
        <v>1</v>
      </c>
      <c r="AF16">
        <v>1</v>
      </c>
      <c r="AG16">
        <v>1</v>
      </c>
      <c r="AH16" s="22">
        <f t="shared" si="0"/>
        <v>1</v>
      </c>
      <c r="AI16" s="22">
        <f t="shared" si="1"/>
        <v>0.97368421052631582</v>
      </c>
      <c r="AJ16" s="22">
        <f t="shared" si="2"/>
        <v>1.9736842105263159</v>
      </c>
      <c r="AM16" s="21">
        <f t="shared" si="3"/>
        <v>15</v>
      </c>
    </row>
    <row r="17" spans="1:39" x14ac:dyDescent="0.25">
      <c r="A17">
        <v>125</v>
      </c>
      <c r="B17">
        <v>16</v>
      </c>
      <c r="C17">
        <v>8</v>
      </c>
      <c r="D17">
        <v>6</v>
      </c>
      <c r="E17">
        <v>1</v>
      </c>
      <c r="F17">
        <v>10</v>
      </c>
      <c r="G17">
        <v>1</v>
      </c>
      <c r="H17">
        <v>42</v>
      </c>
      <c r="I17">
        <v>40</v>
      </c>
      <c r="J17">
        <v>9.5</v>
      </c>
      <c r="K17">
        <v>2</v>
      </c>
      <c r="L17">
        <v>0</v>
      </c>
      <c r="M17">
        <v>0</v>
      </c>
      <c r="N17">
        <v>0</v>
      </c>
      <c r="O17">
        <v>42</v>
      </c>
      <c r="P17">
        <v>0.4</v>
      </c>
      <c r="Q17">
        <v>30</v>
      </c>
      <c r="R17">
        <v>42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126.7</v>
      </c>
      <c r="Z17">
        <v>0</v>
      </c>
      <c r="AA17">
        <v>252.6</v>
      </c>
      <c r="AB17">
        <v>0</v>
      </c>
      <c r="AC17">
        <v>1243.8</v>
      </c>
      <c r="AD17">
        <v>146</v>
      </c>
      <c r="AE17">
        <v>6</v>
      </c>
      <c r="AF17">
        <v>1</v>
      </c>
      <c r="AG17">
        <v>1</v>
      </c>
      <c r="AH17" s="22">
        <f t="shared" si="0"/>
        <v>0.95238095238095233</v>
      </c>
      <c r="AI17" s="22">
        <f t="shared" si="1"/>
        <v>1</v>
      </c>
      <c r="AJ17" s="22">
        <f t="shared" si="2"/>
        <v>1.9523809523809523</v>
      </c>
      <c r="AM17" s="21">
        <f t="shared" si="3"/>
        <v>16</v>
      </c>
    </row>
    <row r="18" spans="1:39" x14ac:dyDescent="0.25">
      <c r="A18">
        <v>125</v>
      </c>
      <c r="B18">
        <v>16</v>
      </c>
      <c r="C18">
        <v>9</v>
      </c>
      <c r="D18">
        <v>6</v>
      </c>
      <c r="E18">
        <v>1</v>
      </c>
      <c r="F18">
        <v>10</v>
      </c>
      <c r="G18">
        <v>1</v>
      </c>
      <c r="H18">
        <v>40</v>
      </c>
      <c r="I18">
        <v>40</v>
      </c>
      <c r="J18">
        <v>10</v>
      </c>
      <c r="K18">
        <v>0</v>
      </c>
      <c r="L18">
        <v>0</v>
      </c>
      <c r="M18">
        <v>0</v>
      </c>
      <c r="N18">
        <v>0</v>
      </c>
      <c r="O18">
        <v>40</v>
      </c>
      <c r="P18">
        <v>0.4</v>
      </c>
      <c r="Q18">
        <v>32</v>
      </c>
      <c r="R18">
        <v>40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147.19999999999999</v>
      </c>
      <c r="Z18">
        <v>0</v>
      </c>
      <c r="AA18">
        <v>249.9</v>
      </c>
      <c r="AB18">
        <v>0</v>
      </c>
      <c r="AC18">
        <v>1224.0999999999999</v>
      </c>
      <c r="AD18">
        <v>127</v>
      </c>
      <c r="AE18">
        <v>1</v>
      </c>
      <c r="AF18">
        <v>1</v>
      </c>
      <c r="AG18">
        <v>1</v>
      </c>
      <c r="AH18" s="22">
        <f t="shared" si="0"/>
        <v>1</v>
      </c>
      <c r="AI18" s="22">
        <f t="shared" si="1"/>
        <v>1</v>
      </c>
      <c r="AJ18" s="22">
        <f t="shared" si="2"/>
        <v>2</v>
      </c>
      <c r="AM18" s="21">
        <f t="shared" si="3"/>
        <v>17</v>
      </c>
    </row>
    <row r="19" spans="1:39" x14ac:dyDescent="0.25">
      <c r="A19">
        <v>125</v>
      </c>
      <c r="B19">
        <v>16</v>
      </c>
      <c r="C19">
        <v>10</v>
      </c>
      <c r="D19">
        <v>6</v>
      </c>
      <c r="E19">
        <v>1</v>
      </c>
      <c r="F19">
        <v>10</v>
      </c>
      <c r="G19">
        <v>1</v>
      </c>
      <c r="H19">
        <v>41</v>
      </c>
      <c r="I19">
        <v>40</v>
      </c>
      <c r="J19">
        <v>9.8000000000000007</v>
      </c>
      <c r="K19">
        <v>1</v>
      </c>
      <c r="L19">
        <v>0</v>
      </c>
      <c r="M19">
        <v>0</v>
      </c>
      <c r="N19">
        <v>0</v>
      </c>
      <c r="O19">
        <v>40</v>
      </c>
      <c r="P19">
        <v>0.1</v>
      </c>
      <c r="Q19">
        <v>36</v>
      </c>
      <c r="R19">
        <v>40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126.3</v>
      </c>
      <c r="Z19">
        <v>0</v>
      </c>
      <c r="AA19">
        <v>207.9</v>
      </c>
      <c r="AB19">
        <v>0</v>
      </c>
      <c r="AC19">
        <v>1202.5</v>
      </c>
      <c r="AD19">
        <v>120</v>
      </c>
      <c r="AE19">
        <v>2</v>
      </c>
      <c r="AF19">
        <v>1</v>
      </c>
      <c r="AG19">
        <v>1</v>
      </c>
      <c r="AH19" s="22">
        <f t="shared" si="0"/>
        <v>0.97560975609756095</v>
      </c>
      <c r="AI19" s="22">
        <f t="shared" si="1"/>
        <v>1</v>
      </c>
      <c r="AJ19" s="22">
        <f t="shared" si="2"/>
        <v>1.975609756097561</v>
      </c>
      <c r="AM19" s="21">
        <f t="shared" si="3"/>
        <v>18</v>
      </c>
    </row>
    <row r="20" spans="1:39" x14ac:dyDescent="0.25">
      <c r="A20">
        <v>125</v>
      </c>
      <c r="B20">
        <v>16</v>
      </c>
      <c r="C20">
        <v>13</v>
      </c>
      <c r="D20">
        <v>6</v>
      </c>
      <c r="E20">
        <v>1</v>
      </c>
      <c r="F20">
        <v>10</v>
      </c>
      <c r="G20">
        <v>1</v>
      </c>
      <c r="H20">
        <v>40</v>
      </c>
      <c r="I20">
        <v>40</v>
      </c>
      <c r="J20">
        <v>10</v>
      </c>
      <c r="K20">
        <v>0</v>
      </c>
      <c r="L20">
        <v>0</v>
      </c>
      <c r="M20">
        <v>0</v>
      </c>
      <c r="N20">
        <v>0</v>
      </c>
      <c r="O20">
        <v>39</v>
      </c>
      <c r="P20">
        <v>0.1</v>
      </c>
      <c r="Q20">
        <v>35</v>
      </c>
      <c r="R20">
        <v>39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112.1</v>
      </c>
      <c r="Z20">
        <v>0</v>
      </c>
      <c r="AA20">
        <v>303.39999999999998</v>
      </c>
      <c r="AB20">
        <v>0</v>
      </c>
      <c r="AC20">
        <v>1260.8</v>
      </c>
      <c r="AD20">
        <v>105</v>
      </c>
      <c r="AE20">
        <v>1</v>
      </c>
      <c r="AF20">
        <v>1</v>
      </c>
      <c r="AG20">
        <v>1</v>
      </c>
      <c r="AH20" s="22">
        <f t="shared" si="0"/>
        <v>1</v>
      </c>
      <c r="AI20" s="22">
        <f t="shared" si="1"/>
        <v>1</v>
      </c>
      <c r="AJ20" s="22">
        <f t="shared" si="2"/>
        <v>2</v>
      </c>
      <c r="AM20" s="21">
        <f t="shared" si="3"/>
        <v>19</v>
      </c>
    </row>
    <row r="21" spans="1:39" x14ac:dyDescent="0.25">
      <c r="A21">
        <v>125</v>
      </c>
      <c r="B21">
        <v>16</v>
      </c>
      <c r="C21">
        <v>14</v>
      </c>
      <c r="D21">
        <v>6</v>
      </c>
      <c r="E21">
        <v>1</v>
      </c>
      <c r="F21">
        <v>10</v>
      </c>
      <c r="G21">
        <v>1</v>
      </c>
      <c r="H21">
        <v>40</v>
      </c>
      <c r="I21">
        <v>40</v>
      </c>
      <c r="J21">
        <v>10</v>
      </c>
      <c r="K21">
        <v>0</v>
      </c>
      <c r="L21">
        <v>0</v>
      </c>
      <c r="M21">
        <v>0</v>
      </c>
      <c r="N21">
        <v>0</v>
      </c>
      <c r="O21">
        <v>40</v>
      </c>
      <c r="P21">
        <v>0.3</v>
      </c>
      <c r="Q21">
        <v>33</v>
      </c>
      <c r="R21">
        <v>40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162.1</v>
      </c>
      <c r="Z21">
        <v>0</v>
      </c>
      <c r="AA21">
        <v>293.89999999999998</v>
      </c>
      <c r="AB21">
        <v>0</v>
      </c>
      <c r="AC21">
        <v>1319.9</v>
      </c>
      <c r="AD21">
        <v>123</v>
      </c>
      <c r="AE21">
        <v>4</v>
      </c>
      <c r="AF21">
        <v>1</v>
      </c>
      <c r="AG21">
        <v>1</v>
      </c>
      <c r="AH21" s="22">
        <f t="shared" si="0"/>
        <v>1</v>
      </c>
      <c r="AI21" s="22">
        <f t="shared" si="1"/>
        <v>1</v>
      </c>
      <c r="AJ21" s="22">
        <f t="shared" si="2"/>
        <v>2</v>
      </c>
      <c r="AM21" s="21">
        <f t="shared" si="3"/>
        <v>20</v>
      </c>
    </row>
    <row r="22" spans="1:39" x14ac:dyDescent="0.25">
      <c r="A22">
        <v>125</v>
      </c>
      <c r="B22">
        <v>16</v>
      </c>
      <c r="C22">
        <v>15</v>
      </c>
      <c r="D22">
        <v>6</v>
      </c>
      <c r="E22">
        <v>1</v>
      </c>
      <c r="F22">
        <v>10</v>
      </c>
      <c r="G22">
        <v>1</v>
      </c>
      <c r="H22">
        <v>42</v>
      </c>
      <c r="I22">
        <v>40</v>
      </c>
      <c r="J22">
        <v>9.6</v>
      </c>
      <c r="K22">
        <v>0</v>
      </c>
      <c r="L22">
        <v>0</v>
      </c>
      <c r="M22">
        <v>0</v>
      </c>
      <c r="N22">
        <v>0</v>
      </c>
      <c r="O22">
        <v>42</v>
      </c>
      <c r="P22">
        <v>0.4</v>
      </c>
      <c r="Q22">
        <v>33</v>
      </c>
      <c r="R22">
        <v>42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83.8</v>
      </c>
      <c r="Z22">
        <v>0</v>
      </c>
      <c r="AA22">
        <v>400.2</v>
      </c>
      <c r="AB22">
        <v>0</v>
      </c>
      <c r="AC22">
        <v>1389.1</v>
      </c>
      <c r="AD22">
        <v>114</v>
      </c>
      <c r="AE22">
        <v>0</v>
      </c>
      <c r="AF22">
        <v>1</v>
      </c>
      <c r="AG22">
        <v>1</v>
      </c>
      <c r="AH22" s="22">
        <f t="shared" si="0"/>
        <v>0.95238095238095233</v>
      </c>
      <c r="AI22" s="22">
        <f t="shared" si="1"/>
        <v>1</v>
      </c>
      <c r="AJ22" s="22">
        <f t="shared" si="2"/>
        <v>1.9523809523809523</v>
      </c>
      <c r="AM22" s="21">
        <f t="shared" si="3"/>
        <v>21</v>
      </c>
    </row>
    <row r="23" spans="1:39" x14ac:dyDescent="0.25">
      <c r="A23">
        <v>125</v>
      </c>
      <c r="B23">
        <v>16</v>
      </c>
      <c r="C23">
        <v>16</v>
      </c>
      <c r="D23">
        <v>6</v>
      </c>
      <c r="E23">
        <v>1</v>
      </c>
      <c r="F23">
        <v>10</v>
      </c>
      <c r="G23">
        <v>1</v>
      </c>
      <c r="H23">
        <v>40</v>
      </c>
      <c r="I23">
        <v>40</v>
      </c>
      <c r="J23">
        <v>10</v>
      </c>
      <c r="K23">
        <v>0</v>
      </c>
      <c r="L23">
        <v>0</v>
      </c>
      <c r="M23">
        <v>0</v>
      </c>
      <c r="N23">
        <v>0</v>
      </c>
      <c r="O23">
        <v>38</v>
      </c>
      <c r="P23">
        <v>0.2</v>
      </c>
      <c r="Q23">
        <v>30</v>
      </c>
      <c r="R23">
        <v>38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165.9</v>
      </c>
      <c r="Z23">
        <v>0</v>
      </c>
      <c r="AA23">
        <v>403</v>
      </c>
      <c r="AB23">
        <v>0</v>
      </c>
      <c r="AC23">
        <v>1439.1</v>
      </c>
      <c r="AD23">
        <v>84</v>
      </c>
      <c r="AE23">
        <v>2</v>
      </c>
      <c r="AF23">
        <v>1</v>
      </c>
      <c r="AG23">
        <v>1</v>
      </c>
      <c r="AH23" s="22">
        <f t="shared" si="0"/>
        <v>1</v>
      </c>
      <c r="AI23" s="22">
        <f t="shared" si="1"/>
        <v>1</v>
      </c>
      <c r="AJ23" s="22">
        <f t="shared" si="2"/>
        <v>2</v>
      </c>
      <c r="AM23" s="21">
        <f t="shared" si="3"/>
        <v>22</v>
      </c>
    </row>
    <row r="24" spans="1:39" x14ac:dyDescent="0.25">
      <c r="A24">
        <v>125</v>
      </c>
      <c r="B24">
        <v>16</v>
      </c>
      <c r="C24">
        <v>17</v>
      </c>
      <c r="D24">
        <v>6</v>
      </c>
      <c r="E24">
        <v>1</v>
      </c>
      <c r="F24">
        <v>10</v>
      </c>
      <c r="G24">
        <v>1</v>
      </c>
      <c r="H24">
        <v>40</v>
      </c>
      <c r="I24">
        <v>40</v>
      </c>
      <c r="J24">
        <v>10</v>
      </c>
      <c r="K24">
        <v>0</v>
      </c>
      <c r="L24">
        <v>0</v>
      </c>
      <c r="M24">
        <v>0</v>
      </c>
      <c r="N24">
        <v>0</v>
      </c>
      <c r="O24">
        <v>39</v>
      </c>
      <c r="P24">
        <v>0.3</v>
      </c>
      <c r="Q24">
        <v>28</v>
      </c>
      <c r="R24">
        <v>39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170.7</v>
      </c>
      <c r="Z24">
        <v>0</v>
      </c>
      <c r="AA24">
        <v>464.5</v>
      </c>
      <c r="AB24">
        <v>0</v>
      </c>
      <c r="AC24">
        <v>1608.2</v>
      </c>
      <c r="AD24">
        <v>96</v>
      </c>
      <c r="AE24">
        <v>0</v>
      </c>
      <c r="AF24">
        <v>1</v>
      </c>
      <c r="AG24">
        <v>1</v>
      </c>
      <c r="AH24" s="22">
        <f t="shared" si="0"/>
        <v>1</v>
      </c>
      <c r="AI24" s="22">
        <f t="shared" si="1"/>
        <v>1</v>
      </c>
      <c r="AJ24" s="22">
        <f t="shared" si="2"/>
        <v>2</v>
      </c>
      <c r="AM24" s="21">
        <f t="shared" si="3"/>
        <v>23</v>
      </c>
    </row>
    <row r="25" spans="1:39" x14ac:dyDescent="0.25">
      <c r="A25">
        <v>125</v>
      </c>
      <c r="B25">
        <v>16</v>
      </c>
      <c r="C25">
        <v>19</v>
      </c>
      <c r="D25">
        <v>6</v>
      </c>
      <c r="E25">
        <v>1</v>
      </c>
      <c r="F25">
        <v>10</v>
      </c>
      <c r="G25">
        <v>1</v>
      </c>
      <c r="H25">
        <v>41</v>
      </c>
      <c r="I25">
        <v>40</v>
      </c>
      <c r="J25">
        <v>9.8000000000000007</v>
      </c>
      <c r="K25">
        <v>1</v>
      </c>
      <c r="L25">
        <v>0</v>
      </c>
      <c r="M25">
        <v>0</v>
      </c>
      <c r="N25">
        <v>0</v>
      </c>
      <c r="O25">
        <v>40</v>
      </c>
      <c r="P25">
        <v>1.4</v>
      </c>
      <c r="Q25">
        <v>28</v>
      </c>
      <c r="R25">
        <v>38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144.80000000000001</v>
      </c>
      <c r="Z25">
        <v>0</v>
      </c>
      <c r="AA25">
        <v>292.3</v>
      </c>
      <c r="AB25">
        <v>0</v>
      </c>
      <c r="AC25">
        <v>1348.6</v>
      </c>
      <c r="AD25">
        <v>86</v>
      </c>
      <c r="AE25">
        <v>2</v>
      </c>
      <c r="AF25">
        <v>1</v>
      </c>
      <c r="AG25">
        <v>1</v>
      </c>
      <c r="AH25" s="22">
        <f t="shared" si="0"/>
        <v>0.97560975609756095</v>
      </c>
      <c r="AI25" s="22">
        <f t="shared" si="1"/>
        <v>0.95</v>
      </c>
      <c r="AJ25" s="22">
        <f t="shared" si="2"/>
        <v>1.9256097560975609</v>
      </c>
      <c r="AM25" s="21">
        <f t="shared" si="3"/>
        <v>24</v>
      </c>
    </row>
    <row r="26" spans="1:39" x14ac:dyDescent="0.25">
      <c r="A26">
        <v>125</v>
      </c>
      <c r="B26">
        <v>16</v>
      </c>
      <c r="C26">
        <v>20</v>
      </c>
      <c r="D26">
        <v>6</v>
      </c>
      <c r="E26">
        <v>1</v>
      </c>
      <c r="F26">
        <v>10</v>
      </c>
      <c r="G26">
        <v>1</v>
      </c>
      <c r="H26">
        <v>40</v>
      </c>
      <c r="I26">
        <v>40</v>
      </c>
      <c r="J26">
        <v>10</v>
      </c>
      <c r="K26">
        <v>0</v>
      </c>
      <c r="L26">
        <v>0</v>
      </c>
      <c r="M26">
        <v>0</v>
      </c>
      <c r="N26">
        <v>0</v>
      </c>
      <c r="O26">
        <v>39</v>
      </c>
      <c r="P26">
        <v>0.1</v>
      </c>
      <c r="Q26">
        <v>38</v>
      </c>
      <c r="R26">
        <v>39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118.3</v>
      </c>
      <c r="Z26">
        <v>0</v>
      </c>
      <c r="AA26">
        <v>273.89999999999998</v>
      </c>
      <c r="AB26">
        <v>0</v>
      </c>
      <c r="AC26">
        <v>1257.9000000000001</v>
      </c>
      <c r="AD26">
        <v>76</v>
      </c>
      <c r="AE26">
        <v>2</v>
      </c>
      <c r="AF26">
        <v>1</v>
      </c>
      <c r="AG26">
        <v>1</v>
      </c>
      <c r="AH26" s="22">
        <f t="shared" si="0"/>
        <v>1</v>
      </c>
      <c r="AI26" s="22">
        <f t="shared" si="1"/>
        <v>1</v>
      </c>
      <c r="AJ26" s="22">
        <f t="shared" si="2"/>
        <v>2</v>
      </c>
      <c r="AM26" s="21">
        <f t="shared" si="3"/>
        <v>25</v>
      </c>
    </row>
    <row r="27" spans="1:39" s="21" customFormat="1" x14ac:dyDescent="0.25">
      <c r="A27" s="21">
        <v>125</v>
      </c>
      <c r="B27" s="21">
        <v>16</v>
      </c>
      <c r="C27" s="21">
        <v>21</v>
      </c>
      <c r="D27" s="21">
        <v>6</v>
      </c>
      <c r="E27" s="21">
        <v>1</v>
      </c>
      <c r="F27" s="21">
        <v>10</v>
      </c>
      <c r="G27" s="21">
        <v>1</v>
      </c>
      <c r="H27" s="21">
        <v>40</v>
      </c>
      <c r="I27" s="21">
        <v>40</v>
      </c>
      <c r="J27" s="21">
        <v>10</v>
      </c>
      <c r="K27" s="21">
        <v>0</v>
      </c>
      <c r="L27" s="21">
        <v>0</v>
      </c>
      <c r="M27" s="21">
        <v>0</v>
      </c>
      <c r="N27" s="21">
        <v>0</v>
      </c>
      <c r="O27" s="21">
        <v>40</v>
      </c>
      <c r="P27" s="21">
        <v>0.2</v>
      </c>
      <c r="Q27" s="21">
        <v>34</v>
      </c>
      <c r="R27" s="21">
        <v>40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168</v>
      </c>
      <c r="Z27" s="21">
        <v>0</v>
      </c>
      <c r="AA27" s="21">
        <v>314</v>
      </c>
      <c r="AB27" s="21">
        <v>0</v>
      </c>
      <c r="AC27" s="21">
        <v>1358.7</v>
      </c>
      <c r="AD27" s="21">
        <v>84</v>
      </c>
      <c r="AE27" s="21">
        <v>3</v>
      </c>
      <c r="AF27" s="21">
        <v>1</v>
      </c>
      <c r="AG27" s="21">
        <v>1</v>
      </c>
      <c r="AH27" s="22">
        <f t="shared" si="0"/>
        <v>1</v>
      </c>
      <c r="AI27" s="22">
        <f t="shared" si="1"/>
        <v>1</v>
      </c>
      <c r="AJ27" s="22">
        <f t="shared" si="2"/>
        <v>2</v>
      </c>
      <c r="AM27" s="21">
        <f t="shared" si="3"/>
        <v>26</v>
      </c>
    </row>
    <row r="28" spans="1:39" x14ac:dyDescent="0.25">
      <c r="A28">
        <v>125</v>
      </c>
      <c r="B28">
        <v>16</v>
      </c>
      <c r="C28">
        <v>22</v>
      </c>
      <c r="D28">
        <v>6</v>
      </c>
      <c r="E28">
        <v>1</v>
      </c>
      <c r="F28">
        <v>10</v>
      </c>
      <c r="G28">
        <v>1</v>
      </c>
      <c r="H28">
        <v>42</v>
      </c>
      <c r="I28">
        <v>40</v>
      </c>
      <c r="J28">
        <v>9.5</v>
      </c>
      <c r="K28">
        <v>2</v>
      </c>
      <c r="L28">
        <v>0</v>
      </c>
      <c r="M28">
        <v>0</v>
      </c>
      <c r="N28">
        <v>0</v>
      </c>
      <c r="O28">
        <v>40</v>
      </c>
      <c r="P28">
        <v>0.7</v>
      </c>
      <c r="Q28">
        <v>35</v>
      </c>
      <c r="R28">
        <v>39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111.6</v>
      </c>
      <c r="Z28">
        <v>0</v>
      </c>
      <c r="AA28">
        <v>239.6</v>
      </c>
      <c r="AB28">
        <v>0</v>
      </c>
      <c r="AC28">
        <v>1210.0999999999999</v>
      </c>
      <c r="AD28">
        <v>103</v>
      </c>
      <c r="AE28">
        <v>2</v>
      </c>
      <c r="AF28">
        <v>1</v>
      </c>
      <c r="AG28">
        <v>1</v>
      </c>
      <c r="AH28" s="22">
        <f t="shared" si="0"/>
        <v>0.95238095238095233</v>
      </c>
      <c r="AI28" s="22">
        <f t="shared" si="1"/>
        <v>0.97499999999999998</v>
      </c>
      <c r="AJ28" s="22">
        <f t="shared" si="2"/>
        <v>1.9273809523809522</v>
      </c>
      <c r="AM28" s="21">
        <f>SUM(AM26+1)</f>
        <v>26</v>
      </c>
    </row>
    <row r="29" spans="1:39" x14ac:dyDescent="0.25">
      <c r="A29">
        <v>125</v>
      </c>
      <c r="B29">
        <v>16</v>
      </c>
      <c r="C29">
        <v>23</v>
      </c>
      <c r="D29">
        <v>6</v>
      </c>
      <c r="E29">
        <v>1</v>
      </c>
      <c r="F29">
        <v>10</v>
      </c>
      <c r="G29">
        <v>1</v>
      </c>
      <c r="H29">
        <v>40</v>
      </c>
      <c r="I29">
        <v>40</v>
      </c>
      <c r="J29">
        <v>10</v>
      </c>
      <c r="K29">
        <v>0</v>
      </c>
      <c r="L29">
        <v>0</v>
      </c>
      <c r="M29">
        <v>0</v>
      </c>
      <c r="N29">
        <v>0</v>
      </c>
      <c r="O29">
        <v>39</v>
      </c>
      <c r="P29">
        <v>0.5</v>
      </c>
      <c r="Q29">
        <v>35</v>
      </c>
      <c r="R29">
        <v>38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129.19999999999999</v>
      </c>
      <c r="Z29">
        <v>0</v>
      </c>
      <c r="AA29">
        <v>240.6</v>
      </c>
      <c r="AB29">
        <v>0</v>
      </c>
      <c r="AC29">
        <v>1151.4000000000001</v>
      </c>
      <c r="AD29">
        <v>97</v>
      </c>
      <c r="AE29">
        <v>3</v>
      </c>
      <c r="AF29">
        <v>1</v>
      </c>
      <c r="AG29">
        <v>1</v>
      </c>
      <c r="AH29" s="22">
        <f t="shared" si="0"/>
        <v>1</v>
      </c>
      <c r="AI29" s="22">
        <f t="shared" si="1"/>
        <v>0.97435897435897434</v>
      </c>
      <c r="AJ29" s="22">
        <f t="shared" si="2"/>
        <v>1.9743589743589745</v>
      </c>
      <c r="AM29" s="21">
        <f t="shared" si="3"/>
        <v>27</v>
      </c>
    </row>
    <row r="30" spans="1:39" x14ac:dyDescent="0.25">
      <c r="A30">
        <v>125</v>
      </c>
      <c r="B30">
        <v>16</v>
      </c>
      <c r="C30">
        <v>24</v>
      </c>
      <c r="D30">
        <v>6</v>
      </c>
      <c r="E30">
        <v>1</v>
      </c>
      <c r="F30">
        <v>10</v>
      </c>
      <c r="G30">
        <v>1</v>
      </c>
      <c r="H30">
        <v>44</v>
      </c>
      <c r="I30">
        <v>40</v>
      </c>
      <c r="J30">
        <v>9.1</v>
      </c>
      <c r="K30">
        <v>3</v>
      </c>
      <c r="L30">
        <v>0</v>
      </c>
      <c r="M30">
        <v>0</v>
      </c>
      <c r="N30">
        <v>0</v>
      </c>
      <c r="O30">
        <v>43</v>
      </c>
      <c r="P30">
        <v>1.7</v>
      </c>
      <c r="Q30">
        <v>34</v>
      </c>
      <c r="R30">
        <v>42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112.6</v>
      </c>
      <c r="Z30">
        <v>0</v>
      </c>
      <c r="AA30">
        <v>243.5</v>
      </c>
      <c r="AB30">
        <v>0</v>
      </c>
      <c r="AC30">
        <v>1253</v>
      </c>
      <c r="AD30">
        <v>109</v>
      </c>
      <c r="AE30">
        <v>2</v>
      </c>
      <c r="AF30">
        <v>0.9</v>
      </c>
      <c r="AG30">
        <v>1</v>
      </c>
      <c r="AH30" s="22">
        <f t="shared" si="0"/>
        <v>0.90909090909090906</v>
      </c>
      <c r="AI30" s="22">
        <f t="shared" si="1"/>
        <v>0.97674418604651159</v>
      </c>
      <c r="AJ30" s="22">
        <f t="shared" si="2"/>
        <v>1.8858350951374208</v>
      </c>
      <c r="AM30" s="21">
        <f t="shared" si="3"/>
        <v>28</v>
      </c>
    </row>
    <row r="31" spans="1:39" x14ac:dyDescent="0.25">
      <c r="A31">
        <v>125</v>
      </c>
      <c r="B31">
        <v>16</v>
      </c>
      <c r="C31">
        <v>28</v>
      </c>
      <c r="D31">
        <v>6</v>
      </c>
      <c r="E31">
        <v>1</v>
      </c>
      <c r="F31">
        <v>10</v>
      </c>
      <c r="G31">
        <v>1</v>
      </c>
      <c r="H31">
        <v>42</v>
      </c>
      <c r="I31">
        <v>40</v>
      </c>
      <c r="J31">
        <v>9.5</v>
      </c>
      <c r="K31">
        <v>2</v>
      </c>
      <c r="L31">
        <v>0</v>
      </c>
      <c r="M31">
        <v>0</v>
      </c>
      <c r="N31">
        <v>0</v>
      </c>
      <c r="O31">
        <v>40</v>
      </c>
      <c r="P31">
        <v>1.1000000000000001</v>
      </c>
      <c r="Q31">
        <v>31</v>
      </c>
      <c r="R31">
        <v>38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211.6</v>
      </c>
      <c r="Z31">
        <v>0</v>
      </c>
      <c r="AA31">
        <v>232.1</v>
      </c>
      <c r="AB31">
        <v>0</v>
      </c>
      <c r="AC31">
        <v>1338.9</v>
      </c>
      <c r="AD31">
        <v>53</v>
      </c>
      <c r="AE31">
        <v>3</v>
      </c>
      <c r="AF31">
        <v>1</v>
      </c>
      <c r="AG31">
        <v>1</v>
      </c>
      <c r="AH31" s="22">
        <f t="shared" si="0"/>
        <v>0.95238095238095233</v>
      </c>
      <c r="AI31" s="22">
        <f t="shared" si="1"/>
        <v>0.95</v>
      </c>
      <c r="AJ31" s="22">
        <f t="shared" si="2"/>
        <v>1.9023809523809523</v>
      </c>
      <c r="AM31" s="21">
        <f t="shared" si="3"/>
        <v>29</v>
      </c>
    </row>
    <row r="32" spans="1:39" x14ac:dyDescent="0.25">
      <c r="A32">
        <v>125</v>
      </c>
      <c r="B32">
        <v>16</v>
      </c>
      <c r="C32">
        <v>29</v>
      </c>
      <c r="D32">
        <v>6</v>
      </c>
      <c r="E32">
        <v>1</v>
      </c>
      <c r="F32">
        <v>10</v>
      </c>
      <c r="G32">
        <v>1</v>
      </c>
      <c r="H32">
        <v>44</v>
      </c>
      <c r="I32">
        <v>40</v>
      </c>
      <c r="J32">
        <v>9.1999999999999993</v>
      </c>
      <c r="K32">
        <v>3</v>
      </c>
      <c r="L32">
        <v>0</v>
      </c>
      <c r="M32">
        <v>0</v>
      </c>
      <c r="N32">
        <v>0</v>
      </c>
      <c r="O32">
        <v>44</v>
      </c>
      <c r="P32">
        <v>2.6</v>
      </c>
      <c r="Q32">
        <v>25</v>
      </c>
      <c r="R32">
        <v>39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130.80000000000001</v>
      </c>
      <c r="Z32">
        <v>0</v>
      </c>
      <c r="AA32">
        <v>166.4</v>
      </c>
      <c r="AB32">
        <v>0</v>
      </c>
      <c r="AC32">
        <v>1221.3</v>
      </c>
      <c r="AD32">
        <v>66</v>
      </c>
      <c r="AE32">
        <v>5</v>
      </c>
      <c r="AF32">
        <v>0.9</v>
      </c>
      <c r="AG32">
        <v>0.9</v>
      </c>
      <c r="AH32" s="22">
        <f t="shared" si="0"/>
        <v>0.90909090909090906</v>
      </c>
      <c r="AI32" s="22">
        <f t="shared" si="1"/>
        <v>0.88636363636363635</v>
      </c>
      <c r="AJ32" s="22">
        <f t="shared" si="2"/>
        <v>1.7954545454545454</v>
      </c>
      <c r="AM32" s="21">
        <f t="shared" si="3"/>
        <v>30</v>
      </c>
    </row>
    <row r="33" spans="1:39" x14ac:dyDescent="0.25">
      <c r="A33">
        <v>125</v>
      </c>
      <c r="B33">
        <v>16</v>
      </c>
      <c r="C33">
        <v>30</v>
      </c>
      <c r="D33">
        <v>6</v>
      </c>
      <c r="E33">
        <v>1</v>
      </c>
      <c r="F33">
        <v>10</v>
      </c>
      <c r="G33">
        <v>1</v>
      </c>
      <c r="H33">
        <v>42</v>
      </c>
      <c r="I33">
        <v>40</v>
      </c>
      <c r="J33">
        <v>9.6</v>
      </c>
      <c r="K33">
        <v>0</v>
      </c>
      <c r="L33">
        <v>0</v>
      </c>
      <c r="M33">
        <v>0</v>
      </c>
      <c r="N33">
        <v>0</v>
      </c>
      <c r="O33">
        <v>42</v>
      </c>
      <c r="P33">
        <v>4.2</v>
      </c>
      <c r="Q33">
        <v>18</v>
      </c>
      <c r="R33">
        <v>33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89.3</v>
      </c>
      <c r="Z33">
        <v>0</v>
      </c>
      <c r="AA33">
        <v>305.10000000000002</v>
      </c>
      <c r="AB33">
        <v>0</v>
      </c>
      <c r="AC33">
        <v>1380</v>
      </c>
      <c r="AD33">
        <v>56</v>
      </c>
      <c r="AE33">
        <v>1</v>
      </c>
      <c r="AF33">
        <v>1</v>
      </c>
      <c r="AG33">
        <v>0.8</v>
      </c>
      <c r="AH33" s="22">
        <f t="shared" si="0"/>
        <v>0.95238095238095233</v>
      </c>
      <c r="AI33" s="22">
        <f t="shared" si="1"/>
        <v>0.7857142857142857</v>
      </c>
      <c r="AJ33" s="22">
        <f t="shared" si="2"/>
        <v>1.7380952380952381</v>
      </c>
      <c r="AM33" s="21">
        <f t="shared" si="3"/>
        <v>31</v>
      </c>
    </row>
    <row r="34" spans="1:39" x14ac:dyDescent="0.25">
      <c r="A34">
        <v>125</v>
      </c>
      <c r="B34">
        <v>16</v>
      </c>
      <c r="C34">
        <v>1</v>
      </c>
      <c r="D34">
        <v>7</v>
      </c>
      <c r="E34">
        <v>1</v>
      </c>
      <c r="F34">
        <v>10</v>
      </c>
      <c r="G34">
        <v>1</v>
      </c>
      <c r="H34">
        <v>51</v>
      </c>
      <c r="I34">
        <v>40</v>
      </c>
      <c r="J34">
        <v>8</v>
      </c>
      <c r="K34">
        <v>6</v>
      </c>
      <c r="L34">
        <v>0</v>
      </c>
      <c r="M34">
        <v>0</v>
      </c>
      <c r="N34">
        <v>0</v>
      </c>
      <c r="O34">
        <v>50</v>
      </c>
      <c r="P34">
        <v>5.5</v>
      </c>
      <c r="Q34">
        <v>18</v>
      </c>
      <c r="R34">
        <v>35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190.3</v>
      </c>
      <c r="Z34">
        <v>0</v>
      </c>
      <c r="AA34">
        <v>122.1</v>
      </c>
      <c r="AB34">
        <v>0</v>
      </c>
      <c r="AC34">
        <v>1406.5</v>
      </c>
      <c r="AD34">
        <v>56</v>
      </c>
      <c r="AE34">
        <v>3</v>
      </c>
      <c r="AF34">
        <v>0.8</v>
      </c>
      <c r="AG34">
        <v>0.7</v>
      </c>
      <c r="AH34" s="22">
        <f t="shared" si="0"/>
        <v>0.78431372549019607</v>
      </c>
      <c r="AI34" s="22">
        <f t="shared" si="1"/>
        <v>0.7</v>
      </c>
      <c r="AJ34" s="22">
        <f t="shared" si="2"/>
        <v>1.4843137254901961</v>
      </c>
      <c r="AM34" s="21">
        <f t="shared" si="3"/>
        <v>32</v>
      </c>
    </row>
    <row r="35" spans="1:39" x14ac:dyDescent="0.25">
      <c r="A35">
        <v>125</v>
      </c>
      <c r="B35">
        <v>16</v>
      </c>
      <c r="C35">
        <v>2</v>
      </c>
      <c r="D35">
        <v>7</v>
      </c>
      <c r="E35">
        <v>1</v>
      </c>
      <c r="F35">
        <v>10</v>
      </c>
      <c r="G35">
        <v>1</v>
      </c>
      <c r="H35">
        <v>51</v>
      </c>
      <c r="I35">
        <v>40</v>
      </c>
      <c r="J35">
        <v>8.1</v>
      </c>
      <c r="K35">
        <v>4</v>
      </c>
      <c r="L35">
        <v>0</v>
      </c>
      <c r="M35">
        <v>0</v>
      </c>
      <c r="N35">
        <v>0</v>
      </c>
      <c r="O35">
        <v>50</v>
      </c>
      <c r="P35">
        <v>5.0999999999999996</v>
      </c>
      <c r="Q35">
        <v>20</v>
      </c>
      <c r="R35">
        <v>34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238.7</v>
      </c>
      <c r="Z35">
        <v>0</v>
      </c>
      <c r="AA35">
        <v>169.5</v>
      </c>
      <c r="AB35">
        <v>0</v>
      </c>
      <c r="AC35">
        <v>1531.5</v>
      </c>
      <c r="AD35">
        <v>52</v>
      </c>
      <c r="AE35">
        <v>3</v>
      </c>
      <c r="AF35">
        <v>0.8</v>
      </c>
      <c r="AG35">
        <v>0.7</v>
      </c>
      <c r="AH35" s="22">
        <f t="shared" si="0"/>
        <v>0.78431372549019607</v>
      </c>
      <c r="AI35" s="22">
        <f t="shared" si="1"/>
        <v>0.68</v>
      </c>
      <c r="AJ35" s="22">
        <f t="shared" si="2"/>
        <v>1.4643137254901961</v>
      </c>
      <c r="AM35" s="21">
        <f t="shared" si="3"/>
        <v>33</v>
      </c>
    </row>
    <row r="36" spans="1:39" x14ac:dyDescent="0.25">
      <c r="A36">
        <v>125</v>
      </c>
      <c r="B36">
        <v>16</v>
      </c>
      <c r="C36">
        <v>5</v>
      </c>
      <c r="D36">
        <v>7</v>
      </c>
      <c r="E36">
        <v>1</v>
      </c>
      <c r="F36">
        <v>10</v>
      </c>
      <c r="G36">
        <v>1</v>
      </c>
      <c r="H36">
        <v>44</v>
      </c>
      <c r="I36">
        <v>40</v>
      </c>
      <c r="J36">
        <v>9.1</v>
      </c>
      <c r="K36">
        <v>3</v>
      </c>
      <c r="L36">
        <v>0</v>
      </c>
      <c r="M36">
        <v>0</v>
      </c>
      <c r="N36">
        <v>0</v>
      </c>
      <c r="O36">
        <v>44</v>
      </c>
      <c r="P36">
        <v>6.3</v>
      </c>
      <c r="Q36">
        <v>11</v>
      </c>
      <c r="R36">
        <v>29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162.69999999999999</v>
      </c>
      <c r="Z36">
        <v>0</v>
      </c>
      <c r="AA36">
        <v>168.7</v>
      </c>
      <c r="AB36">
        <v>0</v>
      </c>
      <c r="AC36">
        <v>1369.5</v>
      </c>
      <c r="AD36">
        <v>35</v>
      </c>
      <c r="AE36">
        <v>0</v>
      </c>
      <c r="AF36">
        <v>0.9</v>
      </c>
      <c r="AG36">
        <v>0.7</v>
      </c>
      <c r="AH36" s="22">
        <f t="shared" si="0"/>
        <v>0.90909090909090906</v>
      </c>
      <c r="AI36" s="22">
        <f t="shared" si="1"/>
        <v>0.65909090909090906</v>
      </c>
      <c r="AJ36" s="22">
        <f t="shared" si="2"/>
        <v>1.5681818181818181</v>
      </c>
      <c r="AM36" s="21">
        <f t="shared" si="3"/>
        <v>34</v>
      </c>
    </row>
    <row r="37" spans="1:39" x14ac:dyDescent="0.25">
      <c r="A37">
        <v>125</v>
      </c>
      <c r="B37">
        <v>16</v>
      </c>
      <c r="C37">
        <v>6</v>
      </c>
      <c r="D37">
        <v>7</v>
      </c>
      <c r="E37">
        <v>1</v>
      </c>
      <c r="F37">
        <v>10</v>
      </c>
      <c r="G37">
        <v>1</v>
      </c>
      <c r="H37">
        <v>46</v>
      </c>
      <c r="I37">
        <v>40</v>
      </c>
      <c r="J37">
        <v>8.6999999999999993</v>
      </c>
      <c r="K37">
        <v>5</v>
      </c>
      <c r="L37">
        <v>0</v>
      </c>
      <c r="M37">
        <v>0</v>
      </c>
      <c r="N37">
        <v>0</v>
      </c>
      <c r="O37">
        <v>45</v>
      </c>
      <c r="P37">
        <v>4.0999999999999996</v>
      </c>
      <c r="Q37">
        <v>25</v>
      </c>
      <c r="R37">
        <v>35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174.1</v>
      </c>
      <c r="Z37">
        <v>0</v>
      </c>
      <c r="AA37">
        <v>296</v>
      </c>
      <c r="AB37">
        <v>0</v>
      </c>
      <c r="AC37">
        <v>1416.5</v>
      </c>
      <c r="AD37">
        <v>39</v>
      </c>
      <c r="AE37">
        <v>1</v>
      </c>
      <c r="AF37">
        <v>0.9</v>
      </c>
      <c r="AG37">
        <v>0.8</v>
      </c>
      <c r="AH37" s="22">
        <f t="shared" si="0"/>
        <v>0.86956521739130432</v>
      </c>
      <c r="AI37" s="22">
        <f t="shared" si="1"/>
        <v>0.77777777777777779</v>
      </c>
      <c r="AJ37" s="22">
        <f t="shared" si="2"/>
        <v>1.6473429951690821</v>
      </c>
      <c r="AM37" s="21">
        <f t="shared" si="3"/>
        <v>35</v>
      </c>
    </row>
    <row r="38" spans="1:39" x14ac:dyDescent="0.25">
      <c r="A38">
        <v>125</v>
      </c>
      <c r="B38">
        <v>16</v>
      </c>
      <c r="C38">
        <v>7</v>
      </c>
      <c r="D38">
        <v>7</v>
      </c>
      <c r="E38">
        <v>1</v>
      </c>
      <c r="F38">
        <v>10</v>
      </c>
      <c r="G38">
        <v>1</v>
      </c>
      <c r="H38">
        <v>47</v>
      </c>
      <c r="I38">
        <v>40</v>
      </c>
      <c r="J38">
        <v>8.6999999999999993</v>
      </c>
      <c r="K38">
        <v>2</v>
      </c>
      <c r="L38">
        <v>0</v>
      </c>
      <c r="M38">
        <v>0</v>
      </c>
      <c r="N38">
        <v>0</v>
      </c>
      <c r="O38">
        <v>48</v>
      </c>
      <c r="P38">
        <v>6</v>
      </c>
      <c r="Q38">
        <v>16</v>
      </c>
      <c r="R38">
        <v>33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164.3</v>
      </c>
      <c r="Z38">
        <v>0</v>
      </c>
      <c r="AA38">
        <v>238.4</v>
      </c>
      <c r="AB38">
        <v>0</v>
      </c>
      <c r="AC38">
        <v>1442.5</v>
      </c>
      <c r="AD38">
        <v>34</v>
      </c>
      <c r="AE38">
        <v>1</v>
      </c>
      <c r="AF38">
        <v>0.9</v>
      </c>
      <c r="AG38">
        <v>0.7</v>
      </c>
      <c r="AH38" s="22">
        <f t="shared" si="0"/>
        <v>0.85106382978723405</v>
      </c>
      <c r="AI38" s="22">
        <f t="shared" si="1"/>
        <v>0.6875</v>
      </c>
      <c r="AJ38" s="22">
        <f t="shared" si="2"/>
        <v>1.5385638297872339</v>
      </c>
      <c r="AM38" s="21">
        <f t="shared" si="3"/>
        <v>36</v>
      </c>
    </row>
    <row r="39" spans="1:39" x14ac:dyDescent="0.25">
      <c r="A39">
        <v>125</v>
      </c>
      <c r="B39">
        <v>16</v>
      </c>
      <c r="C39">
        <v>8</v>
      </c>
      <c r="D39">
        <v>7</v>
      </c>
      <c r="E39">
        <v>1</v>
      </c>
      <c r="F39">
        <v>10</v>
      </c>
      <c r="G39">
        <v>1</v>
      </c>
      <c r="H39">
        <v>47</v>
      </c>
      <c r="I39">
        <v>40</v>
      </c>
      <c r="J39">
        <v>8.6</v>
      </c>
      <c r="K39">
        <v>4</v>
      </c>
      <c r="L39">
        <v>0</v>
      </c>
      <c r="M39">
        <v>0</v>
      </c>
      <c r="N39">
        <v>0</v>
      </c>
      <c r="O39">
        <v>47</v>
      </c>
      <c r="P39">
        <v>3.9</v>
      </c>
      <c r="Q39">
        <v>15</v>
      </c>
      <c r="R39">
        <v>39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140.4</v>
      </c>
      <c r="Z39">
        <v>0</v>
      </c>
      <c r="AA39">
        <v>238.5</v>
      </c>
      <c r="AB39">
        <v>0</v>
      </c>
      <c r="AC39">
        <v>1327.8</v>
      </c>
      <c r="AD39">
        <v>32</v>
      </c>
      <c r="AE39">
        <v>1</v>
      </c>
      <c r="AF39">
        <v>0.9</v>
      </c>
      <c r="AG39">
        <v>0.8</v>
      </c>
      <c r="AH39" s="22">
        <f t="shared" si="0"/>
        <v>0.85106382978723405</v>
      </c>
      <c r="AI39" s="22">
        <f t="shared" si="1"/>
        <v>0.82978723404255317</v>
      </c>
      <c r="AJ39" s="22">
        <f t="shared" si="2"/>
        <v>1.6808510638297873</v>
      </c>
      <c r="AM39" s="21">
        <f t="shared" si="3"/>
        <v>37</v>
      </c>
    </row>
    <row r="40" spans="1:39" x14ac:dyDescent="0.25">
      <c r="A40">
        <v>125</v>
      </c>
      <c r="B40">
        <v>16</v>
      </c>
      <c r="C40">
        <v>9</v>
      </c>
      <c r="D40">
        <v>7</v>
      </c>
      <c r="E40">
        <v>1</v>
      </c>
      <c r="F40">
        <v>10</v>
      </c>
      <c r="G40">
        <v>1</v>
      </c>
      <c r="H40">
        <v>51</v>
      </c>
      <c r="I40">
        <v>40</v>
      </c>
      <c r="J40">
        <v>7.9</v>
      </c>
      <c r="K40">
        <v>8</v>
      </c>
      <c r="L40">
        <v>0</v>
      </c>
      <c r="M40">
        <v>0</v>
      </c>
      <c r="N40">
        <v>0</v>
      </c>
      <c r="O40">
        <v>50</v>
      </c>
      <c r="P40">
        <v>2.4</v>
      </c>
      <c r="Q40">
        <v>23</v>
      </c>
      <c r="R40">
        <v>44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124</v>
      </c>
      <c r="Z40">
        <v>0</v>
      </c>
      <c r="AA40">
        <v>253.3</v>
      </c>
      <c r="AB40">
        <v>0</v>
      </c>
      <c r="AC40">
        <v>1282.2</v>
      </c>
      <c r="AD40">
        <v>36</v>
      </c>
      <c r="AE40">
        <v>4</v>
      </c>
      <c r="AF40">
        <v>0.8</v>
      </c>
      <c r="AG40">
        <v>0.9</v>
      </c>
      <c r="AH40" s="22">
        <f t="shared" si="0"/>
        <v>0.78431372549019607</v>
      </c>
      <c r="AI40" s="22">
        <f t="shared" si="1"/>
        <v>0.88</v>
      </c>
      <c r="AJ40" s="22">
        <f t="shared" si="2"/>
        <v>1.6643137254901961</v>
      </c>
      <c r="AM40" s="21">
        <f t="shared" si="3"/>
        <v>38</v>
      </c>
    </row>
    <row r="41" spans="1:39" x14ac:dyDescent="0.25">
      <c r="A41">
        <v>125</v>
      </c>
      <c r="B41">
        <v>16</v>
      </c>
      <c r="C41">
        <v>11</v>
      </c>
      <c r="D41">
        <v>7</v>
      </c>
      <c r="E41">
        <v>1</v>
      </c>
      <c r="F41">
        <v>10</v>
      </c>
      <c r="G41">
        <v>1</v>
      </c>
      <c r="H41">
        <v>60</v>
      </c>
      <c r="I41">
        <v>0</v>
      </c>
      <c r="J41">
        <v>2.2000000000000002</v>
      </c>
      <c r="K41">
        <v>18</v>
      </c>
      <c r="L41">
        <v>0</v>
      </c>
      <c r="M41">
        <v>0</v>
      </c>
      <c r="N41">
        <v>0</v>
      </c>
      <c r="O41">
        <v>60</v>
      </c>
      <c r="P41">
        <v>2</v>
      </c>
      <c r="Q41">
        <v>12</v>
      </c>
      <c r="R41">
        <v>58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610.5</v>
      </c>
      <c r="Z41">
        <v>0</v>
      </c>
      <c r="AA41">
        <v>61.4</v>
      </c>
      <c r="AB41">
        <v>0</v>
      </c>
      <c r="AC41">
        <v>2400.1</v>
      </c>
      <c r="AD41">
        <v>77</v>
      </c>
      <c r="AE41">
        <v>10</v>
      </c>
      <c r="AF41">
        <v>0</v>
      </c>
      <c r="AG41">
        <v>1</v>
      </c>
      <c r="AH41" s="22">
        <f t="shared" si="0"/>
        <v>0</v>
      </c>
      <c r="AI41" s="22">
        <f t="shared" si="1"/>
        <v>0.96666666666666667</v>
      </c>
      <c r="AJ41" s="22">
        <f t="shared" si="2"/>
        <v>0.96666666666666667</v>
      </c>
      <c r="AM41" s="21">
        <f t="shared" si="3"/>
        <v>39</v>
      </c>
    </row>
    <row r="42" spans="1:39" x14ac:dyDescent="0.25">
      <c r="A42">
        <v>125</v>
      </c>
      <c r="B42">
        <v>16</v>
      </c>
      <c r="C42">
        <v>12</v>
      </c>
      <c r="D42">
        <v>7</v>
      </c>
      <c r="E42">
        <v>1</v>
      </c>
      <c r="F42">
        <v>10</v>
      </c>
      <c r="G42">
        <v>1</v>
      </c>
      <c r="H42">
        <v>55</v>
      </c>
      <c r="I42">
        <v>40</v>
      </c>
      <c r="J42">
        <v>7.5</v>
      </c>
      <c r="K42">
        <v>8</v>
      </c>
      <c r="L42">
        <v>0</v>
      </c>
      <c r="M42">
        <v>0</v>
      </c>
      <c r="N42">
        <v>0</v>
      </c>
      <c r="O42">
        <v>56</v>
      </c>
      <c r="P42">
        <v>4.2</v>
      </c>
      <c r="Q42">
        <v>22</v>
      </c>
      <c r="R42">
        <v>46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172</v>
      </c>
      <c r="Z42">
        <v>0</v>
      </c>
      <c r="AA42">
        <v>188.9</v>
      </c>
      <c r="AB42">
        <v>0</v>
      </c>
      <c r="AC42">
        <v>1512.3</v>
      </c>
      <c r="AD42">
        <v>72</v>
      </c>
      <c r="AE42">
        <v>1</v>
      </c>
      <c r="AF42">
        <v>0.7</v>
      </c>
      <c r="AG42">
        <v>0.8</v>
      </c>
      <c r="AH42" s="22">
        <f t="shared" si="0"/>
        <v>0.72727272727272729</v>
      </c>
      <c r="AI42" s="22">
        <f t="shared" si="1"/>
        <v>0.8214285714285714</v>
      </c>
      <c r="AJ42" s="22">
        <f t="shared" si="2"/>
        <v>1.5487012987012987</v>
      </c>
      <c r="AM42" s="21">
        <f t="shared" si="3"/>
        <v>40</v>
      </c>
    </row>
    <row r="43" spans="1:39" x14ac:dyDescent="0.25">
      <c r="A43">
        <v>125</v>
      </c>
      <c r="B43">
        <v>16</v>
      </c>
      <c r="C43">
        <v>13</v>
      </c>
      <c r="D43">
        <v>7</v>
      </c>
      <c r="E43">
        <v>1</v>
      </c>
      <c r="F43">
        <v>10</v>
      </c>
      <c r="G43">
        <v>1</v>
      </c>
      <c r="H43">
        <v>57</v>
      </c>
      <c r="I43">
        <v>40</v>
      </c>
      <c r="J43">
        <v>7.2</v>
      </c>
      <c r="K43">
        <v>9</v>
      </c>
      <c r="L43">
        <v>0</v>
      </c>
      <c r="M43">
        <v>0</v>
      </c>
      <c r="N43">
        <v>0</v>
      </c>
      <c r="O43">
        <v>57</v>
      </c>
      <c r="P43">
        <v>4.2</v>
      </c>
      <c r="Q43">
        <v>21</v>
      </c>
      <c r="R43">
        <v>45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279.60000000000002</v>
      </c>
      <c r="Z43">
        <v>0</v>
      </c>
      <c r="AA43">
        <v>251</v>
      </c>
      <c r="AB43">
        <v>0</v>
      </c>
      <c r="AC43">
        <v>1673.3</v>
      </c>
      <c r="AD43">
        <v>63</v>
      </c>
      <c r="AE43">
        <v>1</v>
      </c>
      <c r="AF43">
        <v>0.7</v>
      </c>
      <c r="AG43">
        <v>0.8</v>
      </c>
      <c r="AH43" s="22">
        <f t="shared" si="0"/>
        <v>0.70175438596491224</v>
      </c>
      <c r="AI43" s="22">
        <f t="shared" si="1"/>
        <v>0.78947368421052633</v>
      </c>
      <c r="AJ43" s="22">
        <f t="shared" si="2"/>
        <v>1.4912280701754386</v>
      </c>
      <c r="AM43" s="21">
        <f t="shared" si="3"/>
        <v>41</v>
      </c>
    </row>
    <row r="44" spans="1:39" x14ac:dyDescent="0.25">
      <c r="A44">
        <v>125</v>
      </c>
      <c r="B44">
        <v>16</v>
      </c>
      <c r="C44">
        <v>14</v>
      </c>
      <c r="D44">
        <v>7</v>
      </c>
      <c r="E44">
        <v>1</v>
      </c>
      <c r="F44">
        <v>10</v>
      </c>
      <c r="G44">
        <v>1</v>
      </c>
      <c r="H44">
        <v>40</v>
      </c>
      <c r="I44">
        <v>40</v>
      </c>
      <c r="J44">
        <v>10</v>
      </c>
      <c r="K44">
        <v>0</v>
      </c>
      <c r="L44">
        <v>0</v>
      </c>
      <c r="M44">
        <v>0</v>
      </c>
      <c r="N44">
        <v>0</v>
      </c>
      <c r="O44">
        <v>40</v>
      </c>
      <c r="P44">
        <v>5.0999999999999996</v>
      </c>
      <c r="Q44">
        <v>11</v>
      </c>
      <c r="R44">
        <v>32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112</v>
      </c>
      <c r="Z44">
        <v>0</v>
      </c>
      <c r="AA44">
        <v>109.9</v>
      </c>
      <c r="AB44">
        <v>0</v>
      </c>
      <c r="AC44">
        <v>1242.0999999999999</v>
      </c>
      <c r="AD44">
        <v>55</v>
      </c>
      <c r="AE44">
        <v>0</v>
      </c>
      <c r="AF44">
        <v>1</v>
      </c>
      <c r="AG44">
        <v>0.8</v>
      </c>
      <c r="AH44" s="22">
        <f t="shared" si="0"/>
        <v>1</v>
      </c>
      <c r="AI44" s="22">
        <f t="shared" si="1"/>
        <v>0.8</v>
      </c>
      <c r="AJ44" s="22">
        <f t="shared" si="2"/>
        <v>1.8</v>
      </c>
      <c r="AM44" s="21">
        <f t="shared" si="3"/>
        <v>42</v>
      </c>
    </row>
    <row r="45" spans="1:39" x14ac:dyDescent="0.25">
      <c r="A45">
        <v>125</v>
      </c>
      <c r="B45">
        <v>16</v>
      </c>
      <c r="C45">
        <v>15</v>
      </c>
      <c r="D45">
        <v>7</v>
      </c>
      <c r="E45">
        <v>1</v>
      </c>
      <c r="F45">
        <v>10</v>
      </c>
      <c r="G45">
        <v>1</v>
      </c>
      <c r="H45">
        <v>26</v>
      </c>
      <c r="I45">
        <v>24</v>
      </c>
      <c r="J45">
        <v>9.5</v>
      </c>
      <c r="K45">
        <v>1</v>
      </c>
      <c r="L45">
        <v>0</v>
      </c>
      <c r="M45">
        <v>0</v>
      </c>
      <c r="N45">
        <v>0</v>
      </c>
      <c r="O45">
        <v>28</v>
      </c>
      <c r="P45">
        <v>12.4</v>
      </c>
      <c r="Q45">
        <v>1</v>
      </c>
      <c r="R45">
        <v>17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130</v>
      </c>
      <c r="Z45">
        <v>0</v>
      </c>
      <c r="AA45">
        <v>135</v>
      </c>
      <c r="AB45">
        <v>0</v>
      </c>
      <c r="AC45">
        <v>2400.1</v>
      </c>
      <c r="AD45">
        <v>10</v>
      </c>
      <c r="AE45">
        <v>1</v>
      </c>
      <c r="AF45">
        <v>0.9</v>
      </c>
      <c r="AG45">
        <v>0.6</v>
      </c>
      <c r="AH45" s="22">
        <f t="shared" si="0"/>
        <v>0.92307692307692313</v>
      </c>
      <c r="AI45" s="22">
        <f t="shared" si="1"/>
        <v>0.6071428571428571</v>
      </c>
      <c r="AJ45" s="22">
        <f t="shared" si="2"/>
        <v>1.5302197802197801</v>
      </c>
      <c r="AM45" s="21">
        <f t="shared" si="3"/>
        <v>43</v>
      </c>
    </row>
    <row r="46" spans="1:39" x14ac:dyDescent="0.25">
      <c r="A46">
        <v>125</v>
      </c>
      <c r="B46">
        <v>16</v>
      </c>
      <c r="C46">
        <v>16</v>
      </c>
      <c r="D46">
        <v>7</v>
      </c>
      <c r="E46">
        <v>1</v>
      </c>
      <c r="F46">
        <v>10</v>
      </c>
      <c r="G46">
        <v>1</v>
      </c>
      <c r="H46">
        <v>41</v>
      </c>
      <c r="I46">
        <v>40</v>
      </c>
      <c r="J46">
        <v>9.8000000000000007</v>
      </c>
      <c r="K46">
        <v>1</v>
      </c>
      <c r="L46">
        <v>0</v>
      </c>
      <c r="M46">
        <v>0</v>
      </c>
      <c r="N46">
        <v>0</v>
      </c>
      <c r="O46">
        <v>42</v>
      </c>
      <c r="P46">
        <v>10.199999999999999</v>
      </c>
      <c r="Q46">
        <v>2</v>
      </c>
      <c r="R46">
        <v>25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141.5</v>
      </c>
      <c r="Z46">
        <v>0</v>
      </c>
      <c r="AA46">
        <v>168.9</v>
      </c>
      <c r="AB46">
        <v>0</v>
      </c>
      <c r="AC46">
        <v>1466.2</v>
      </c>
      <c r="AD46">
        <v>10</v>
      </c>
      <c r="AE46">
        <v>1</v>
      </c>
      <c r="AF46">
        <v>1</v>
      </c>
      <c r="AG46">
        <v>0.6</v>
      </c>
      <c r="AH46" s="22">
        <f t="shared" si="0"/>
        <v>0.97560975609756095</v>
      </c>
      <c r="AI46" s="22">
        <f t="shared" si="1"/>
        <v>0.59523809523809523</v>
      </c>
      <c r="AJ46" s="22">
        <f t="shared" si="2"/>
        <v>1.5708478513356563</v>
      </c>
      <c r="AM46" s="21">
        <f t="shared" si="3"/>
        <v>44</v>
      </c>
    </row>
    <row r="47" spans="1:39" x14ac:dyDescent="0.25">
      <c r="A47">
        <v>125</v>
      </c>
      <c r="B47">
        <v>16</v>
      </c>
      <c r="C47">
        <v>18</v>
      </c>
      <c r="D47">
        <v>7</v>
      </c>
      <c r="E47">
        <v>1</v>
      </c>
      <c r="F47">
        <v>10</v>
      </c>
      <c r="G47">
        <v>1</v>
      </c>
      <c r="H47">
        <v>45</v>
      </c>
      <c r="I47">
        <v>40</v>
      </c>
      <c r="J47">
        <v>9</v>
      </c>
      <c r="K47">
        <v>3</v>
      </c>
      <c r="L47">
        <v>0</v>
      </c>
      <c r="M47">
        <v>0</v>
      </c>
      <c r="N47">
        <v>0</v>
      </c>
      <c r="O47">
        <v>44</v>
      </c>
      <c r="P47">
        <v>8.1999999999999993</v>
      </c>
      <c r="Q47">
        <v>4</v>
      </c>
      <c r="R47">
        <v>27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86.4</v>
      </c>
      <c r="Z47">
        <v>0</v>
      </c>
      <c r="AA47">
        <v>176.8</v>
      </c>
      <c r="AB47">
        <v>0</v>
      </c>
      <c r="AC47">
        <v>1410.7</v>
      </c>
      <c r="AD47">
        <v>32</v>
      </c>
      <c r="AE47">
        <v>0</v>
      </c>
      <c r="AF47">
        <v>0.9</v>
      </c>
      <c r="AG47">
        <v>0.6</v>
      </c>
      <c r="AH47" s="22">
        <f t="shared" si="0"/>
        <v>0.88888888888888884</v>
      </c>
      <c r="AI47" s="22">
        <f t="shared" si="1"/>
        <v>0.61363636363636365</v>
      </c>
      <c r="AJ47" s="22">
        <f t="shared" si="2"/>
        <v>1.5025252525252526</v>
      </c>
      <c r="AM47" s="21">
        <f t="shared" si="3"/>
        <v>45</v>
      </c>
    </row>
    <row r="48" spans="1:39" x14ac:dyDescent="0.25">
      <c r="A48">
        <v>125</v>
      </c>
      <c r="B48">
        <v>16</v>
      </c>
      <c r="C48">
        <v>19</v>
      </c>
      <c r="D48">
        <v>7</v>
      </c>
      <c r="E48">
        <v>1</v>
      </c>
      <c r="F48">
        <v>10</v>
      </c>
      <c r="G48">
        <v>1</v>
      </c>
      <c r="H48">
        <v>41</v>
      </c>
      <c r="I48">
        <v>40</v>
      </c>
      <c r="J48">
        <v>9.9</v>
      </c>
      <c r="K48">
        <v>0</v>
      </c>
      <c r="L48">
        <v>0</v>
      </c>
      <c r="M48">
        <v>0</v>
      </c>
      <c r="N48">
        <v>0</v>
      </c>
      <c r="O48">
        <v>41</v>
      </c>
      <c r="P48">
        <v>8.5</v>
      </c>
      <c r="Q48">
        <v>4</v>
      </c>
      <c r="R48">
        <v>23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117.7</v>
      </c>
      <c r="Z48">
        <v>0</v>
      </c>
      <c r="AA48">
        <v>86.8</v>
      </c>
      <c r="AB48">
        <v>0</v>
      </c>
      <c r="AC48">
        <v>1412.1</v>
      </c>
      <c r="AD48">
        <v>27</v>
      </c>
      <c r="AE48">
        <v>0</v>
      </c>
      <c r="AF48">
        <v>1</v>
      </c>
      <c r="AG48">
        <v>0.6</v>
      </c>
      <c r="AH48" s="22">
        <f t="shared" si="0"/>
        <v>0.97560975609756095</v>
      </c>
      <c r="AI48" s="22">
        <f t="shared" si="1"/>
        <v>0.56097560975609762</v>
      </c>
      <c r="AJ48" s="22">
        <f t="shared" si="2"/>
        <v>1.5365853658536586</v>
      </c>
      <c r="AM48" s="21">
        <f t="shared" si="3"/>
        <v>46</v>
      </c>
    </row>
    <row r="49" spans="1:40" x14ac:dyDescent="0.25">
      <c r="A49">
        <v>125</v>
      </c>
      <c r="B49">
        <v>16</v>
      </c>
      <c r="C49">
        <v>20</v>
      </c>
      <c r="D49">
        <v>7</v>
      </c>
      <c r="E49">
        <v>1</v>
      </c>
      <c r="F49">
        <v>10</v>
      </c>
      <c r="G49">
        <v>1</v>
      </c>
      <c r="H49">
        <v>41</v>
      </c>
      <c r="I49">
        <v>40</v>
      </c>
      <c r="J49">
        <v>9.9</v>
      </c>
      <c r="K49">
        <v>0</v>
      </c>
      <c r="L49">
        <v>0</v>
      </c>
      <c r="M49">
        <v>0</v>
      </c>
      <c r="N49">
        <v>0</v>
      </c>
      <c r="O49">
        <v>40</v>
      </c>
      <c r="P49">
        <v>9.1</v>
      </c>
      <c r="Q49">
        <v>5</v>
      </c>
      <c r="R49">
        <v>28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76.599999999999994</v>
      </c>
      <c r="Z49">
        <v>0</v>
      </c>
      <c r="AA49">
        <v>82.9</v>
      </c>
      <c r="AB49">
        <v>0</v>
      </c>
      <c r="AC49">
        <v>1388.5</v>
      </c>
      <c r="AD49">
        <v>37</v>
      </c>
      <c r="AE49">
        <v>0</v>
      </c>
      <c r="AF49">
        <v>1</v>
      </c>
      <c r="AG49">
        <v>0.7</v>
      </c>
      <c r="AH49" s="22">
        <f t="shared" si="0"/>
        <v>0.97560975609756095</v>
      </c>
      <c r="AI49" s="22">
        <f t="shared" si="1"/>
        <v>0.7</v>
      </c>
      <c r="AJ49" s="22">
        <f t="shared" si="2"/>
        <v>1.6756097560975609</v>
      </c>
      <c r="AM49" s="21">
        <f t="shared" si="3"/>
        <v>47</v>
      </c>
    </row>
    <row r="50" spans="1:40" x14ac:dyDescent="0.25">
      <c r="A50">
        <v>125</v>
      </c>
      <c r="B50">
        <v>16</v>
      </c>
      <c r="C50">
        <v>21</v>
      </c>
      <c r="D50">
        <v>7</v>
      </c>
      <c r="E50">
        <v>1</v>
      </c>
      <c r="F50">
        <v>10</v>
      </c>
      <c r="G50">
        <v>1</v>
      </c>
      <c r="H50">
        <v>46</v>
      </c>
      <c r="I50">
        <v>0</v>
      </c>
      <c r="J50">
        <v>1.2</v>
      </c>
      <c r="K50">
        <v>21</v>
      </c>
      <c r="L50">
        <v>0</v>
      </c>
      <c r="M50">
        <v>0</v>
      </c>
      <c r="N50">
        <v>0</v>
      </c>
      <c r="O50">
        <v>46</v>
      </c>
      <c r="P50">
        <v>1.3</v>
      </c>
      <c r="Q50">
        <v>23</v>
      </c>
      <c r="R50">
        <v>46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884.1</v>
      </c>
      <c r="Z50">
        <v>0</v>
      </c>
      <c r="AA50">
        <v>803.4</v>
      </c>
      <c r="AB50">
        <v>0</v>
      </c>
      <c r="AC50">
        <v>2400.1</v>
      </c>
      <c r="AD50">
        <v>90</v>
      </c>
      <c r="AE50">
        <v>21</v>
      </c>
      <c r="AF50">
        <v>0</v>
      </c>
      <c r="AG50">
        <v>1</v>
      </c>
      <c r="AH50" s="22">
        <f t="shared" si="0"/>
        <v>0</v>
      </c>
      <c r="AI50" s="22">
        <f t="shared" si="1"/>
        <v>1</v>
      </c>
      <c r="AJ50" s="22">
        <f t="shared" si="2"/>
        <v>1</v>
      </c>
      <c r="AM50" s="21">
        <f t="shared" si="3"/>
        <v>48</v>
      </c>
    </row>
    <row r="51" spans="1:40" x14ac:dyDescent="0.25">
      <c r="A51">
        <v>125</v>
      </c>
      <c r="B51">
        <v>16</v>
      </c>
      <c r="C51">
        <v>22</v>
      </c>
      <c r="D51">
        <v>7</v>
      </c>
      <c r="E51">
        <v>1</v>
      </c>
      <c r="F51">
        <v>10</v>
      </c>
      <c r="G51">
        <v>1</v>
      </c>
      <c r="H51">
        <v>44</v>
      </c>
      <c r="I51">
        <v>40</v>
      </c>
      <c r="J51">
        <v>9.4</v>
      </c>
      <c r="K51">
        <v>0</v>
      </c>
      <c r="L51">
        <v>0</v>
      </c>
      <c r="M51">
        <v>0</v>
      </c>
      <c r="N51">
        <v>0</v>
      </c>
      <c r="O51">
        <v>44</v>
      </c>
      <c r="P51">
        <v>7.3</v>
      </c>
      <c r="Q51">
        <v>6</v>
      </c>
      <c r="R51">
        <v>27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95.4</v>
      </c>
      <c r="Z51">
        <v>0</v>
      </c>
      <c r="AA51">
        <v>109.4</v>
      </c>
      <c r="AB51">
        <v>0</v>
      </c>
      <c r="AC51">
        <v>1601.7</v>
      </c>
      <c r="AD51">
        <v>50</v>
      </c>
      <c r="AE51">
        <v>3</v>
      </c>
      <c r="AF51">
        <v>0.9</v>
      </c>
      <c r="AG51">
        <v>0.6</v>
      </c>
      <c r="AH51" s="22">
        <f t="shared" si="0"/>
        <v>0.90909090909090906</v>
      </c>
      <c r="AI51" s="22">
        <f t="shared" si="1"/>
        <v>0.61363636363636365</v>
      </c>
      <c r="AJ51" s="22">
        <f t="shared" si="2"/>
        <v>1.5227272727272727</v>
      </c>
      <c r="AM51" s="21">
        <f t="shared" si="3"/>
        <v>49</v>
      </c>
    </row>
    <row r="52" spans="1:40" x14ac:dyDescent="0.25">
      <c r="A52">
        <v>125</v>
      </c>
      <c r="B52">
        <v>16</v>
      </c>
      <c r="C52">
        <v>23</v>
      </c>
      <c r="D52">
        <v>7</v>
      </c>
      <c r="E52">
        <v>1</v>
      </c>
      <c r="F52">
        <v>10</v>
      </c>
      <c r="G52">
        <v>1</v>
      </c>
      <c r="H52">
        <v>47</v>
      </c>
      <c r="I52">
        <v>40</v>
      </c>
      <c r="J52">
        <v>8.9</v>
      </c>
      <c r="K52">
        <v>0</v>
      </c>
      <c r="L52">
        <v>0</v>
      </c>
      <c r="M52">
        <v>0</v>
      </c>
      <c r="N52">
        <v>0</v>
      </c>
      <c r="O52">
        <v>47</v>
      </c>
      <c r="P52">
        <v>4.4000000000000004</v>
      </c>
      <c r="Q52">
        <v>13</v>
      </c>
      <c r="R52">
        <v>37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72.5</v>
      </c>
      <c r="Z52">
        <v>0</v>
      </c>
      <c r="AA52">
        <v>109.5</v>
      </c>
      <c r="AB52">
        <v>0</v>
      </c>
      <c r="AC52">
        <v>1428</v>
      </c>
      <c r="AD52">
        <v>48</v>
      </c>
      <c r="AE52">
        <v>1</v>
      </c>
      <c r="AF52">
        <v>0.9</v>
      </c>
      <c r="AG52">
        <v>0.8</v>
      </c>
      <c r="AH52" s="22">
        <f t="shared" si="0"/>
        <v>0.85106382978723405</v>
      </c>
      <c r="AI52" s="22">
        <f t="shared" si="1"/>
        <v>0.78723404255319152</v>
      </c>
      <c r="AJ52" s="22">
        <f t="shared" si="2"/>
        <v>1.6382978723404256</v>
      </c>
      <c r="AM52" s="21">
        <f t="shared" si="3"/>
        <v>50</v>
      </c>
    </row>
    <row r="53" spans="1:40" x14ac:dyDescent="0.25">
      <c r="A53">
        <v>125</v>
      </c>
      <c r="B53">
        <v>16</v>
      </c>
      <c r="C53">
        <v>25</v>
      </c>
      <c r="D53">
        <v>7</v>
      </c>
      <c r="E53">
        <v>1</v>
      </c>
      <c r="F53">
        <v>10</v>
      </c>
      <c r="G53">
        <v>1</v>
      </c>
      <c r="H53">
        <v>41</v>
      </c>
      <c r="I53">
        <v>40</v>
      </c>
      <c r="J53">
        <v>9.8000000000000007</v>
      </c>
      <c r="K53">
        <v>1</v>
      </c>
      <c r="L53">
        <v>0</v>
      </c>
      <c r="M53">
        <v>0</v>
      </c>
      <c r="N53">
        <v>0</v>
      </c>
      <c r="O53">
        <v>40</v>
      </c>
      <c r="P53">
        <v>6.8</v>
      </c>
      <c r="Q53">
        <v>8</v>
      </c>
      <c r="R53">
        <v>27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60.1</v>
      </c>
      <c r="Z53">
        <v>0</v>
      </c>
      <c r="AA53">
        <v>76.099999999999994</v>
      </c>
      <c r="AB53">
        <v>0</v>
      </c>
      <c r="AC53">
        <v>1309.0999999999999</v>
      </c>
      <c r="AD53">
        <v>37</v>
      </c>
      <c r="AE53">
        <v>3</v>
      </c>
      <c r="AF53">
        <v>1</v>
      </c>
      <c r="AG53">
        <v>0.7</v>
      </c>
      <c r="AH53" s="22">
        <f t="shared" si="0"/>
        <v>0.97560975609756095</v>
      </c>
      <c r="AI53" s="22">
        <f t="shared" si="1"/>
        <v>0.67500000000000004</v>
      </c>
      <c r="AJ53" s="22">
        <f t="shared" si="2"/>
        <v>1.650609756097561</v>
      </c>
      <c r="AM53" s="21">
        <f t="shared" si="3"/>
        <v>51</v>
      </c>
    </row>
    <row r="54" spans="1:40" x14ac:dyDescent="0.25">
      <c r="A54">
        <v>125</v>
      </c>
      <c r="B54">
        <v>16</v>
      </c>
      <c r="C54">
        <v>26</v>
      </c>
      <c r="D54">
        <v>7</v>
      </c>
      <c r="E54">
        <v>1</v>
      </c>
      <c r="F54">
        <v>10</v>
      </c>
      <c r="G54">
        <v>1</v>
      </c>
      <c r="H54">
        <v>49</v>
      </c>
      <c r="I54">
        <v>40</v>
      </c>
      <c r="J54">
        <v>8.3000000000000007</v>
      </c>
      <c r="K54">
        <v>5</v>
      </c>
      <c r="L54">
        <v>0</v>
      </c>
      <c r="M54">
        <v>0</v>
      </c>
      <c r="N54">
        <v>0</v>
      </c>
      <c r="O54">
        <v>48</v>
      </c>
      <c r="P54">
        <v>3.8</v>
      </c>
      <c r="Q54">
        <v>18</v>
      </c>
      <c r="R54">
        <v>39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49.4</v>
      </c>
      <c r="Z54">
        <v>0</v>
      </c>
      <c r="AA54">
        <v>86.6</v>
      </c>
      <c r="AB54">
        <v>0</v>
      </c>
      <c r="AC54">
        <v>1217.8</v>
      </c>
      <c r="AD54">
        <v>59</v>
      </c>
      <c r="AE54">
        <v>0</v>
      </c>
      <c r="AF54">
        <v>0.8</v>
      </c>
      <c r="AG54">
        <v>0.8</v>
      </c>
      <c r="AH54" s="22">
        <f t="shared" si="0"/>
        <v>0.81632653061224492</v>
      </c>
      <c r="AI54" s="22">
        <f t="shared" si="1"/>
        <v>0.8125</v>
      </c>
      <c r="AJ54" s="22">
        <f t="shared" si="2"/>
        <v>1.6288265306122449</v>
      </c>
      <c r="AM54" s="21">
        <f t="shared" si="3"/>
        <v>52</v>
      </c>
    </row>
    <row r="55" spans="1:40" x14ac:dyDescent="0.25">
      <c r="A55">
        <v>125</v>
      </c>
      <c r="B55">
        <v>16</v>
      </c>
      <c r="C55">
        <v>27</v>
      </c>
      <c r="D55">
        <v>7</v>
      </c>
      <c r="E55">
        <v>1</v>
      </c>
      <c r="F55">
        <v>10</v>
      </c>
      <c r="G55">
        <v>1</v>
      </c>
      <c r="H55">
        <v>47</v>
      </c>
      <c r="I55">
        <v>40</v>
      </c>
      <c r="J55">
        <v>8.6</v>
      </c>
      <c r="K55">
        <v>3</v>
      </c>
      <c r="L55">
        <v>0</v>
      </c>
      <c r="M55">
        <v>0</v>
      </c>
      <c r="N55">
        <v>0</v>
      </c>
      <c r="O55">
        <v>47</v>
      </c>
      <c r="P55">
        <v>5.0999999999999996</v>
      </c>
      <c r="Q55">
        <v>16</v>
      </c>
      <c r="R55">
        <v>32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70.2</v>
      </c>
      <c r="Z55">
        <v>0</v>
      </c>
      <c r="AA55">
        <v>77.900000000000006</v>
      </c>
      <c r="AB55">
        <v>0</v>
      </c>
      <c r="AC55">
        <v>1261.5999999999999</v>
      </c>
      <c r="AD55">
        <v>49</v>
      </c>
      <c r="AE55">
        <v>0</v>
      </c>
      <c r="AF55">
        <v>0.9</v>
      </c>
      <c r="AG55">
        <v>0.7</v>
      </c>
      <c r="AH55" s="22">
        <f t="shared" si="0"/>
        <v>0.85106382978723405</v>
      </c>
      <c r="AI55" s="22">
        <f t="shared" si="1"/>
        <v>0.68085106382978722</v>
      </c>
      <c r="AJ55" s="22">
        <f t="shared" si="2"/>
        <v>1.5319148936170213</v>
      </c>
      <c r="AM55" s="21">
        <f t="shared" si="3"/>
        <v>53</v>
      </c>
    </row>
    <row r="56" spans="1:40" x14ac:dyDescent="0.25">
      <c r="A56">
        <v>125</v>
      </c>
      <c r="B56">
        <v>16</v>
      </c>
      <c r="C56">
        <v>28</v>
      </c>
      <c r="D56">
        <v>7</v>
      </c>
      <c r="E56">
        <v>1</v>
      </c>
      <c r="F56">
        <v>10</v>
      </c>
      <c r="G56">
        <v>1</v>
      </c>
      <c r="H56">
        <v>45</v>
      </c>
      <c r="I56">
        <v>40</v>
      </c>
      <c r="J56">
        <v>9</v>
      </c>
      <c r="K56">
        <v>2</v>
      </c>
      <c r="L56">
        <v>0</v>
      </c>
      <c r="M56">
        <v>0</v>
      </c>
      <c r="N56">
        <v>0</v>
      </c>
      <c r="O56">
        <v>45</v>
      </c>
      <c r="P56">
        <v>4.3</v>
      </c>
      <c r="Q56">
        <v>9</v>
      </c>
      <c r="R56">
        <v>36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42.8</v>
      </c>
      <c r="Z56">
        <v>0</v>
      </c>
      <c r="AA56">
        <v>70.400000000000006</v>
      </c>
      <c r="AB56">
        <v>0</v>
      </c>
      <c r="AC56">
        <v>1146</v>
      </c>
      <c r="AD56">
        <v>49</v>
      </c>
      <c r="AE56">
        <v>1</v>
      </c>
      <c r="AF56">
        <v>0.9</v>
      </c>
      <c r="AG56">
        <v>0.8</v>
      </c>
      <c r="AH56" s="22">
        <f t="shared" si="0"/>
        <v>0.88888888888888884</v>
      </c>
      <c r="AI56" s="22">
        <f t="shared" si="1"/>
        <v>0.8</v>
      </c>
      <c r="AJ56" s="22">
        <f t="shared" si="2"/>
        <v>1.6888888888888889</v>
      </c>
      <c r="AM56" s="21">
        <f t="shared" si="3"/>
        <v>54</v>
      </c>
    </row>
    <row r="57" spans="1:40" x14ac:dyDescent="0.25">
      <c r="A57">
        <v>125</v>
      </c>
      <c r="B57">
        <v>16</v>
      </c>
      <c r="C57">
        <v>29</v>
      </c>
      <c r="D57">
        <v>7</v>
      </c>
      <c r="E57">
        <v>1</v>
      </c>
      <c r="F57">
        <v>10</v>
      </c>
      <c r="G57">
        <v>1</v>
      </c>
      <c r="H57">
        <v>48</v>
      </c>
      <c r="I57">
        <v>40</v>
      </c>
      <c r="J57">
        <v>8.6999999999999993</v>
      </c>
      <c r="K57">
        <v>0</v>
      </c>
      <c r="L57">
        <v>0</v>
      </c>
      <c r="M57">
        <v>0</v>
      </c>
      <c r="N57">
        <v>0</v>
      </c>
      <c r="O57">
        <v>46</v>
      </c>
      <c r="P57">
        <v>6.3</v>
      </c>
      <c r="Q57">
        <v>7</v>
      </c>
      <c r="R57">
        <v>29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45.6</v>
      </c>
      <c r="Z57">
        <v>0</v>
      </c>
      <c r="AA57">
        <v>54.5</v>
      </c>
      <c r="AB57">
        <v>0</v>
      </c>
      <c r="AC57">
        <v>1173.9000000000001</v>
      </c>
      <c r="AD57">
        <v>33</v>
      </c>
      <c r="AE57">
        <v>2</v>
      </c>
      <c r="AF57">
        <v>0.8</v>
      </c>
      <c r="AG57">
        <v>0.6</v>
      </c>
      <c r="AH57" s="22">
        <f t="shared" si="0"/>
        <v>0.83333333333333337</v>
      </c>
      <c r="AI57" s="22">
        <f t="shared" si="1"/>
        <v>0.63043478260869568</v>
      </c>
      <c r="AJ57" s="22">
        <f t="shared" si="2"/>
        <v>1.463768115942029</v>
      </c>
      <c r="AM57" s="21">
        <f t="shared" si="3"/>
        <v>55</v>
      </c>
    </row>
    <row r="58" spans="1:40" x14ac:dyDescent="0.25">
      <c r="A58">
        <v>125</v>
      </c>
      <c r="B58">
        <v>16</v>
      </c>
      <c r="C58">
        <v>30</v>
      </c>
      <c r="D58">
        <v>7</v>
      </c>
      <c r="E58">
        <v>1</v>
      </c>
      <c r="F58">
        <v>10</v>
      </c>
      <c r="G58">
        <v>1</v>
      </c>
      <c r="H58">
        <v>46</v>
      </c>
      <c r="I58">
        <v>40</v>
      </c>
      <c r="J58">
        <v>9</v>
      </c>
      <c r="K58">
        <v>0</v>
      </c>
      <c r="L58">
        <v>0</v>
      </c>
      <c r="M58">
        <v>0</v>
      </c>
      <c r="N58">
        <v>0</v>
      </c>
      <c r="O58">
        <v>46</v>
      </c>
      <c r="P58">
        <v>5.5</v>
      </c>
      <c r="Q58">
        <v>11</v>
      </c>
      <c r="R58">
        <v>30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59.9</v>
      </c>
      <c r="Z58">
        <v>0</v>
      </c>
      <c r="AA58">
        <v>63.2</v>
      </c>
      <c r="AB58">
        <v>0</v>
      </c>
      <c r="AC58">
        <v>1219.7</v>
      </c>
      <c r="AD58">
        <v>23</v>
      </c>
      <c r="AE58">
        <v>1</v>
      </c>
      <c r="AF58">
        <v>0.9</v>
      </c>
      <c r="AG58">
        <v>0.7</v>
      </c>
      <c r="AH58" s="22">
        <f t="shared" si="0"/>
        <v>0.86956521739130432</v>
      </c>
      <c r="AI58" s="22">
        <f t="shared" si="1"/>
        <v>0.65217391304347827</v>
      </c>
      <c r="AJ58" s="22">
        <f t="shared" si="2"/>
        <v>1.5217391304347827</v>
      </c>
      <c r="AM58" s="21">
        <f t="shared" si="3"/>
        <v>56</v>
      </c>
    </row>
    <row r="59" spans="1:40" x14ac:dyDescent="0.25">
      <c r="A59">
        <v>125</v>
      </c>
      <c r="B59">
        <v>16</v>
      </c>
      <c r="C59">
        <v>1</v>
      </c>
      <c r="D59">
        <v>8</v>
      </c>
      <c r="E59">
        <v>1</v>
      </c>
      <c r="F59">
        <v>10</v>
      </c>
      <c r="G59">
        <v>1</v>
      </c>
      <c r="H59">
        <v>46</v>
      </c>
      <c r="I59">
        <v>40</v>
      </c>
      <c r="J59">
        <v>9.1</v>
      </c>
      <c r="K59">
        <v>0</v>
      </c>
      <c r="L59">
        <v>0</v>
      </c>
      <c r="M59">
        <v>0</v>
      </c>
      <c r="N59">
        <v>0</v>
      </c>
      <c r="O59">
        <v>45</v>
      </c>
      <c r="P59">
        <v>6.6</v>
      </c>
      <c r="Q59">
        <v>5</v>
      </c>
      <c r="R59">
        <v>25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33.200000000000003</v>
      </c>
      <c r="Z59">
        <v>0</v>
      </c>
      <c r="AA59">
        <v>42.1</v>
      </c>
      <c r="AB59">
        <v>0</v>
      </c>
      <c r="AC59">
        <v>1286.4000000000001</v>
      </c>
      <c r="AD59">
        <v>43</v>
      </c>
      <c r="AE59">
        <v>3</v>
      </c>
      <c r="AF59">
        <v>0.9</v>
      </c>
      <c r="AG59">
        <v>0.6</v>
      </c>
      <c r="AH59" s="22">
        <f t="shared" si="0"/>
        <v>0.86956521739130432</v>
      </c>
      <c r="AI59" s="22">
        <f t="shared" si="1"/>
        <v>0.55555555555555558</v>
      </c>
      <c r="AJ59" s="22">
        <f t="shared" si="2"/>
        <v>1.42512077294686</v>
      </c>
      <c r="AM59" s="21">
        <f t="shared" si="3"/>
        <v>57</v>
      </c>
    </row>
    <row r="60" spans="1:40" x14ac:dyDescent="0.25">
      <c r="A60">
        <v>125</v>
      </c>
      <c r="B60">
        <v>16</v>
      </c>
      <c r="C60">
        <v>2</v>
      </c>
      <c r="D60">
        <v>8</v>
      </c>
      <c r="E60">
        <v>1</v>
      </c>
      <c r="F60">
        <v>10</v>
      </c>
      <c r="G60">
        <v>1</v>
      </c>
      <c r="H60">
        <v>46</v>
      </c>
      <c r="I60">
        <v>40</v>
      </c>
      <c r="J60">
        <v>8.8000000000000007</v>
      </c>
      <c r="K60">
        <v>3</v>
      </c>
      <c r="L60">
        <v>0</v>
      </c>
      <c r="M60">
        <v>0</v>
      </c>
      <c r="N60">
        <v>0</v>
      </c>
      <c r="O60">
        <v>46</v>
      </c>
      <c r="P60">
        <v>4.7</v>
      </c>
      <c r="Q60">
        <v>15</v>
      </c>
      <c r="R60">
        <v>33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35.9</v>
      </c>
      <c r="Z60">
        <v>0</v>
      </c>
      <c r="AA60">
        <v>39.299999999999997</v>
      </c>
      <c r="AB60">
        <v>0</v>
      </c>
      <c r="AC60">
        <v>1099.8</v>
      </c>
      <c r="AD60">
        <v>42</v>
      </c>
      <c r="AE60">
        <v>3</v>
      </c>
      <c r="AF60">
        <v>0.9</v>
      </c>
      <c r="AG60">
        <v>0.7</v>
      </c>
      <c r="AH60" s="22">
        <f t="shared" si="0"/>
        <v>0.86956521739130432</v>
      </c>
      <c r="AI60" s="22">
        <f t="shared" si="1"/>
        <v>0.71739130434782605</v>
      </c>
      <c r="AJ60" s="22">
        <f t="shared" si="2"/>
        <v>1.5869565217391304</v>
      </c>
      <c r="AM60" s="21">
        <f t="shared" si="3"/>
        <v>58</v>
      </c>
    </row>
    <row r="61" spans="1:40" x14ac:dyDescent="0.25">
      <c r="A61">
        <v>125</v>
      </c>
      <c r="B61">
        <v>16</v>
      </c>
      <c r="C61">
        <v>3</v>
      </c>
      <c r="D61">
        <v>8</v>
      </c>
      <c r="E61">
        <v>1</v>
      </c>
      <c r="F61">
        <v>10</v>
      </c>
      <c r="G61">
        <v>1</v>
      </c>
      <c r="H61">
        <v>54</v>
      </c>
      <c r="I61">
        <v>40</v>
      </c>
      <c r="J61">
        <v>7.6</v>
      </c>
      <c r="K61">
        <v>8</v>
      </c>
      <c r="L61">
        <v>0</v>
      </c>
      <c r="M61">
        <v>0</v>
      </c>
      <c r="N61">
        <v>0</v>
      </c>
      <c r="O61">
        <v>54</v>
      </c>
      <c r="P61">
        <v>3.4</v>
      </c>
      <c r="Q61">
        <v>24</v>
      </c>
      <c r="R61">
        <v>44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40.9</v>
      </c>
      <c r="Z61">
        <v>0</v>
      </c>
      <c r="AA61">
        <v>81.5</v>
      </c>
      <c r="AB61">
        <v>0</v>
      </c>
      <c r="AC61">
        <v>1225.5999999999999</v>
      </c>
      <c r="AD61">
        <v>65</v>
      </c>
      <c r="AE61">
        <v>0</v>
      </c>
      <c r="AF61">
        <v>0.7</v>
      </c>
      <c r="AG61">
        <v>0.8</v>
      </c>
      <c r="AH61" s="22">
        <f t="shared" si="0"/>
        <v>0.7407407407407407</v>
      </c>
      <c r="AI61" s="22">
        <f t="shared" si="1"/>
        <v>0.81481481481481477</v>
      </c>
      <c r="AJ61" s="22">
        <f t="shared" si="2"/>
        <v>1.5555555555555554</v>
      </c>
      <c r="AK61" t="s">
        <v>45</v>
      </c>
      <c r="AM61" s="21">
        <f t="shared" si="3"/>
        <v>59</v>
      </c>
    </row>
    <row r="62" spans="1:40" x14ac:dyDescent="0.25">
      <c r="A62">
        <v>125</v>
      </c>
      <c r="B62">
        <v>16</v>
      </c>
      <c r="C62">
        <v>4</v>
      </c>
      <c r="D62">
        <v>8</v>
      </c>
      <c r="E62">
        <v>1</v>
      </c>
      <c r="F62">
        <v>10</v>
      </c>
      <c r="G62">
        <v>1</v>
      </c>
      <c r="H62">
        <v>44</v>
      </c>
      <c r="I62">
        <v>40</v>
      </c>
      <c r="J62">
        <v>9.4</v>
      </c>
      <c r="K62">
        <v>0</v>
      </c>
      <c r="L62">
        <v>0</v>
      </c>
      <c r="M62">
        <v>0</v>
      </c>
      <c r="N62">
        <v>0</v>
      </c>
      <c r="O62">
        <v>42</v>
      </c>
      <c r="P62">
        <v>4.0999999999999996</v>
      </c>
      <c r="Q62">
        <v>13</v>
      </c>
      <c r="R62">
        <v>34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34.200000000000003</v>
      </c>
      <c r="Z62">
        <v>0</v>
      </c>
      <c r="AA62">
        <v>53.4</v>
      </c>
      <c r="AB62">
        <v>0</v>
      </c>
      <c r="AC62">
        <v>1038.5999999999999</v>
      </c>
      <c r="AD62">
        <v>40</v>
      </c>
      <c r="AE62">
        <v>2</v>
      </c>
      <c r="AF62">
        <v>0.9</v>
      </c>
      <c r="AG62">
        <v>0.8</v>
      </c>
      <c r="AH62" s="22">
        <f t="shared" si="0"/>
        <v>0.90909090909090906</v>
      </c>
      <c r="AI62" s="22">
        <f t="shared" si="1"/>
        <v>0.80952380952380953</v>
      </c>
      <c r="AJ62" s="22">
        <f t="shared" si="2"/>
        <v>1.7186147186147185</v>
      </c>
      <c r="AK62">
        <f>SUM(H62+O62)</f>
        <v>86</v>
      </c>
      <c r="AM62" s="21">
        <f t="shared" si="3"/>
        <v>60</v>
      </c>
      <c r="AN62" t="s">
        <v>40</v>
      </c>
    </row>
    <row r="63" spans="1:40" x14ac:dyDescent="0.25">
      <c r="A63">
        <v>125</v>
      </c>
      <c r="B63">
        <v>16</v>
      </c>
      <c r="C63">
        <v>5</v>
      </c>
      <c r="D63">
        <v>8</v>
      </c>
      <c r="E63">
        <v>1</v>
      </c>
      <c r="F63">
        <v>10</v>
      </c>
      <c r="G63">
        <v>1</v>
      </c>
      <c r="H63">
        <v>52</v>
      </c>
      <c r="I63">
        <v>40</v>
      </c>
      <c r="J63">
        <v>8</v>
      </c>
      <c r="K63">
        <v>4</v>
      </c>
      <c r="L63">
        <v>0</v>
      </c>
      <c r="M63">
        <v>0</v>
      </c>
      <c r="N63">
        <v>0</v>
      </c>
      <c r="O63">
        <v>52</v>
      </c>
      <c r="P63">
        <v>2.9</v>
      </c>
      <c r="Q63">
        <v>21</v>
      </c>
      <c r="R63">
        <v>45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35.5</v>
      </c>
      <c r="Z63">
        <v>0</v>
      </c>
      <c r="AA63">
        <v>65.5</v>
      </c>
      <c r="AB63">
        <v>0</v>
      </c>
      <c r="AC63">
        <v>1134.9000000000001</v>
      </c>
      <c r="AD63">
        <v>75</v>
      </c>
      <c r="AE63">
        <v>3</v>
      </c>
      <c r="AF63">
        <v>0.8</v>
      </c>
      <c r="AG63">
        <v>0.9</v>
      </c>
      <c r="AH63" s="22">
        <f t="shared" si="0"/>
        <v>0.76923076923076927</v>
      </c>
      <c r="AI63" s="22">
        <f t="shared" si="1"/>
        <v>0.86538461538461542</v>
      </c>
      <c r="AJ63" s="22">
        <f t="shared" si="2"/>
        <v>1.6346153846153846</v>
      </c>
      <c r="AK63" s="21">
        <f t="shared" ref="AK63:AK127" si="4">SUM(H63+O63)</f>
        <v>104</v>
      </c>
      <c r="AM63" s="21">
        <f t="shared" si="3"/>
        <v>61</v>
      </c>
    </row>
    <row r="64" spans="1:40" x14ac:dyDescent="0.25">
      <c r="A64">
        <v>125</v>
      </c>
      <c r="B64">
        <v>16</v>
      </c>
      <c r="C64">
        <v>6</v>
      </c>
      <c r="D64">
        <v>8</v>
      </c>
      <c r="E64">
        <v>1</v>
      </c>
      <c r="F64">
        <v>10</v>
      </c>
      <c r="G64">
        <v>1</v>
      </c>
      <c r="H64">
        <v>50</v>
      </c>
      <c r="I64">
        <v>40</v>
      </c>
      <c r="J64">
        <v>8.4</v>
      </c>
      <c r="K64">
        <v>4</v>
      </c>
      <c r="L64">
        <v>0</v>
      </c>
      <c r="M64">
        <v>0</v>
      </c>
      <c r="N64">
        <v>0</v>
      </c>
      <c r="O64">
        <v>49</v>
      </c>
      <c r="P64">
        <v>4.8</v>
      </c>
      <c r="Q64">
        <v>8</v>
      </c>
      <c r="R64">
        <v>36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43.4</v>
      </c>
      <c r="Z64">
        <v>0</v>
      </c>
      <c r="AA64">
        <v>46.6</v>
      </c>
      <c r="AB64">
        <v>0</v>
      </c>
      <c r="AC64">
        <v>1160.3</v>
      </c>
      <c r="AD64">
        <v>83</v>
      </c>
      <c r="AE64">
        <v>1</v>
      </c>
      <c r="AF64">
        <v>0.8</v>
      </c>
      <c r="AG64">
        <v>0.7</v>
      </c>
      <c r="AH64" s="22">
        <f t="shared" si="0"/>
        <v>0.8</v>
      </c>
      <c r="AI64" s="22">
        <f t="shared" si="1"/>
        <v>0.73469387755102045</v>
      </c>
      <c r="AJ64" s="22">
        <f t="shared" si="2"/>
        <v>1.5346938775510206</v>
      </c>
      <c r="AK64" s="21">
        <f t="shared" si="4"/>
        <v>99</v>
      </c>
      <c r="AM64" s="21">
        <f t="shared" si="3"/>
        <v>62</v>
      </c>
    </row>
    <row r="65" spans="1:39" x14ac:dyDescent="0.25">
      <c r="A65">
        <v>125</v>
      </c>
      <c r="B65">
        <v>16</v>
      </c>
      <c r="C65">
        <v>9</v>
      </c>
      <c r="D65">
        <v>8</v>
      </c>
      <c r="E65">
        <v>1</v>
      </c>
      <c r="F65">
        <v>10</v>
      </c>
      <c r="G65">
        <v>1</v>
      </c>
      <c r="H65">
        <v>44</v>
      </c>
      <c r="I65">
        <v>40</v>
      </c>
      <c r="J65">
        <v>9.1999999999999993</v>
      </c>
      <c r="K65">
        <v>2</v>
      </c>
      <c r="L65">
        <v>0</v>
      </c>
      <c r="M65">
        <v>0</v>
      </c>
      <c r="N65">
        <v>0</v>
      </c>
      <c r="O65">
        <v>44</v>
      </c>
      <c r="P65">
        <v>3.7</v>
      </c>
      <c r="Q65">
        <v>14</v>
      </c>
      <c r="R65">
        <v>36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38.4</v>
      </c>
      <c r="Z65">
        <v>0</v>
      </c>
      <c r="AA65">
        <v>100.9</v>
      </c>
      <c r="AB65">
        <v>0</v>
      </c>
      <c r="AC65">
        <v>1127.8</v>
      </c>
      <c r="AD65">
        <v>65</v>
      </c>
      <c r="AE65">
        <v>0</v>
      </c>
      <c r="AF65">
        <v>0.9</v>
      </c>
      <c r="AG65">
        <v>0.8</v>
      </c>
      <c r="AH65" s="22">
        <f t="shared" si="0"/>
        <v>0.90909090909090906</v>
      </c>
      <c r="AI65" s="22">
        <f t="shared" si="1"/>
        <v>0.81818181818181823</v>
      </c>
      <c r="AJ65" s="22">
        <f t="shared" si="2"/>
        <v>1.7272727272727273</v>
      </c>
      <c r="AK65" s="21">
        <f t="shared" si="4"/>
        <v>88</v>
      </c>
      <c r="AM65" s="21">
        <f t="shared" si="3"/>
        <v>63</v>
      </c>
    </row>
    <row r="66" spans="1:39" x14ac:dyDescent="0.25">
      <c r="A66">
        <v>125</v>
      </c>
      <c r="B66">
        <v>16</v>
      </c>
      <c r="C66">
        <v>10</v>
      </c>
      <c r="D66">
        <v>8</v>
      </c>
      <c r="E66">
        <v>1</v>
      </c>
      <c r="F66">
        <v>10</v>
      </c>
      <c r="G66">
        <v>1</v>
      </c>
      <c r="H66">
        <v>47</v>
      </c>
      <c r="I66">
        <v>40</v>
      </c>
      <c r="J66">
        <v>8.6999999999999993</v>
      </c>
      <c r="K66">
        <v>4</v>
      </c>
      <c r="L66">
        <v>0</v>
      </c>
      <c r="M66">
        <v>0</v>
      </c>
      <c r="N66">
        <v>0</v>
      </c>
      <c r="O66">
        <v>48</v>
      </c>
      <c r="P66">
        <v>4</v>
      </c>
      <c r="Q66">
        <v>9</v>
      </c>
      <c r="R66">
        <v>39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61.7</v>
      </c>
      <c r="Z66">
        <v>0</v>
      </c>
      <c r="AA66">
        <v>33.5</v>
      </c>
      <c r="AB66">
        <v>0</v>
      </c>
      <c r="AC66">
        <v>1118.7</v>
      </c>
      <c r="AD66">
        <v>88</v>
      </c>
      <c r="AE66">
        <v>0</v>
      </c>
      <c r="AF66">
        <v>0.9</v>
      </c>
      <c r="AG66">
        <v>0.8</v>
      </c>
      <c r="AH66" s="22">
        <f t="shared" si="0"/>
        <v>0.85106382978723405</v>
      </c>
      <c r="AI66" s="22">
        <f t="shared" si="1"/>
        <v>0.8125</v>
      </c>
      <c r="AJ66" s="22">
        <f t="shared" si="2"/>
        <v>1.6635638297872339</v>
      </c>
      <c r="AK66" s="21">
        <f t="shared" si="4"/>
        <v>95</v>
      </c>
      <c r="AM66" s="21">
        <f t="shared" si="3"/>
        <v>64</v>
      </c>
    </row>
    <row r="67" spans="1:39" x14ac:dyDescent="0.25">
      <c r="A67">
        <v>125</v>
      </c>
      <c r="B67">
        <v>16</v>
      </c>
      <c r="C67">
        <v>11</v>
      </c>
      <c r="D67">
        <v>8</v>
      </c>
      <c r="E67">
        <v>1</v>
      </c>
      <c r="F67">
        <v>10</v>
      </c>
      <c r="G67">
        <v>1</v>
      </c>
      <c r="H67">
        <v>50</v>
      </c>
      <c r="I67">
        <v>40</v>
      </c>
      <c r="J67">
        <v>8.5</v>
      </c>
      <c r="K67">
        <v>1</v>
      </c>
      <c r="L67">
        <v>0</v>
      </c>
      <c r="M67">
        <v>0</v>
      </c>
      <c r="N67">
        <v>0</v>
      </c>
      <c r="O67">
        <v>49</v>
      </c>
      <c r="P67">
        <v>3.8</v>
      </c>
      <c r="Q67">
        <v>16</v>
      </c>
      <c r="R67">
        <v>39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41.5</v>
      </c>
      <c r="Z67">
        <v>0</v>
      </c>
      <c r="AA67">
        <v>80.8</v>
      </c>
      <c r="AB67">
        <v>0</v>
      </c>
      <c r="AC67">
        <v>1262.8</v>
      </c>
      <c r="AD67">
        <v>105</v>
      </c>
      <c r="AE67">
        <v>2</v>
      </c>
      <c r="AF67">
        <v>0.8</v>
      </c>
      <c r="AG67">
        <v>0.8</v>
      </c>
      <c r="AH67" s="22">
        <f t="shared" si="0"/>
        <v>0.8</v>
      </c>
      <c r="AI67" s="22">
        <f t="shared" si="1"/>
        <v>0.79591836734693877</v>
      </c>
      <c r="AJ67" s="22">
        <f t="shared" si="2"/>
        <v>1.5959183673469388</v>
      </c>
      <c r="AK67" s="21">
        <f t="shared" si="4"/>
        <v>99</v>
      </c>
      <c r="AM67" s="21">
        <f t="shared" si="3"/>
        <v>65</v>
      </c>
    </row>
    <row r="68" spans="1:39" x14ac:dyDescent="0.25">
      <c r="A68">
        <v>125</v>
      </c>
      <c r="B68">
        <v>16</v>
      </c>
      <c r="C68">
        <v>12</v>
      </c>
      <c r="D68">
        <v>8</v>
      </c>
      <c r="E68">
        <v>1</v>
      </c>
      <c r="F68">
        <v>10</v>
      </c>
      <c r="G68">
        <v>1</v>
      </c>
      <c r="H68">
        <v>45</v>
      </c>
      <c r="I68">
        <v>40</v>
      </c>
      <c r="J68">
        <v>9</v>
      </c>
      <c r="K68">
        <v>1</v>
      </c>
      <c r="L68">
        <v>0</v>
      </c>
      <c r="M68">
        <v>0</v>
      </c>
      <c r="N68">
        <v>0</v>
      </c>
      <c r="O68">
        <v>45</v>
      </c>
      <c r="P68">
        <v>6.4</v>
      </c>
      <c r="Q68">
        <v>9</v>
      </c>
      <c r="R68">
        <v>30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30</v>
      </c>
      <c r="Z68">
        <v>0</v>
      </c>
      <c r="AA68">
        <v>52</v>
      </c>
      <c r="AB68">
        <v>0</v>
      </c>
      <c r="AC68">
        <v>1139.5999999999999</v>
      </c>
      <c r="AD68">
        <v>76</v>
      </c>
      <c r="AE68">
        <v>2</v>
      </c>
      <c r="AF68">
        <v>0.9</v>
      </c>
      <c r="AG68">
        <v>0.7</v>
      </c>
      <c r="AH68" s="22">
        <f t="shared" ref="AH68:AH131" si="5">(I68+(L68-N68))/(H68+L68)</f>
        <v>0.88888888888888884</v>
      </c>
      <c r="AI68" s="22">
        <f t="shared" ref="AI68:AI131" si="6">R68/O68</f>
        <v>0.66666666666666663</v>
      </c>
      <c r="AJ68" s="22">
        <f t="shared" ref="AJ68:AJ131" si="7">SUM(AH68+AI68)</f>
        <v>1.5555555555555554</v>
      </c>
      <c r="AK68" s="21">
        <f t="shared" si="4"/>
        <v>90</v>
      </c>
      <c r="AM68" s="21">
        <f t="shared" si="3"/>
        <v>66</v>
      </c>
    </row>
    <row r="69" spans="1:39" x14ac:dyDescent="0.25">
      <c r="A69">
        <v>125</v>
      </c>
      <c r="B69">
        <v>16</v>
      </c>
      <c r="C69">
        <v>13</v>
      </c>
      <c r="D69">
        <v>8</v>
      </c>
      <c r="E69">
        <v>1</v>
      </c>
      <c r="F69">
        <v>10</v>
      </c>
      <c r="G69">
        <v>1</v>
      </c>
      <c r="H69">
        <v>49</v>
      </c>
      <c r="I69">
        <v>40</v>
      </c>
      <c r="J69">
        <v>8.5</v>
      </c>
      <c r="K69">
        <v>5</v>
      </c>
      <c r="L69">
        <v>0</v>
      </c>
      <c r="M69">
        <v>0</v>
      </c>
      <c r="N69">
        <v>0</v>
      </c>
      <c r="O69">
        <v>48</v>
      </c>
      <c r="P69">
        <v>3.4</v>
      </c>
      <c r="Q69">
        <v>15</v>
      </c>
      <c r="R69">
        <v>40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24.3</v>
      </c>
      <c r="Z69">
        <v>0</v>
      </c>
      <c r="AA69">
        <v>54.8</v>
      </c>
      <c r="AB69">
        <v>0</v>
      </c>
      <c r="AC69">
        <v>1052.5999999999999</v>
      </c>
      <c r="AD69">
        <v>97</v>
      </c>
      <c r="AE69">
        <v>0</v>
      </c>
      <c r="AF69">
        <v>0.8</v>
      </c>
      <c r="AG69">
        <v>0.8</v>
      </c>
      <c r="AH69" s="22">
        <f t="shared" si="5"/>
        <v>0.81632653061224492</v>
      </c>
      <c r="AI69" s="22">
        <f t="shared" si="6"/>
        <v>0.83333333333333337</v>
      </c>
      <c r="AJ69" s="22">
        <f t="shared" si="7"/>
        <v>1.6496598639455784</v>
      </c>
      <c r="AK69" s="21">
        <f t="shared" si="4"/>
        <v>97</v>
      </c>
      <c r="AM69" s="21">
        <f t="shared" ref="AM69:AM132" si="8">SUM(AM68+1)</f>
        <v>67</v>
      </c>
    </row>
    <row r="70" spans="1:39" x14ac:dyDescent="0.25">
      <c r="A70">
        <v>125</v>
      </c>
      <c r="B70">
        <v>16</v>
      </c>
      <c r="C70">
        <v>15</v>
      </c>
      <c r="D70">
        <v>8</v>
      </c>
      <c r="E70">
        <v>1</v>
      </c>
      <c r="F70">
        <v>10</v>
      </c>
      <c r="G70">
        <v>1</v>
      </c>
      <c r="H70">
        <v>44</v>
      </c>
      <c r="I70">
        <v>40</v>
      </c>
      <c r="J70">
        <v>9.1999999999999993</v>
      </c>
      <c r="K70">
        <v>1</v>
      </c>
      <c r="L70">
        <v>0</v>
      </c>
      <c r="M70">
        <v>0</v>
      </c>
      <c r="N70">
        <v>0</v>
      </c>
      <c r="O70">
        <v>43</v>
      </c>
      <c r="P70">
        <v>5.2</v>
      </c>
      <c r="Q70">
        <v>7</v>
      </c>
      <c r="R70">
        <v>30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19.8</v>
      </c>
      <c r="Z70">
        <v>0</v>
      </c>
      <c r="AA70">
        <v>46.6</v>
      </c>
      <c r="AB70">
        <v>0</v>
      </c>
      <c r="AC70">
        <v>1049.7</v>
      </c>
      <c r="AD70">
        <v>87</v>
      </c>
      <c r="AE70">
        <v>0</v>
      </c>
      <c r="AF70">
        <v>0.9</v>
      </c>
      <c r="AG70">
        <v>0.7</v>
      </c>
      <c r="AH70" s="22">
        <f t="shared" si="5"/>
        <v>0.90909090909090906</v>
      </c>
      <c r="AI70" s="22">
        <f t="shared" si="6"/>
        <v>0.69767441860465118</v>
      </c>
      <c r="AJ70" s="22">
        <f t="shared" si="7"/>
        <v>1.6067653276955602</v>
      </c>
      <c r="AK70" s="21">
        <f t="shared" si="4"/>
        <v>87</v>
      </c>
      <c r="AM70" s="21">
        <f t="shared" si="8"/>
        <v>68</v>
      </c>
    </row>
    <row r="71" spans="1:39" x14ac:dyDescent="0.25">
      <c r="A71">
        <v>125</v>
      </c>
      <c r="B71">
        <v>16</v>
      </c>
      <c r="C71">
        <v>16</v>
      </c>
      <c r="D71">
        <v>8</v>
      </c>
      <c r="E71">
        <v>1</v>
      </c>
      <c r="F71">
        <v>10</v>
      </c>
      <c r="G71">
        <v>1</v>
      </c>
      <c r="H71">
        <v>45</v>
      </c>
      <c r="I71">
        <v>40</v>
      </c>
      <c r="J71">
        <v>9</v>
      </c>
      <c r="K71">
        <v>1</v>
      </c>
      <c r="L71">
        <v>0</v>
      </c>
      <c r="M71">
        <v>0</v>
      </c>
      <c r="N71">
        <v>0</v>
      </c>
      <c r="O71">
        <v>44</v>
      </c>
      <c r="P71">
        <v>3.3</v>
      </c>
      <c r="Q71">
        <v>10</v>
      </c>
      <c r="R71">
        <v>38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39.700000000000003</v>
      </c>
      <c r="Z71">
        <v>0</v>
      </c>
      <c r="AA71">
        <v>36.1</v>
      </c>
      <c r="AB71">
        <v>0</v>
      </c>
      <c r="AC71">
        <v>1048.3</v>
      </c>
      <c r="AD71">
        <v>63</v>
      </c>
      <c r="AE71">
        <v>4</v>
      </c>
      <c r="AF71">
        <v>0.9</v>
      </c>
      <c r="AG71">
        <v>0.9</v>
      </c>
      <c r="AH71" s="22">
        <f t="shared" si="5"/>
        <v>0.88888888888888884</v>
      </c>
      <c r="AI71" s="22">
        <f t="shared" si="6"/>
        <v>0.86363636363636365</v>
      </c>
      <c r="AJ71" s="22">
        <f t="shared" si="7"/>
        <v>1.7525252525252526</v>
      </c>
      <c r="AK71" s="21">
        <f t="shared" si="4"/>
        <v>89</v>
      </c>
      <c r="AM71" s="21">
        <f t="shared" si="8"/>
        <v>69</v>
      </c>
    </row>
    <row r="72" spans="1:39" x14ac:dyDescent="0.25">
      <c r="A72">
        <v>125</v>
      </c>
      <c r="B72">
        <v>16</v>
      </c>
      <c r="C72">
        <v>17</v>
      </c>
      <c r="D72">
        <v>8</v>
      </c>
      <c r="E72">
        <v>1</v>
      </c>
      <c r="F72">
        <v>10</v>
      </c>
      <c r="G72">
        <v>1</v>
      </c>
      <c r="H72">
        <v>11</v>
      </c>
      <c r="I72">
        <v>7</v>
      </c>
      <c r="J72">
        <v>6.5</v>
      </c>
      <c r="K72">
        <v>3</v>
      </c>
      <c r="L72">
        <v>0</v>
      </c>
      <c r="M72">
        <v>0</v>
      </c>
      <c r="N72">
        <v>0</v>
      </c>
      <c r="O72">
        <v>11</v>
      </c>
      <c r="P72">
        <v>4.5</v>
      </c>
      <c r="Q72">
        <v>3</v>
      </c>
      <c r="R72">
        <v>10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36.200000000000003</v>
      </c>
      <c r="Z72">
        <v>0</v>
      </c>
      <c r="AA72">
        <v>194</v>
      </c>
      <c r="AB72">
        <v>0</v>
      </c>
      <c r="AC72">
        <v>2400.1</v>
      </c>
      <c r="AD72">
        <v>39</v>
      </c>
      <c r="AE72">
        <v>1</v>
      </c>
      <c r="AF72">
        <v>0.6</v>
      </c>
      <c r="AG72">
        <v>1</v>
      </c>
      <c r="AH72" s="22">
        <f t="shared" si="5"/>
        <v>0.63636363636363635</v>
      </c>
      <c r="AI72" s="22">
        <f t="shared" si="6"/>
        <v>0.90909090909090906</v>
      </c>
      <c r="AJ72" s="22">
        <f t="shared" si="7"/>
        <v>1.5454545454545454</v>
      </c>
      <c r="AK72" s="21">
        <f t="shared" si="4"/>
        <v>22</v>
      </c>
      <c r="AM72" s="21">
        <f t="shared" si="8"/>
        <v>70</v>
      </c>
    </row>
    <row r="73" spans="1:39" x14ac:dyDescent="0.25">
      <c r="A73">
        <v>125</v>
      </c>
      <c r="B73">
        <v>16</v>
      </c>
      <c r="C73">
        <v>18</v>
      </c>
      <c r="D73">
        <v>8</v>
      </c>
      <c r="E73">
        <v>1</v>
      </c>
      <c r="F73">
        <v>10</v>
      </c>
      <c r="G73">
        <v>1</v>
      </c>
      <c r="H73">
        <v>45</v>
      </c>
      <c r="I73">
        <v>40</v>
      </c>
      <c r="J73">
        <v>9.1</v>
      </c>
      <c r="K73">
        <v>1</v>
      </c>
      <c r="L73">
        <v>0</v>
      </c>
      <c r="M73">
        <v>0</v>
      </c>
      <c r="N73">
        <v>0</v>
      </c>
      <c r="O73">
        <v>45</v>
      </c>
      <c r="P73">
        <v>8</v>
      </c>
      <c r="Q73">
        <v>6</v>
      </c>
      <c r="R73">
        <v>26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40.799999999999997</v>
      </c>
      <c r="Z73">
        <v>0</v>
      </c>
      <c r="AA73">
        <v>65.599999999999994</v>
      </c>
      <c r="AB73">
        <v>0</v>
      </c>
      <c r="AC73">
        <v>1517</v>
      </c>
      <c r="AD73">
        <v>76</v>
      </c>
      <c r="AE73">
        <v>0</v>
      </c>
      <c r="AF73">
        <v>0.9</v>
      </c>
      <c r="AG73">
        <v>0.6</v>
      </c>
      <c r="AH73" s="22">
        <f t="shared" si="5"/>
        <v>0.88888888888888884</v>
      </c>
      <c r="AI73" s="22">
        <f t="shared" si="6"/>
        <v>0.57777777777777772</v>
      </c>
      <c r="AJ73" s="22">
        <f t="shared" si="7"/>
        <v>1.4666666666666666</v>
      </c>
      <c r="AK73" s="21">
        <f t="shared" si="4"/>
        <v>90</v>
      </c>
      <c r="AM73" s="21">
        <f t="shared" si="8"/>
        <v>71</v>
      </c>
    </row>
    <row r="74" spans="1:39" x14ac:dyDescent="0.25">
      <c r="A74">
        <v>125</v>
      </c>
      <c r="B74">
        <v>16</v>
      </c>
      <c r="C74">
        <v>19</v>
      </c>
      <c r="D74">
        <v>8</v>
      </c>
      <c r="E74">
        <v>1</v>
      </c>
      <c r="F74">
        <v>10</v>
      </c>
      <c r="G74">
        <v>1</v>
      </c>
      <c r="H74">
        <v>45</v>
      </c>
      <c r="I74">
        <v>40</v>
      </c>
      <c r="J74">
        <v>9.1</v>
      </c>
      <c r="K74">
        <v>1</v>
      </c>
      <c r="L74">
        <v>0</v>
      </c>
      <c r="M74">
        <v>0</v>
      </c>
      <c r="N74">
        <v>0</v>
      </c>
      <c r="O74">
        <v>46</v>
      </c>
      <c r="P74">
        <v>4</v>
      </c>
      <c r="Q74">
        <v>12</v>
      </c>
      <c r="R74">
        <v>39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24.5</v>
      </c>
      <c r="Z74">
        <v>0</v>
      </c>
      <c r="AA74">
        <v>81</v>
      </c>
      <c r="AB74">
        <v>0</v>
      </c>
      <c r="AC74">
        <v>1205.2</v>
      </c>
      <c r="AD74">
        <v>99</v>
      </c>
      <c r="AE74">
        <v>0</v>
      </c>
      <c r="AF74">
        <v>0.9</v>
      </c>
      <c r="AG74">
        <v>0.8</v>
      </c>
      <c r="AH74" s="22">
        <f t="shared" si="5"/>
        <v>0.88888888888888884</v>
      </c>
      <c r="AI74" s="22">
        <f t="shared" si="6"/>
        <v>0.84782608695652173</v>
      </c>
      <c r="AJ74" s="22">
        <f t="shared" si="7"/>
        <v>1.7367149758454106</v>
      </c>
      <c r="AK74" s="21">
        <f t="shared" si="4"/>
        <v>91</v>
      </c>
      <c r="AM74" s="21">
        <f t="shared" si="8"/>
        <v>72</v>
      </c>
    </row>
    <row r="75" spans="1:39" x14ac:dyDescent="0.25">
      <c r="A75">
        <v>125</v>
      </c>
      <c r="B75">
        <v>16</v>
      </c>
      <c r="C75">
        <v>20</v>
      </c>
      <c r="D75">
        <v>8</v>
      </c>
      <c r="E75">
        <v>1</v>
      </c>
      <c r="F75">
        <v>10</v>
      </c>
      <c r="G75">
        <v>1</v>
      </c>
      <c r="H75">
        <v>46</v>
      </c>
      <c r="I75">
        <v>40</v>
      </c>
      <c r="J75">
        <v>8.9</v>
      </c>
      <c r="K75">
        <v>2</v>
      </c>
      <c r="L75">
        <v>0</v>
      </c>
      <c r="M75">
        <v>0</v>
      </c>
      <c r="N75">
        <v>0</v>
      </c>
      <c r="O75">
        <v>45</v>
      </c>
      <c r="P75">
        <v>7.4</v>
      </c>
      <c r="Q75">
        <v>6</v>
      </c>
      <c r="R75">
        <v>28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31.2</v>
      </c>
      <c r="Z75">
        <v>0</v>
      </c>
      <c r="AA75">
        <v>48.3</v>
      </c>
      <c r="AB75">
        <v>0</v>
      </c>
      <c r="AC75">
        <v>1222.4000000000001</v>
      </c>
      <c r="AD75">
        <v>90</v>
      </c>
      <c r="AE75">
        <v>0</v>
      </c>
      <c r="AF75">
        <v>0.9</v>
      </c>
      <c r="AG75">
        <v>0.6</v>
      </c>
      <c r="AH75" s="22">
        <f t="shared" si="5"/>
        <v>0.86956521739130432</v>
      </c>
      <c r="AI75" s="22">
        <f t="shared" si="6"/>
        <v>0.62222222222222223</v>
      </c>
      <c r="AJ75" s="22">
        <f t="shared" si="7"/>
        <v>1.4917874396135264</v>
      </c>
      <c r="AK75" s="21">
        <f t="shared" si="4"/>
        <v>91</v>
      </c>
      <c r="AM75" s="21">
        <f t="shared" si="8"/>
        <v>73</v>
      </c>
    </row>
    <row r="76" spans="1:39" x14ac:dyDescent="0.25">
      <c r="A76">
        <v>125</v>
      </c>
      <c r="B76">
        <v>16</v>
      </c>
      <c r="C76">
        <v>22</v>
      </c>
      <c r="D76">
        <v>8</v>
      </c>
      <c r="E76">
        <v>1</v>
      </c>
      <c r="F76">
        <v>10</v>
      </c>
      <c r="G76">
        <v>1</v>
      </c>
      <c r="H76">
        <v>40</v>
      </c>
      <c r="I76">
        <v>40</v>
      </c>
      <c r="J76">
        <v>10</v>
      </c>
      <c r="K76">
        <v>0</v>
      </c>
      <c r="L76">
        <v>0</v>
      </c>
      <c r="M76">
        <v>0</v>
      </c>
      <c r="N76">
        <v>0</v>
      </c>
      <c r="O76">
        <v>39</v>
      </c>
      <c r="P76">
        <v>9.6</v>
      </c>
      <c r="Q76">
        <v>6</v>
      </c>
      <c r="R76">
        <v>16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83.3</v>
      </c>
      <c r="Z76">
        <v>0</v>
      </c>
      <c r="AA76">
        <v>113</v>
      </c>
      <c r="AB76">
        <v>0</v>
      </c>
      <c r="AC76">
        <v>1480.8</v>
      </c>
      <c r="AD76">
        <v>57</v>
      </c>
      <c r="AE76">
        <v>2</v>
      </c>
      <c r="AF76">
        <v>1</v>
      </c>
      <c r="AG76">
        <v>0.4</v>
      </c>
      <c r="AH76" s="22">
        <f t="shared" si="5"/>
        <v>1</v>
      </c>
      <c r="AI76" s="22">
        <f t="shared" si="6"/>
        <v>0.41025641025641024</v>
      </c>
      <c r="AJ76" s="22">
        <f t="shared" si="7"/>
        <v>1.4102564102564101</v>
      </c>
      <c r="AK76" s="21">
        <f t="shared" si="4"/>
        <v>79</v>
      </c>
      <c r="AM76" s="21">
        <f t="shared" si="8"/>
        <v>74</v>
      </c>
    </row>
    <row r="77" spans="1:39" x14ac:dyDescent="0.25">
      <c r="A77">
        <v>125</v>
      </c>
      <c r="B77">
        <v>16</v>
      </c>
      <c r="C77">
        <v>23</v>
      </c>
      <c r="D77">
        <v>8</v>
      </c>
      <c r="E77">
        <v>1</v>
      </c>
      <c r="F77">
        <v>10</v>
      </c>
      <c r="G77">
        <v>1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</v>
      </c>
      <c r="P77">
        <v>0</v>
      </c>
      <c r="Q77">
        <v>1</v>
      </c>
      <c r="R77">
        <v>1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1755.2</v>
      </c>
      <c r="AB77">
        <v>0</v>
      </c>
      <c r="AC77">
        <v>2400.1</v>
      </c>
      <c r="AD77">
        <v>0</v>
      </c>
      <c r="AE77">
        <v>0</v>
      </c>
      <c r="AF77">
        <v>0</v>
      </c>
      <c r="AG77">
        <v>1</v>
      </c>
      <c r="AH77" s="22"/>
      <c r="AI77" s="22"/>
      <c r="AJ77" s="22"/>
      <c r="AK77" s="21"/>
      <c r="AM77" s="21">
        <f t="shared" si="8"/>
        <v>75</v>
      </c>
    </row>
    <row r="78" spans="1:39" x14ac:dyDescent="0.25">
      <c r="A78">
        <v>125</v>
      </c>
      <c r="B78">
        <v>16</v>
      </c>
      <c r="C78">
        <v>24</v>
      </c>
      <c r="D78">
        <v>8</v>
      </c>
      <c r="E78">
        <v>1</v>
      </c>
      <c r="F78">
        <v>10</v>
      </c>
      <c r="G78">
        <v>1</v>
      </c>
      <c r="H78">
        <v>63</v>
      </c>
      <c r="I78">
        <v>40</v>
      </c>
      <c r="J78">
        <v>7.8</v>
      </c>
      <c r="K78">
        <v>3</v>
      </c>
      <c r="L78">
        <v>0</v>
      </c>
      <c r="M78">
        <v>0</v>
      </c>
      <c r="N78">
        <v>0</v>
      </c>
      <c r="O78">
        <v>62</v>
      </c>
      <c r="P78">
        <v>10.4</v>
      </c>
      <c r="Q78">
        <v>3</v>
      </c>
      <c r="R78">
        <v>20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55</v>
      </c>
      <c r="Z78">
        <v>0</v>
      </c>
      <c r="AA78">
        <v>73.5</v>
      </c>
      <c r="AB78">
        <v>0</v>
      </c>
      <c r="AC78">
        <v>1685.9</v>
      </c>
      <c r="AD78">
        <v>178</v>
      </c>
      <c r="AE78">
        <v>3</v>
      </c>
      <c r="AF78">
        <v>0.6</v>
      </c>
      <c r="AG78">
        <v>0.3</v>
      </c>
      <c r="AH78" s="22">
        <f t="shared" si="5"/>
        <v>0.63492063492063489</v>
      </c>
      <c r="AI78" s="22">
        <f t="shared" si="6"/>
        <v>0.32258064516129031</v>
      </c>
      <c r="AJ78" s="22">
        <f t="shared" si="7"/>
        <v>0.95750128008192514</v>
      </c>
      <c r="AK78" s="21">
        <f t="shared" si="4"/>
        <v>125</v>
      </c>
      <c r="AM78" s="21">
        <f t="shared" si="8"/>
        <v>76</v>
      </c>
    </row>
    <row r="79" spans="1:39" x14ac:dyDescent="0.25">
      <c r="A79">
        <v>125</v>
      </c>
      <c r="B79">
        <v>16</v>
      </c>
      <c r="C79">
        <v>25</v>
      </c>
      <c r="D79">
        <v>8</v>
      </c>
      <c r="E79">
        <v>1</v>
      </c>
      <c r="F79">
        <v>10</v>
      </c>
      <c r="G79">
        <v>1</v>
      </c>
      <c r="H79">
        <v>43</v>
      </c>
      <c r="I79">
        <v>40</v>
      </c>
      <c r="J79">
        <v>9.4</v>
      </c>
      <c r="K79">
        <v>0</v>
      </c>
      <c r="L79">
        <v>0</v>
      </c>
      <c r="M79">
        <v>0</v>
      </c>
      <c r="N79">
        <v>0</v>
      </c>
      <c r="O79">
        <v>43</v>
      </c>
      <c r="P79">
        <v>8.3000000000000007</v>
      </c>
      <c r="Q79">
        <v>11</v>
      </c>
      <c r="R79">
        <v>23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50.3</v>
      </c>
      <c r="Z79">
        <v>0</v>
      </c>
      <c r="AA79">
        <v>58.9</v>
      </c>
      <c r="AB79">
        <v>0</v>
      </c>
      <c r="AC79">
        <v>1333.9</v>
      </c>
      <c r="AD79">
        <v>27</v>
      </c>
      <c r="AE79">
        <v>2</v>
      </c>
      <c r="AF79">
        <v>0.9</v>
      </c>
      <c r="AG79">
        <v>0.5</v>
      </c>
      <c r="AH79" s="22">
        <f t="shared" si="5"/>
        <v>0.93023255813953487</v>
      </c>
      <c r="AI79" s="22">
        <f t="shared" si="6"/>
        <v>0.53488372093023251</v>
      </c>
      <c r="AJ79" s="22">
        <f t="shared" si="7"/>
        <v>1.4651162790697674</v>
      </c>
      <c r="AK79" s="21">
        <f t="shared" si="4"/>
        <v>86</v>
      </c>
      <c r="AM79" s="21">
        <f t="shared" si="8"/>
        <v>77</v>
      </c>
    </row>
    <row r="80" spans="1:39" x14ac:dyDescent="0.25">
      <c r="A80">
        <v>125</v>
      </c>
      <c r="B80">
        <v>16</v>
      </c>
      <c r="C80">
        <v>26</v>
      </c>
      <c r="D80">
        <v>8</v>
      </c>
      <c r="E80">
        <v>1</v>
      </c>
      <c r="F80">
        <v>10</v>
      </c>
      <c r="G80">
        <v>1</v>
      </c>
      <c r="H80">
        <v>45</v>
      </c>
      <c r="I80">
        <v>40</v>
      </c>
      <c r="J80">
        <v>9.5</v>
      </c>
      <c r="K80">
        <v>0</v>
      </c>
      <c r="L80">
        <v>0</v>
      </c>
      <c r="M80">
        <v>0</v>
      </c>
      <c r="N80">
        <v>0</v>
      </c>
      <c r="O80">
        <v>46</v>
      </c>
      <c r="P80">
        <v>17.899999999999999</v>
      </c>
      <c r="Q80">
        <v>1</v>
      </c>
      <c r="R80">
        <v>10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42.5</v>
      </c>
      <c r="Z80">
        <v>0</v>
      </c>
      <c r="AA80">
        <v>81.8</v>
      </c>
      <c r="AB80">
        <v>0</v>
      </c>
      <c r="AC80">
        <v>1861.9</v>
      </c>
      <c r="AD80">
        <v>28</v>
      </c>
      <c r="AE80">
        <v>1</v>
      </c>
      <c r="AF80">
        <v>0.9</v>
      </c>
      <c r="AG80">
        <v>0.2</v>
      </c>
      <c r="AH80" s="22">
        <f t="shared" si="5"/>
        <v>0.88888888888888884</v>
      </c>
      <c r="AI80" s="22">
        <f t="shared" si="6"/>
        <v>0.21739130434782608</v>
      </c>
      <c r="AJ80" s="22">
        <f t="shared" si="7"/>
        <v>1.106280193236715</v>
      </c>
      <c r="AK80" s="21">
        <f t="shared" si="4"/>
        <v>91</v>
      </c>
      <c r="AM80" s="21">
        <f t="shared" si="8"/>
        <v>78</v>
      </c>
    </row>
    <row r="81" spans="1:40" x14ac:dyDescent="0.25">
      <c r="A81">
        <v>125</v>
      </c>
      <c r="B81">
        <v>16</v>
      </c>
      <c r="C81">
        <v>28</v>
      </c>
      <c r="D81">
        <v>8</v>
      </c>
      <c r="E81">
        <v>1</v>
      </c>
      <c r="F81">
        <v>10</v>
      </c>
      <c r="G81">
        <v>1</v>
      </c>
      <c r="H81">
        <v>42</v>
      </c>
      <c r="I81">
        <v>40</v>
      </c>
      <c r="J81">
        <v>9.5</v>
      </c>
      <c r="K81">
        <v>2</v>
      </c>
      <c r="L81">
        <v>0</v>
      </c>
      <c r="M81">
        <v>0</v>
      </c>
      <c r="N81">
        <v>0</v>
      </c>
      <c r="O81">
        <v>41</v>
      </c>
      <c r="P81">
        <v>7.2</v>
      </c>
      <c r="Q81">
        <v>4</v>
      </c>
      <c r="R81">
        <v>24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36.4</v>
      </c>
      <c r="Z81">
        <v>0</v>
      </c>
      <c r="AA81">
        <v>43.6</v>
      </c>
      <c r="AB81">
        <v>0</v>
      </c>
      <c r="AC81">
        <v>1103.5</v>
      </c>
      <c r="AD81">
        <v>37</v>
      </c>
      <c r="AE81">
        <v>0</v>
      </c>
      <c r="AF81">
        <v>1</v>
      </c>
      <c r="AG81">
        <v>0.6</v>
      </c>
      <c r="AH81" s="22">
        <f t="shared" si="5"/>
        <v>0.95238095238095233</v>
      </c>
      <c r="AI81" s="22">
        <f t="shared" si="6"/>
        <v>0.58536585365853655</v>
      </c>
      <c r="AJ81" s="22">
        <f t="shared" si="7"/>
        <v>1.5377468060394888</v>
      </c>
      <c r="AK81" s="21">
        <f t="shared" si="4"/>
        <v>83</v>
      </c>
      <c r="AM81" s="21">
        <f t="shared" si="8"/>
        <v>79</v>
      </c>
    </row>
    <row r="82" spans="1:40" x14ac:dyDescent="0.25">
      <c r="A82">
        <v>125</v>
      </c>
      <c r="B82">
        <v>16</v>
      </c>
      <c r="C82">
        <v>29</v>
      </c>
      <c r="D82">
        <v>8</v>
      </c>
      <c r="E82">
        <v>1</v>
      </c>
      <c r="F82">
        <v>10</v>
      </c>
      <c r="G82">
        <v>1</v>
      </c>
      <c r="H82">
        <v>46</v>
      </c>
      <c r="I82">
        <v>40</v>
      </c>
      <c r="J82">
        <v>9</v>
      </c>
      <c r="K82">
        <v>3</v>
      </c>
      <c r="L82">
        <v>0</v>
      </c>
      <c r="M82">
        <v>0</v>
      </c>
      <c r="N82">
        <v>0</v>
      </c>
      <c r="O82">
        <v>45</v>
      </c>
      <c r="P82">
        <v>5.3</v>
      </c>
      <c r="Q82">
        <v>10</v>
      </c>
      <c r="R82">
        <v>33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58.8</v>
      </c>
      <c r="Z82">
        <v>0</v>
      </c>
      <c r="AA82">
        <v>57.6</v>
      </c>
      <c r="AB82">
        <v>0</v>
      </c>
      <c r="AC82">
        <v>1259.5</v>
      </c>
      <c r="AD82">
        <v>61</v>
      </c>
      <c r="AE82">
        <v>0</v>
      </c>
      <c r="AF82">
        <v>0.9</v>
      </c>
      <c r="AG82">
        <v>0.7</v>
      </c>
      <c r="AH82" s="22">
        <f t="shared" si="5"/>
        <v>0.86956521739130432</v>
      </c>
      <c r="AI82" s="22">
        <f t="shared" si="6"/>
        <v>0.73333333333333328</v>
      </c>
      <c r="AJ82" s="22">
        <f t="shared" si="7"/>
        <v>1.6028985507246376</v>
      </c>
      <c r="AK82" s="21">
        <f t="shared" si="4"/>
        <v>91</v>
      </c>
      <c r="AM82" s="21">
        <f t="shared" si="8"/>
        <v>80</v>
      </c>
    </row>
    <row r="83" spans="1:40" s="21" customFormat="1" x14ac:dyDescent="0.25">
      <c r="A83" s="21">
        <v>125</v>
      </c>
      <c r="B83" s="21">
        <v>16</v>
      </c>
      <c r="C83" s="21">
        <v>30</v>
      </c>
      <c r="D83" s="21">
        <v>8</v>
      </c>
      <c r="AH83" s="22"/>
      <c r="AI83" s="22"/>
      <c r="AJ83" s="22"/>
      <c r="AM83" s="21">
        <f t="shared" si="8"/>
        <v>81</v>
      </c>
    </row>
    <row r="84" spans="1:40" x14ac:dyDescent="0.25">
      <c r="A84">
        <v>125</v>
      </c>
      <c r="B84">
        <v>16</v>
      </c>
      <c r="C84">
        <v>31</v>
      </c>
      <c r="D84">
        <v>8</v>
      </c>
      <c r="E84">
        <v>1</v>
      </c>
      <c r="F84">
        <v>10</v>
      </c>
      <c r="G84">
        <v>1</v>
      </c>
      <c r="H84">
        <v>41</v>
      </c>
      <c r="I84">
        <v>40</v>
      </c>
      <c r="J84">
        <v>10</v>
      </c>
      <c r="K84">
        <v>0</v>
      </c>
      <c r="L84">
        <v>0</v>
      </c>
      <c r="M84">
        <v>0</v>
      </c>
      <c r="N84">
        <v>0</v>
      </c>
      <c r="O84">
        <v>41</v>
      </c>
      <c r="P84">
        <v>6.7</v>
      </c>
      <c r="Q84">
        <v>5</v>
      </c>
      <c r="R84">
        <v>26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51.4</v>
      </c>
      <c r="Z84">
        <v>0</v>
      </c>
      <c r="AA84">
        <v>36.5</v>
      </c>
      <c r="AB84">
        <v>0</v>
      </c>
      <c r="AC84">
        <v>1160.2</v>
      </c>
      <c r="AD84">
        <v>60</v>
      </c>
      <c r="AE84">
        <v>1</v>
      </c>
      <c r="AF84">
        <v>1</v>
      </c>
      <c r="AG84">
        <v>0.6</v>
      </c>
      <c r="AH84" s="22">
        <f t="shared" si="5"/>
        <v>0.97560975609756095</v>
      </c>
      <c r="AI84" s="22">
        <f t="shared" si="6"/>
        <v>0.63414634146341464</v>
      </c>
      <c r="AJ84" s="22">
        <f t="shared" si="7"/>
        <v>1.6097560975609757</v>
      </c>
      <c r="AK84" s="21">
        <f t="shared" si="4"/>
        <v>82</v>
      </c>
      <c r="AM84" s="21">
        <f t="shared" si="8"/>
        <v>82</v>
      </c>
    </row>
    <row r="85" spans="1:40" x14ac:dyDescent="0.25">
      <c r="A85">
        <v>125</v>
      </c>
      <c r="B85">
        <v>16</v>
      </c>
      <c r="C85">
        <v>1</v>
      </c>
      <c r="D85">
        <v>9</v>
      </c>
      <c r="E85">
        <v>1</v>
      </c>
      <c r="F85">
        <v>10</v>
      </c>
      <c r="G85">
        <v>1</v>
      </c>
      <c r="H85">
        <v>47</v>
      </c>
      <c r="I85">
        <v>40</v>
      </c>
      <c r="J85">
        <v>8.6999999999999993</v>
      </c>
      <c r="K85">
        <v>3</v>
      </c>
      <c r="L85">
        <v>0</v>
      </c>
      <c r="M85">
        <v>0</v>
      </c>
      <c r="N85">
        <v>0</v>
      </c>
      <c r="O85">
        <v>46</v>
      </c>
      <c r="P85">
        <v>3.7</v>
      </c>
      <c r="Q85">
        <v>13</v>
      </c>
      <c r="R85">
        <v>38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52.6</v>
      </c>
      <c r="Z85">
        <v>0</v>
      </c>
      <c r="AA85">
        <v>116.2</v>
      </c>
      <c r="AB85">
        <v>0</v>
      </c>
      <c r="AC85">
        <v>1317.8</v>
      </c>
      <c r="AD85">
        <v>65</v>
      </c>
      <c r="AE85">
        <v>0</v>
      </c>
      <c r="AF85">
        <v>0.9</v>
      </c>
      <c r="AG85">
        <v>0.8</v>
      </c>
      <c r="AH85" s="22">
        <f t="shared" si="5"/>
        <v>0.85106382978723405</v>
      </c>
      <c r="AI85" s="22">
        <f t="shared" si="6"/>
        <v>0.82608695652173914</v>
      </c>
      <c r="AJ85" s="22">
        <f t="shared" si="7"/>
        <v>1.6771507863089732</v>
      </c>
      <c r="AK85" s="21">
        <f t="shared" si="4"/>
        <v>93</v>
      </c>
      <c r="AM85" s="21">
        <f t="shared" si="8"/>
        <v>83</v>
      </c>
    </row>
    <row r="86" spans="1:40" x14ac:dyDescent="0.25">
      <c r="A86">
        <v>125</v>
      </c>
      <c r="B86">
        <v>16</v>
      </c>
      <c r="C86">
        <v>2</v>
      </c>
      <c r="D86">
        <v>9</v>
      </c>
      <c r="E86">
        <v>1</v>
      </c>
      <c r="F86">
        <v>10</v>
      </c>
      <c r="G86">
        <v>1</v>
      </c>
      <c r="H86">
        <v>43</v>
      </c>
      <c r="I86">
        <v>40</v>
      </c>
      <c r="J86">
        <v>9.5</v>
      </c>
      <c r="K86">
        <v>1</v>
      </c>
      <c r="L86">
        <v>0</v>
      </c>
      <c r="M86">
        <v>0</v>
      </c>
      <c r="N86">
        <v>0</v>
      </c>
      <c r="O86">
        <v>44</v>
      </c>
      <c r="P86">
        <v>5.8</v>
      </c>
      <c r="Q86">
        <v>7</v>
      </c>
      <c r="R86">
        <v>33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31.2</v>
      </c>
      <c r="Z86">
        <v>0</v>
      </c>
      <c r="AA86">
        <v>44.9</v>
      </c>
      <c r="AB86">
        <v>0</v>
      </c>
      <c r="AC86">
        <v>1153.9000000000001</v>
      </c>
      <c r="AD86">
        <v>54</v>
      </c>
      <c r="AE86">
        <v>0</v>
      </c>
      <c r="AF86">
        <v>0.9</v>
      </c>
      <c r="AG86">
        <v>0.8</v>
      </c>
      <c r="AH86" s="22">
        <f t="shared" si="5"/>
        <v>0.93023255813953487</v>
      </c>
      <c r="AI86" s="22">
        <f t="shared" si="6"/>
        <v>0.75</v>
      </c>
      <c r="AJ86" s="22">
        <f t="shared" si="7"/>
        <v>1.6802325581395348</v>
      </c>
      <c r="AK86" s="21">
        <f t="shared" si="4"/>
        <v>87</v>
      </c>
      <c r="AM86" s="21">
        <f t="shared" si="8"/>
        <v>84</v>
      </c>
    </row>
    <row r="87" spans="1:40" x14ac:dyDescent="0.25">
      <c r="A87">
        <v>125</v>
      </c>
      <c r="B87">
        <v>16</v>
      </c>
      <c r="C87">
        <v>3</v>
      </c>
      <c r="D87">
        <v>9</v>
      </c>
      <c r="E87">
        <v>1</v>
      </c>
      <c r="F87">
        <v>13</v>
      </c>
      <c r="G87">
        <v>1</v>
      </c>
      <c r="H87">
        <v>49</v>
      </c>
      <c r="I87">
        <v>40</v>
      </c>
      <c r="J87">
        <v>11.1</v>
      </c>
      <c r="K87">
        <v>2</v>
      </c>
      <c r="L87">
        <v>0</v>
      </c>
      <c r="M87">
        <v>0</v>
      </c>
      <c r="N87">
        <v>0</v>
      </c>
      <c r="O87">
        <v>49</v>
      </c>
      <c r="P87">
        <v>10.199999999999999</v>
      </c>
      <c r="Q87">
        <v>11</v>
      </c>
      <c r="R87">
        <v>42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66.400000000000006</v>
      </c>
      <c r="Z87">
        <v>0</v>
      </c>
      <c r="AA87">
        <v>90.2</v>
      </c>
      <c r="AB87">
        <v>0</v>
      </c>
      <c r="AC87">
        <v>1640.6</v>
      </c>
      <c r="AD87">
        <v>50</v>
      </c>
      <c r="AE87">
        <v>0</v>
      </c>
      <c r="AF87">
        <v>0.8</v>
      </c>
      <c r="AG87">
        <v>0.9</v>
      </c>
      <c r="AH87" s="22">
        <f t="shared" si="5"/>
        <v>0.81632653061224492</v>
      </c>
      <c r="AI87" s="22">
        <f t="shared" si="6"/>
        <v>0.8571428571428571</v>
      </c>
      <c r="AJ87" s="22">
        <f t="shared" si="7"/>
        <v>1.6734693877551021</v>
      </c>
      <c r="AK87" s="21">
        <f t="shared" si="4"/>
        <v>98</v>
      </c>
      <c r="AM87" s="21">
        <f t="shared" si="8"/>
        <v>85</v>
      </c>
      <c r="AN87" t="s">
        <v>41</v>
      </c>
    </row>
    <row r="88" spans="1:40" x14ac:dyDescent="0.25">
      <c r="A88">
        <v>125</v>
      </c>
      <c r="B88">
        <v>16</v>
      </c>
      <c r="C88">
        <v>5</v>
      </c>
      <c r="D88">
        <v>9</v>
      </c>
      <c r="E88">
        <v>1</v>
      </c>
      <c r="F88">
        <v>13</v>
      </c>
      <c r="G88">
        <v>1</v>
      </c>
      <c r="H88">
        <v>47</v>
      </c>
      <c r="I88">
        <v>40</v>
      </c>
      <c r="J88">
        <v>11.3</v>
      </c>
      <c r="K88">
        <v>4</v>
      </c>
      <c r="L88">
        <v>0</v>
      </c>
      <c r="M88">
        <v>0</v>
      </c>
      <c r="N88">
        <v>0</v>
      </c>
      <c r="O88">
        <v>46</v>
      </c>
      <c r="P88">
        <v>2.7</v>
      </c>
      <c r="Q88">
        <v>19</v>
      </c>
      <c r="R88">
        <v>41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44.5</v>
      </c>
      <c r="Z88">
        <v>0</v>
      </c>
      <c r="AA88">
        <v>66.8</v>
      </c>
      <c r="AB88">
        <v>0</v>
      </c>
      <c r="AC88">
        <v>1152.5</v>
      </c>
      <c r="AD88">
        <v>59</v>
      </c>
      <c r="AE88">
        <v>0</v>
      </c>
      <c r="AF88">
        <v>0.9</v>
      </c>
      <c r="AG88">
        <v>0.9</v>
      </c>
      <c r="AH88" s="22">
        <f t="shared" si="5"/>
        <v>0.85106382978723405</v>
      </c>
      <c r="AI88" s="22">
        <f t="shared" si="6"/>
        <v>0.89130434782608692</v>
      </c>
      <c r="AJ88" s="22">
        <f t="shared" si="7"/>
        <v>1.7423681776133209</v>
      </c>
      <c r="AK88" s="21">
        <f t="shared" si="4"/>
        <v>93</v>
      </c>
      <c r="AM88" s="21">
        <f t="shared" si="8"/>
        <v>86</v>
      </c>
    </row>
    <row r="89" spans="1:40" x14ac:dyDescent="0.25">
      <c r="A89">
        <v>125</v>
      </c>
      <c r="B89">
        <v>16</v>
      </c>
      <c r="C89">
        <v>6</v>
      </c>
      <c r="D89">
        <v>9</v>
      </c>
      <c r="E89">
        <v>1</v>
      </c>
      <c r="F89">
        <v>13</v>
      </c>
      <c r="G89">
        <v>1</v>
      </c>
      <c r="H89">
        <v>50</v>
      </c>
      <c r="I89">
        <v>40</v>
      </c>
      <c r="J89">
        <v>10.5</v>
      </c>
      <c r="K89">
        <v>6</v>
      </c>
      <c r="L89">
        <v>0</v>
      </c>
      <c r="M89">
        <v>0</v>
      </c>
      <c r="N89">
        <v>0</v>
      </c>
      <c r="O89">
        <v>49</v>
      </c>
      <c r="P89">
        <v>2.4</v>
      </c>
      <c r="Q89">
        <v>20</v>
      </c>
      <c r="R89">
        <v>46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41.1</v>
      </c>
      <c r="Z89">
        <v>0</v>
      </c>
      <c r="AA89">
        <v>82.9</v>
      </c>
      <c r="AB89">
        <v>0</v>
      </c>
      <c r="AC89">
        <v>1158.0999999999999</v>
      </c>
      <c r="AD89">
        <v>63</v>
      </c>
      <c r="AE89">
        <v>0</v>
      </c>
      <c r="AF89">
        <v>0.8</v>
      </c>
      <c r="AG89">
        <v>0.9</v>
      </c>
      <c r="AH89" s="22">
        <f t="shared" si="5"/>
        <v>0.8</v>
      </c>
      <c r="AI89" s="22">
        <f t="shared" si="6"/>
        <v>0.93877551020408168</v>
      </c>
      <c r="AJ89" s="22">
        <f t="shared" si="7"/>
        <v>1.7387755102040816</v>
      </c>
      <c r="AK89" s="21">
        <f t="shared" si="4"/>
        <v>99</v>
      </c>
      <c r="AM89" s="21">
        <f t="shared" si="8"/>
        <v>87</v>
      </c>
    </row>
    <row r="90" spans="1:40" x14ac:dyDescent="0.25">
      <c r="A90">
        <v>125</v>
      </c>
      <c r="B90">
        <v>16</v>
      </c>
      <c r="C90">
        <v>7</v>
      </c>
      <c r="D90">
        <v>9</v>
      </c>
      <c r="E90">
        <v>1</v>
      </c>
      <c r="F90">
        <v>13</v>
      </c>
      <c r="G90">
        <v>1</v>
      </c>
      <c r="H90">
        <v>50</v>
      </c>
      <c r="I90">
        <v>40</v>
      </c>
      <c r="J90">
        <v>10.7</v>
      </c>
      <c r="K90">
        <v>2</v>
      </c>
      <c r="L90">
        <v>0</v>
      </c>
      <c r="M90">
        <v>0</v>
      </c>
      <c r="N90">
        <v>0</v>
      </c>
      <c r="O90">
        <v>50</v>
      </c>
      <c r="P90">
        <v>2.6</v>
      </c>
      <c r="Q90">
        <v>16</v>
      </c>
      <c r="R90">
        <v>47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47.4</v>
      </c>
      <c r="Z90">
        <v>0</v>
      </c>
      <c r="AA90">
        <v>102.4</v>
      </c>
      <c r="AB90">
        <v>0</v>
      </c>
      <c r="AC90">
        <v>1223.5999999999999</v>
      </c>
      <c r="AD90">
        <v>76</v>
      </c>
      <c r="AE90">
        <v>0</v>
      </c>
      <c r="AF90">
        <v>0.8</v>
      </c>
      <c r="AG90">
        <v>0.9</v>
      </c>
      <c r="AH90" s="22">
        <f t="shared" si="5"/>
        <v>0.8</v>
      </c>
      <c r="AI90" s="22">
        <f t="shared" si="6"/>
        <v>0.94</v>
      </c>
      <c r="AJ90" s="22">
        <f t="shared" si="7"/>
        <v>1.74</v>
      </c>
      <c r="AK90" s="21">
        <f t="shared" si="4"/>
        <v>100</v>
      </c>
      <c r="AM90" s="21">
        <f t="shared" si="8"/>
        <v>88</v>
      </c>
    </row>
    <row r="91" spans="1:40" x14ac:dyDescent="0.25">
      <c r="A91">
        <v>125</v>
      </c>
      <c r="B91">
        <v>16</v>
      </c>
      <c r="C91">
        <v>8</v>
      </c>
      <c r="D91">
        <v>9</v>
      </c>
      <c r="E91">
        <v>1</v>
      </c>
      <c r="F91">
        <v>13</v>
      </c>
      <c r="G91">
        <v>1</v>
      </c>
      <c r="H91">
        <v>48</v>
      </c>
      <c r="I91">
        <v>40</v>
      </c>
      <c r="J91">
        <v>11.1</v>
      </c>
      <c r="K91">
        <v>3</v>
      </c>
      <c r="L91">
        <v>0</v>
      </c>
      <c r="M91">
        <v>0</v>
      </c>
      <c r="N91">
        <v>0</v>
      </c>
      <c r="O91">
        <v>48</v>
      </c>
      <c r="P91">
        <v>5.0999999999999996</v>
      </c>
      <c r="Q91">
        <v>13</v>
      </c>
      <c r="R91">
        <v>40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65.7</v>
      </c>
      <c r="Z91">
        <v>0</v>
      </c>
      <c r="AA91">
        <v>72.900000000000006</v>
      </c>
      <c r="AB91">
        <v>0</v>
      </c>
      <c r="AC91">
        <v>1218.8</v>
      </c>
      <c r="AD91">
        <v>64</v>
      </c>
      <c r="AE91">
        <v>3</v>
      </c>
      <c r="AF91">
        <v>0.8</v>
      </c>
      <c r="AG91">
        <v>0.8</v>
      </c>
      <c r="AH91" s="22">
        <f t="shared" si="5"/>
        <v>0.83333333333333337</v>
      </c>
      <c r="AI91" s="22">
        <f t="shared" si="6"/>
        <v>0.83333333333333337</v>
      </c>
      <c r="AJ91" s="22">
        <f t="shared" si="7"/>
        <v>1.6666666666666667</v>
      </c>
      <c r="AK91" s="21">
        <f t="shared" si="4"/>
        <v>96</v>
      </c>
      <c r="AM91" s="21">
        <f t="shared" si="8"/>
        <v>89</v>
      </c>
    </row>
    <row r="92" spans="1:40" x14ac:dyDescent="0.25">
      <c r="A92">
        <v>125</v>
      </c>
      <c r="B92">
        <v>16</v>
      </c>
      <c r="C92">
        <v>9</v>
      </c>
      <c r="D92">
        <v>9</v>
      </c>
      <c r="E92">
        <v>1</v>
      </c>
      <c r="F92">
        <v>13</v>
      </c>
      <c r="G92">
        <v>1</v>
      </c>
      <c r="H92">
        <v>51</v>
      </c>
      <c r="I92">
        <v>40</v>
      </c>
      <c r="J92">
        <v>10.5</v>
      </c>
      <c r="K92">
        <v>3</v>
      </c>
      <c r="L92">
        <v>0</v>
      </c>
      <c r="M92">
        <v>0</v>
      </c>
      <c r="N92">
        <v>0</v>
      </c>
      <c r="O92">
        <v>51</v>
      </c>
      <c r="P92">
        <v>4.2</v>
      </c>
      <c r="Q92">
        <v>19</v>
      </c>
      <c r="R92">
        <v>41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64.900000000000006</v>
      </c>
      <c r="Z92">
        <v>0</v>
      </c>
      <c r="AA92">
        <v>87.8</v>
      </c>
      <c r="AB92">
        <v>0</v>
      </c>
      <c r="AC92">
        <v>1284.5</v>
      </c>
      <c r="AD92">
        <v>66</v>
      </c>
      <c r="AE92">
        <v>1</v>
      </c>
      <c r="AF92">
        <v>0.8</v>
      </c>
      <c r="AG92">
        <v>0.8</v>
      </c>
      <c r="AH92" s="22">
        <f t="shared" si="5"/>
        <v>0.78431372549019607</v>
      </c>
      <c r="AI92" s="22">
        <f t="shared" si="6"/>
        <v>0.80392156862745101</v>
      </c>
      <c r="AJ92" s="22">
        <f t="shared" si="7"/>
        <v>1.5882352941176472</v>
      </c>
      <c r="AK92" s="21">
        <f t="shared" si="4"/>
        <v>102</v>
      </c>
      <c r="AM92" s="21">
        <f>SUM(AM91+1)</f>
        <v>90</v>
      </c>
    </row>
    <row r="93" spans="1:40" x14ac:dyDescent="0.25">
      <c r="A93">
        <v>125</v>
      </c>
      <c r="B93">
        <v>16</v>
      </c>
      <c r="C93">
        <v>10</v>
      </c>
      <c r="D93">
        <v>9</v>
      </c>
      <c r="E93">
        <v>1</v>
      </c>
      <c r="F93">
        <v>13</v>
      </c>
      <c r="G93">
        <v>1</v>
      </c>
      <c r="H93">
        <v>69</v>
      </c>
      <c r="I93">
        <v>40</v>
      </c>
      <c r="J93">
        <v>8.4</v>
      </c>
      <c r="K93">
        <v>8</v>
      </c>
      <c r="L93">
        <v>0</v>
      </c>
      <c r="M93">
        <v>0</v>
      </c>
      <c r="N93">
        <v>0</v>
      </c>
      <c r="O93">
        <v>68</v>
      </c>
      <c r="P93">
        <v>4.8</v>
      </c>
      <c r="Q93">
        <v>19</v>
      </c>
      <c r="R93">
        <v>56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106.5</v>
      </c>
      <c r="Z93">
        <v>0</v>
      </c>
      <c r="AA93">
        <v>190.9</v>
      </c>
      <c r="AB93">
        <v>0</v>
      </c>
      <c r="AC93">
        <v>1929.3</v>
      </c>
      <c r="AD93">
        <v>95</v>
      </c>
      <c r="AE93">
        <v>31</v>
      </c>
      <c r="AF93">
        <v>0.6</v>
      </c>
      <c r="AG93">
        <v>0.8</v>
      </c>
      <c r="AH93" s="22">
        <f t="shared" si="5"/>
        <v>0.57971014492753625</v>
      </c>
      <c r="AI93" s="22">
        <f t="shared" si="6"/>
        <v>0.82352941176470584</v>
      </c>
      <c r="AJ93" s="22">
        <f t="shared" si="7"/>
        <v>1.4032395566922422</v>
      </c>
      <c r="AK93" s="21">
        <f t="shared" si="4"/>
        <v>137</v>
      </c>
      <c r="AM93" s="21">
        <f t="shared" si="8"/>
        <v>91</v>
      </c>
    </row>
    <row r="94" spans="1:40" x14ac:dyDescent="0.25">
      <c r="A94">
        <v>125</v>
      </c>
      <c r="B94">
        <v>16</v>
      </c>
      <c r="C94">
        <v>12</v>
      </c>
      <c r="D94">
        <v>9</v>
      </c>
      <c r="E94">
        <v>1</v>
      </c>
      <c r="F94">
        <v>13</v>
      </c>
      <c r="G94">
        <v>1</v>
      </c>
      <c r="H94">
        <v>48</v>
      </c>
      <c r="I94">
        <v>40</v>
      </c>
      <c r="J94">
        <v>10.9</v>
      </c>
      <c r="K94">
        <v>6</v>
      </c>
      <c r="L94">
        <v>0</v>
      </c>
      <c r="M94">
        <v>0</v>
      </c>
      <c r="N94">
        <v>0</v>
      </c>
      <c r="O94">
        <v>48</v>
      </c>
      <c r="P94">
        <v>6.6</v>
      </c>
      <c r="Q94">
        <v>11</v>
      </c>
      <c r="R94">
        <v>34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67.5</v>
      </c>
      <c r="Z94">
        <v>0</v>
      </c>
      <c r="AA94">
        <v>72.099999999999994</v>
      </c>
      <c r="AB94">
        <v>0</v>
      </c>
      <c r="AC94">
        <v>1351.5</v>
      </c>
      <c r="AD94">
        <v>47</v>
      </c>
      <c r="AE94">
        <v>2</v>
      </c>
      <c r="AF94">
        <v>0.8</v>
      </c>
      <c r="AG94">
        <v>0.7</v>
      </c>
      <c r="AH94" s="22">
        <f t="shared" si="5"/>
        <v>0.83333333333333337</v>
      </c>
      <c r="AI94" s="22">
        <f t="shared" si="6"/>
        <v>0.70833333333333337</v>
      </c>
      <c r="AJ94" s="22">
        <f t="shared" si="7"/>
        <v>1.5416666666666667</v>
      </c>
      <c r="AK94" s="21">
        <f t="shared" si="4"/>
        <v>96</v>
      </c>
      <c r="AM94" s="21">
        <f t="shared" si="8"/>
        <v>92</v>
      </c>
    </row>
    <row r="95" spans="1:40" x14ac:dyDescent="0.25">
      <c r="A95">
        <v>125</v>
      </c>
      <c r="B95">
        <v>16</v>
      </c>
      <c r="C95">
        <v>13</v>
      </c>
      <c r="D95">
        <v>9</v>
      </c>
      <c r="E95">
        <v>1</v>
      </c>
      <c r="F95">
        <v>13</v>
      </c>
      <c r="G95">
        <v>1</v>
      </c>
      <c r="H95">
        <v>57</v>
      </c>
      <c r="I95">
        <v>40</v>
      </c>
      <c r="J95">
        <v>9.6</v>
      </c>
      <c r="K95">
        <v>3</v>
      </c>
      <c r="L95">
        <v>0</v>
      </c>
      <c r="M95">
        <v>0</v>
      </c>
      <c r="N95">
        <v>0</v>
      </c>
      <c r="O95">
        <v>56</v>
      </c>
      <c r="P95">
        <v>5.6</v>
      </c>
      <c r="Q95">
        <v>21</v>
      </c>
      <c r="R95">
        <v>41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59.4</v>
      </c>
      <c r="Z95">
        <v>0</v>
      </c>
      <c r="AA95">
        <v>80.099999999999994</v>
      </c>
      <c r="AB95">
        <v>0</v>
      </c>
      <c r="AC95">
        <v>1428.5</v>
      </c>
      <c r="AD95">
        <v>93</v>
      </c>
      <c r="AE95">
        <v>1</v>
      </c>
      <c r="AF95">
        <v>0.7</v>
      </c>
      <c r="AG95">
        <v>0.7</v>
      </c>
      <c r="AH95" s="22">
        <f t="shared" si="5"/>
        <v>0.70175438596491224</v>
      </c>
      <c r="AI95" s="22">
        <f t="shared" si="6"/>
        <v>0.7321428571428571</v>
      </c>
      <c r="AJ95" s="22">
        <f t="shared" si="7"/>
        <v>1.4338972431077694</v>
      </c>
      <c r="AK95" s="21">
        <f t="shared" si="4"/>
        <v>113</v>
      </c>
      <c r="AM95" s="21">
        <f t="shared" si="8"/>
        <v>93</v>
      </c>
    </row>
    <row r="96" spans="1:40" x14ac:dyDescent="0.25">
      <c r="A96">
        <v>125</v>
      </c>
      <c r="B96">
        <v>16</v>
      </c>
      <c r="C96">
        <v>16</v>
      </c>
      <c r="D96">
        <v>9</v>
      </c>
      <c r="E96">
        <v>1</v>
      </c>
      <c r="F96">
        <v>13</v>
      </c>
      <c r="G96">
        <v>1</v>
      </c>
      <c r="H96">
        <v>51</v>
      </c>
      <c r="I96">
        <v>40</v>
      </c>
      <c r="J96">
        <v>10.5</v>
      </c>
      <c r="K96">
        <v>3</v>
      </c>
      <c r="L96">
        <v>0</v>
      </c>
      <c r="M96">
        <v>0</v>
      </c>
      <c r="N96">
        <v>0</v>
      </c>
      <c r="O96">
        <v>50</v>
      </c>
      <c r="P96">
        <v>5.8</v>
      </c>
      <c r="Q96">
        <v>11</v>
      </c>
      <c r="R96">
        <v>37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61.5</v>
      </c>
      <c r="Z96">
        <v>0</v>
      </c>
      <c r="AA96">
        <v>118.8</v>
      </c>
      <c r="AB96">
        <v>0</v>
      </c>
      <c r="AC96">
        <v>1360.5</v>
      </c>
      <c r="AD96">
        <v>74</v>
      </c>
      <c r="AE96">
        <v>0</v>
      </c>
      <c r="AF96">
        <v>0.8</v>
      </c>
      <c r="AG96">
        <v>0.7</v>
      </c>
      <c r="AH96" s="22">
        <f t="shared" si="5"/>
        <v>0.78431372549019607</v>
      </c>
      <c r="AI96" s="22">
        <f t="shared" si="6"/>
        <v>0.74</v>
      </c>
      <c r="AJ96" s="22">
        <f t="shared" si="7"/>
        <v>1.5243137254901962</v>
      </c>
      <c r="AK96" s="21">
        <f t="shared" si="4"/>
        <v>101</v>
      </c>
      <c r="AM96" s="21">
        <f t="shared" si="8"/>
        <v>94</v>
      </c>
    </row>
    <row r="97" spans="1:39" x14ac:dyDescent="0.25">
      <c r="A97">
        <v>125</v>
      </c>
      <c r="B97">
        <v>16</v>
      </c>
      <c r="C97">
        <v>17</v>
      </c>
      <c r="D97">
        <v>9</v>
      </c>
      <c r="E97">
        <v>1</v>
      </c>
      <c r="F97">
        <v>13</v>
      </c>
      <c r="G97">
        <v>1</v>
      </c>
      <c r="H97">
        <v>47</v>
      </c>
      <c r="I97">
        <v>40</v>
      </c>
      <c r="J97">
        <v>11.3</v>
      </c>
      <c r="K97">
        <v>1</v>
      </c>
      <c r="L97">
        <v>0</v>
      </c>
      <c r="M97">
        <v>0</v>
      </c>
      <c r="N97">
        <v>0</v>
      </c>
      <c r="O97">
        <v>46</v>
      </c>
      <c r="P97">
        <v>5.8</v>
      </c>
      <c r="Q97">
        <v>12</v>
      </c>
      <c r="R97">
        <v>35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43.2</v>
      </c>
      <c r="Z97">
        <v>0</v>
      </c>
      <c r="AA97">
        <v>37.799999999999997</v>
      </c>
      <c r="AB97">
        <v>0</v>
      </c>
      <c r="AC97">
        <v>1260.4000000000001</v>
      </c>
      <c r="AD97">
        <v>88</v>
      </c>
      <c r="AE97">
        <v>0</v>
      </c>
      <c r="AF97">
        <v>0.9</v>
      </c>
      <c r="AG97">
        <v>0.8</v>
      </c>
      <c r="AH97" s="22">
        <f t="shared" si="5"/>
        <v>0.85106382978723405</v>
      </c>
      <c r="AI97" s="22">
        <f t="shared" si="6"/>
        <v>0.76086956521739135</v>
      </c>
      <c r="AJ97" s="22">
        <f t="shared" si="7"/>
        <v>1.6119333950046255</v>
      </c>
      <c r="AK97" s="21">
        <f t="shared" si="4"/>
        <v>93</v>
      </c>
      <c r="AM97" s="21">
        <f t="shared" si="8"/>
        <v>95</v>
      </c>
    </row>
    <row r="98" spans="1:39" x14ac:dyDescent="0.25">
      <c r="A98">
        <v>125</v>
      </c>
      <c r="B98">
        <v>16</v>
      </c>
      <c r="C98">
        <v>20</v>
      </c>
      <c r="D98">
        <v>9</v>
      </c>
      <c r="E98">
        <v>1</v>
      </c>
      <c r="F98">
        <v>13</v>
      </c>
      <c r="G98">
        <v>1</v>
      </c>
      <c r="H98">
        <v>41</v>
      </c>
      <c r="I98">
        <v>40</v>
      </c>
      <c r="J98">
        <v>12.7</v>
      </c>
      <c r="K98">
        <v>0</v>
      </c>
      <c r="L98">
        <v>0</v>
      </c>
      <c r="M98">
        <v>0</v>
      </c>
      <c r="N98">
        <v>0</v>
      </c>
      <c r="O98">
        <v>40</v>
      </c>
      <c r="P98">
        <v>14.5</v>
      </c>
      <c r="Q98">
        <v>4</v>
      </c>
      <c r="R98">
        <v>17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32.799999999999997</v>
      </c>
      <c r="Z98">
        <v>0</v>
      </c>
      <c r="AA98">
        <v>63.4</v>
      </c>
      <c r="AB98">
        <v>0</v>
      </c>
      <c r="AC98">
        <v>1703.6</v>
      </c>
      <c r="AD98">
        <v>61</v>
      </c>
      <c r="AE98">
        <v>2</v>
      </c>
      <c r="AF98">
        <v>1</v>
      </c>
      <c r="AG98">
        <v>0.4</v>
      </c>
      <c r="AH98" s="22">
        <f t="shared" si="5"/>
        <v>0.97560975609756095</v>
      </c>
      <c r="AI98" s="22">
        <f t="shared" si="6"/>
        <v>0.42499999999999999</v>
      </c>
      <c r="AJ98" s="22">
        <f t="shared" si="7"/>
        <v>1.400609756097561</v>
      </c>
      <c r="AK98" s="21">
        <f t="shared" si="4"/>
        <v>81</v>
      </c>
      <c r="AM98" s="21">
        <f t="shared" si="8"/>
        <v>96</v>
      </c>
    </row>
    <row r="99" spans="1:39" x14ac:dyDescent="0.25">
      <c r="A99">
        <v>125</v>
      </c>
      <c r="B99">
        <v>16</v>
      </c>
      <c r="C99">
        <v>21</v>
      </c>
      <c r="D99">
        <v>9</v>
      </c>
      <c r="E99">
        <v>1</v>
      </c>
      <c r="F99">
        <v>13</v>
      </c>
      <c r="G99">
        <v>1</v>
      </c>
      <c r="H99">
        <v>44</v>
      </c>
      <c r="I99">
        <v>40</v>
      </c>
      <c r="J99">
        <v>12.2</v>
      </c>
      <c r="K99">
        <v>1</v>
      </c>
      <c r="L99">
        <v>0</v>
      </c>
      <c r="M99">
        <v>0</v>
      </c>
      <c r="N99">
        <v>0</v>
      </c>
      <c r="O99">
        <v>44</v>
      </c>
      <c r="P99">
        <v>5.2</v>
      </c>
      <c r="Q99">
        <v>15</v>
      </c>
      <c r="R99">
        <v>33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34.799999999999997</v>
      </c>
      <c r="Z99">
        <v>0</v>
      </c>
      <c r="AA99">
        <v>73.400000000000006</v>
      </c>
      <c r="AB99">
        <v>0</v>
      </c>
      <c r="AC99">
        <v>1238.5999999999999</v>
      </c>
      <c r="AD99">
        <v>85</v>
      </c>
      <c r="AE99">
        <v>0</v>
      </c>
      <c r="AF99">
        <v>0.9</v>
      </c>
      <c r="AG99">
        <v>0.8</v>
      </c>
      <c r="AH99" s="22">
        <f t="shared" si="5"/>
        <v>0.90909090909090906</v>
      </c>
      <c r="AI99" s="22">
        <f t="shared" si="6"/>
        <v>0.75</v>
      </c>
      <c r="AJ99" s="22">
        <f t="shared" si="7"/>
        <v>1.6590909090909092</v>
      </c>
      <c r="AK99" s="21">
        <f t="shared" si="4"/>
        <v>88</v>
      </c>
      <c r="AM99" s="21">
        <f t="shared" si="8"/>
        <v>97</v>
      </c>
    </row>
    <row r="100" spans="1:39" x14ac:dyDescent="0.25">
      <c r="A100">
        <v>125</v>
      </c>
      <c r="B100">
        <v>16</v>
      </c>
      <c r="C100">
        <v>22</v>
      </c>
      <c r="D100">
        <v>9</v>
      </c>
      <c r="E100">
        <v>1</v>
      </c>
      <c r="F100">
        <v>13</v>
      </c>
      <c r="G100">
        <v>1</v>
      </c>
      <c r="H100">
        <v>44</v>
      </c>
      <c r="I100">
        <v>40</v>
      </c>
      <c r="J100">
        <v>12.3</v>
      </c>
      <c r="K100">
        <v>0</v>
      </c>
      <c r="L100">
        <v>0</v>
      </c>
      <c r="M100">
        <v>0</v>
      </c>
      <c r="N100">
        <v>0</v>
      </c>
      <c r="O100">
        <v>44</v>
      </c>
      <c r="P100">
        <v>7.4</v>
      </c>
      <c r="Q100">
        <v>5</v>
      </c>
      <c r="R100">
        <v>30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38.9</v>
      </c>
      <c r="Z100">
        <v>0</v>
      </c>
      <c r="AA100">
        <v>46.6</v>
      </c>
      <c r="AB100">
        <v>0</v>
      </c>
      <c r="AC100">
        <v>1302.5</v>
      </c>
      <c r="AD100">
        <v>72</v>
      </c>
      <c r="AE100">
        <v>4</v>
      </c>
      <c r="AF100">
        <v>0.9</v>
      </c>
      <c r="AG100">
        <v>0.7</v>
      </c>
      <c r="AH100" s="22">
        <f t="shared" si="5"/>
        <v>0.90909090909090906</v>
      </c>
      <c r="AI100" s="22">
        <f t="shared" si="6"/>
        <v>0.68181818181818177</v>
      </c>
      <c r="AJ100" s="22">
        <f t="shared" si="7"/>
        <v>1.5909090909090908</v>
      </c>
      <c r="AK100" s="21">
        <f t="shared" si="4"/>
        <v>88</v>
      </c>
      <c r="AM100" s="21">
        <f t="shared" si="8"/>
        <v>98</v>
      </c>
    </row>
    <row r="101" spans="1:39" x14ac:dyDescent="0.25">
      <c r="A101">
        <v>125</v>
      </c>
      <c r="B101">
        <v>16</v>
      </c>
      <c r="C101">
        <v>23</v>
      </c>
      <c r="D101">
        <v>9</v>
      </c>
      <c r="E101">
        <v>1</v>
      </c>
      <c r="F101">
        <v>13</v>
      </c>
      <c r="G101">
        <v>1</v>
      </c>
      <c r="H101">
        <v>43</v>
      </c>
      <c r="I101">
        <v>40</v>
      </c>
      <c r="J101">
        <v>12.4</v>
      </c>
      <c r="K101">
        <v>0</v>
      </c>
      <c r="L101">
        <v>0</v>
      </c>
      <c r="M101">
        <v>0</v>
      </c>
      <c r="N101">
        <v>0</v>
      </c>
      <c r="O101">
        <v>43</v>
      </c>
      <c r="P101">
        <v>7.3</v>
      </c>
      <c r="Q101">
        <v>8</v>
      </c>
      <c r="R101">
        <v>33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35.1</v>
      </c>
      <c r="Z101">
        <v>0</v>
      </c>
      <c r="AA101">
        <v>82.8</v>
      </c>
      <c r="AB101">
        <v>0</v>
      </c>
      <c r="AC101">
        <v>1344.6</v>
      </c>
      <c r="AD101">
        <v>37</v>
      </c>
      <c r="AE101">
        <v>2</v>
      </c>
      <c r="AF101">
        <v>0.9</v>
      </c>
      <c r="AG101">
        <v>0.8</v>
      </c>
      <c r="AH101" s="22">
        <f t="shared" si="5"/>
        <v>0.93023255813953487</v>
      </c>
      <c r="AI101" s="22">
        <f t="shared" si="6"/>
        <v>0.76744186046511631</v>
      </c>
      <c r="AJ101" s="22">
        <f t="shared" si="7"/>
        <v>1.6976744186046511</v>
      </c>
      <c r="AK101" s="21">
        <f t="shared" si="4"/>
        <v>86</v>
      </c>
      <c r="AM101" s="21">
        <f t="shared" si="8"/>
        <v>99</v>
      </c>
    </row>
    <row r="102" spans="1:39" x14ac:dyDescent="0.25">
      <c r="A102">
        <v>125</v>
      </c>
      <c r="B102">
        <v>16</v>
      </c>
      <c r="C102">
        <v>24</v>
      </c>
      <c r="D102">
        <v>9</v>
      </c>
      <c r="E102">
        <v>1</v>
      </c>
      <c r="F102">
        <v>13</v>
      </c>
      <c r="G102">
        <v>1</v>
      </c>
      <c r="H102">
        <v>44</v>
      </c>
      <c r="I102">
        <v>40</v>
      </c>
      <c r="J102">
        <v>12</v>
      </c>
      <c r="K102">
        <v>1</v>
      </c>
      <c r="L102">
        <v>0</v>
      </c>
      <c r="M102">
        <v>0</v>
      </c>
      <c r="N102">
        <v>0</v>
      </c>
      <c r="O102">
        <v>43</v>
      </c>
      <c r="P102">
        <v>5</v>
      </c>
      <c r="Q102">
        <v>9</v>
      </c>
      <c r="R102">
        <v>36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51</v>
      </c>
      <c r="Z102">
        <v>0</v>
      </c>
      <c r="AA102">
        <v>80.5</v>
      </c>
      <c r="AB102">
        <v>0</v>
      </c>
      <c r="AC102">
        <v>1223.0999999999999</v>
      </c>
      <c r="AD102">
        <v>35</v>
      </c>
      <c r="AE102">
        <v>0</v>
      </c>
      <c r="AF102">
        <v>0.9</v>
      </c>
      <c r="AG102">
        <v>0.8</v>
      </c>
      <c r="AH102" s="22">
        <f t="shared" si="5"/>
        <v>0.90909090909090906</v>
      </c>
      <c r="AI102" s="22">
        <f t="shared" si="6"/>
        <v>0.83720930232558144</v>
      </c>
      <c r="AJ102" s="22">
        <f t="shared" si="7"/>
        <v>1.7463002114164905</v>
      </c>
      <c r="AK102" s="21">
        <f t="shared" si="4"/>
        <v>87</v>
      </c>
      <c r="AM102" s="21">
        <f t="shared" si="8"/>
        <v>100</v>
      </c>
    </row>
    <row r="103" spans="1:39" x14ac:dyDescent="0.25">
      <c r="A103">
        <v>125</v>
      </c>
      <c r="B103">
        <v>16</v>
      </c>
      <c r="C103">
        <v>26</v>
      </c>
      <c r="D103">
        <v>9</v>
      </c>
      <c r="E103">
        <v>1</v>
      </c>
      <c r="F103">
        <v>13</v>
      </c>
      <c r="G103">
        <v>1</v>
      </c>
      <c r="H103">
        <v>42</v>
      </c>
      <c r="I103">
        <v>40</v>
      </c>
      <c r="J103">
        <v>12.8</v>
      </c>
      <c r="K103">
        <v>0</v>
      </c>
      <c r="L103">
        <v>0</v>
      </c>
      <c r="M103">
        <v>0</v>
      </c>
      <c r="N103">
        <v>0</v>
      </c>
      <c r="O103">
        <v>42</v>
      </c>
      <c r="P103">
        <v>12.9</v>
      </c>
      <c r="Q103">
        <v>4</v>
      </c>
      <c r="R103">
        <v>19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76.2</v>
      </c>
      <c r="Z103">
        <v>0</v>
      </c>
      <c r="AA103">
        <v>174.4</v>
      </c>
      <c r="AB103">
        <v>0</v>
      </c>
      <c r="AC103">
        <v>1914.3</v>
      </c>
      <c r="AD103">
        <v>21</v>
      </c>
      <c r="AE103">
        <v>0</v>
      </c>
      <c r="AF103">
        <v>1</v>
      </c>
      <c r="AG103">
        <v>0.5</v>
      </c>
      <c r="AH103" s="22">
        <f t="shared" si="5"/>
        <v>0.95238095238095233</v>
      </c>
      <c r="AI103" s="22">
        <f t="shared" si="6"/>
        <v>0.45238095238095238</v>
      </c>
      <c r="AJ103" s="22">
        <f t="shared" si="7"/>
        <v>1.4047619047619047</v>
      </c>
      <c r="AK103" s="21">
        <f t="shared" si="4"/>
        <v>84</v>
      </c>
      <c r="AM103" s="21">
        <f t="shared" si="8"/>
        <v>101</v>
      </c>
    </row>
    <row r="104" spans="1:39" x14ac:dyDescent="0.25">
      <c r="A104">
        <v>125</v>
      </c>
      <c r="B104">
        <v>16</v>
      </c>
      <c r="C104">
        <v>27</v>
      </c>
      <c r="D104">
        <v>9</v>
      </c>
      <c r="E104">
        <v>1</v>
      </c>
      <c r="F104">
        <v>13</v>
      </c>
      <c r="G104">
        <v>1</v>
      </c>
      <c r="H104">
        <v>44</v>
      </c>
      <c r="I104">
        <v>40</v>
      </c>
      <c r="J104">
        <v>12</v>
      </c>
      <c r="K104">
        <v>0</v>
      </c>
      <c r="L104">
        <v>0</v>
      </c>
      <c r="M104">
        <v>0</v>
      </c>
      <c r="N104">
        <v>0</v>
      </c>
      <c r="O104">
        <v>44</v>
      </c>
      <c r="P104">
        <v>6.5</v>
      </c>
      <c r="Q104">
        <v>5</v>
      </c>
      <c r="R104">
        <v>33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40.1</v>
      </c>
      <c r="Z104">
        <v>0</v>
      </c>
      <c r="AA104">
        <v>65.599999999999994</v>
      </c>
      <c r="AB104">
        <v>0</v>
      </c>
      <c r="AC104">
        <v>1279.4000000000001</v>
      </c>
      <c r="AD104">
        <v>40</v>
      </c>
      <c r="AE104">
        <v>0</v>
      </c>
      <c r="AF104">
        <v>0.9</v>
      </c>
      <c r="AG104">
        <v>0.8</v>
      </c>
      <c r="AH104" s="22">
        <f t="shared" si="5"/>
        <v>0.90909090909090906</v>
      </c>
      <c r="AI104" s="22">
        <f t="shared" si="6"/>
        <v>0.75</v>
      </c>
      <c r="AJ104" s="22">
        <f t="shared" si="7"/>
        <v>1.6590909090909092</v>
      </c>
      <c r="AK104" s="21">
        <f t="shared" si="4"/>
        <v>88</v>
      </c>
      <c r="AM104" s="21">
        <f t="shared" si="8"/>
        <v>102</v>
      </c>
    </row>
    <row r="105" spans="1:39" x14ac:dyDescent="0.25">
      <c r="A105">
        <v>125</v>
      </c>
      <c r="B105">
        <v>16</v>
      </c>
      <c r="C105">
        <v>29</v>
      </c>
      <c r="D105">
        <v>9</v>
      </c>
      <c r="E105">
        <v>1</v>
      </c>
      <c r="F105">
        <v>13</v>
      </c>
      <c r="G105">
        <v>1</v>
      </c>
      <c r="H105">
        <v>44</v>
      </c>
      <c r="I105">
        <v>40</v>
      </c>
      <c r="J105">
        <v>12.4</v>
      </c>
      <c r="K105">
        <v>0</v>
      </c>
      <c r="L105">
        <v>0</v>
      </c>
      <c r="M105">
        <v>0</v>
      </c>
      <c r="N105">
        <v>0</v>
      </c>
      <c r="O105">
        <v>43</v>
      </c>
      <c r="P105">
        <v>9.5</v>
      </c>
      <c r="Q105">
        <v>3</v>
      </c>
      <c r="R105">
        <v>23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50.4</v>
      </c>
      <c r="Z105">
        <v>0</v>
      </c>
      <c r="AA105">
        <v>72.599999999999994</v>
      </c>
      <c r="AB105">
        <v>0</v>
      </c>
      <c r="AC105">
        <v>1335</v>
      </c>
      <c r="AD105">
        <v>22</v>
      </c>
      <c r="AE105">
        <v>0</v>
      </c>
      <c r="AF105">
        <v>0.9</v>
      </c>
      <c r="AG105">
        <v>0.5</v>
      </c>
      <c r="AH105" s="22">
        <f t="shared" si="5"/>
        <v>0.90909090909090906</v>
      </c>
      <c r="AI105" s="22">
        <f t="shared" si="6"/>
        <v>0.53488372093023251</v>
      </c>
      <c r="AJ105" s="22">
        <f t="shared" si="7"/>
        <v>1.4439746300211416</v>
      </c>
      <c r="AK105" s="21">
        <f t="shared" si="4"/>
        <v>87</v>
      </c>
      <c r="AM105" s="21">
        <f t="shared" si="8"/>
        <v>103</v>
      </c>
    </row>
    <row r="106" spans="1:39" x14ac:dyDescent="0.25">
      <c r="A106">
        <v>125</v>
      </c>
      <c r="B106">
        <v>16</v>
      </c>
      <c r="C106">
        <v>30</v>
      </c>
      <c r="D106">
        <v>9</v>
      </c>
      <c r="E106">
        <v>1</v>
      </c>
      <c r="F106">
        <v>13</v>
      </c>
      <c r="G106">
        <v>1</v>
      </c>
      <c r="H106">
        <v>42</v>
      </c>
      <c r="I106">
        <v>40</v>
      </c>
      <c r="J106">
        <v>12.4</v>
      </c>
      <c r="K106">
        <v>1</v>
      </c>
      <c r="L106">
        <v>0</v>
      </c>
      <c r="M106">
        <v>0</v>
      </c>
      <c r="N106">
        <v>0</v>
      </c>
      <c r="O106">
        <v>42</v>
      </c>
      <c r="P106">
        <v>5</v>
      </c>
      <c r="Q106">
        <v>13</v>
      </c>
      <c r="R106">
        <v>32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41.4</v>
      </c>
      <c r="Z106">
        <v>0</v>
      </c>
      <c r="AA106">
        <v>89.7</v>
      </c>
      <c r="AB106">
        <v>0</v>
      </c>
      <c r="AC106">
        <v>1158.7</v>
      </c>
      <c r="AD106">
        <v>18</v>
      </c>
      <c r="AE106">
        <v>0</v>
      </c>
      <c r="AF106">
        <v>1</v>
      </c>
      <c r="AG106">
        <v>0.8</v>
      </c>
      <c r="AH106" s="22">
        <f t="shared" si="5"/>
        <v>0.95238095238095233</v>
      </c>
      <c r="AI106" s="22">
        <f t="shared" si="6"/>
        <v>0.76190476190476186</v>
      </c>
      <c r="AJ106" s="22">
        <f t="shared" si="7"/>
        <v>1.7142857142857142</v>
      </c>
      <c r="AK106" s="21">
        <f t="shared" si="4"/>
        <v>84</v>
      </c>
      <c r="AM106" s="21">
        <f t="shared" si="8"/>
        <v>104</v>
      </c>
    </row>
    <row r="107" spans="1:39" x14ac:dyDescent="0.25">
      <c r="A107">
        <v>125</v>
      </c>
      <c r="B107">
        <v>16</v>
      </c>
      <c r="C107">
        <v>3</v>
      </c>
      <c r="D107">
        <v>10</v>
      </c>
      <c r="E107">
        <v>1</v>
      </c>
      <c r="F107">
        <v>13</v>
      </c>
      <c r="G107">
        <v>1</v>
      </c>
      <c r="H107">
        <v>41</v>
      </c>
      <c r="I107">
        <v>40</v>
      </c>
      <c r="J107">
        <v>12.7</v>
      </c>
      <c r="K107">
        <v>0</v>
      </c>
      <c r="L107">
        <v>0</v>
      </c>
      <c r="M107">
        <v>0</v>
      </c>
      <c r="N107">
        <v>0</v>
      </c>
      <c r="O107">
        <v>40</v>
      </c>
      <c r="P107">
        <v>6.8</v>
      </c>
      <c r="Q107">
        <v>10</v>
      </c>
      <c r="R107">
        <v>30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39.6</v>
      </c>
      <c r="Z107">
        <v>0</v>
      </c>
      <c r="AA107">
        <v>52.2</v>
      </c>
      <c r="AB107">
        <v>0</v>
      </c>
      <c r="AC107">
        <v>1086.5999999999999</v>
      </c>
      <c r="AD107">
        <v>26</v>
      </c>
      <c r="AE107">
        <v>1</v>
      </c>
      <c r="AF107">
        <v>1</v>
      </c>
      <c r="AG107">
        <v>0.8</v>
      </c>
      <c r="AH107" s="22">
        <f t="shared" si="5"/>
        <v>0.97560975609756095</v>
      </c>
      <c r="AI107" s="22">
        <f t="shared" si="6"/>
        <v>0.75</v>
      </c>
      <c r="AJ107" s="22">
        <f t="shared" si="7"/>
        <v>1.725609756097561</v>
      </c>
      <c r="AK107" s="21">
        <f t="shared" si="4"/>
        <v>81</v>
      </c>
      <c r="AM107" s="21">
        <f t="shared" si="8"/>
        <v>105</v>
      </c>
    </row>
    <row r="108" spans="1:39" x14ac:dyDescent="0.25">
      <c r="A108">
        <v>125</v>
      </c>
      <c r="B108">
        <v>16</v>
      </c>
      <c r="C108">
        <v>4</v>
      </c>
      <c r="D108">
        <v>10</v>
      </c>
      <c r="E108">
        <v>1</v>
      </c>
      <c r="F108">
        <v>13</v>
      </c>
      <c r="G108">
        <v>1</v>
      </c>
      <c r="H108">
        <v>18</v>
      </c>
      <c r="I108">
        <v>16</v>
      </c>
      <c r="J108">
        <v>12.3</v>
      </c>
      <c r="K108">
        <v>0</v>
      </c>
      <c r="L108">
        <v>0</v>
      </c>
      <c r="M108">
        <v>0</v>
      </c>
      <c r="N108">
        <v>0</v>
      </c>
      <c r="O108">
        <v>18</v>
      </c>
      <c r="P108">
        <v>4.0999999999999996</v>
      </c>
      <c r="Q108">
        <v>3</v>
      </c>
      <c r="R108">
        <v>16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1747.1</v>
      </c>
      <c r="Z108">
        <v>0</v>
      </c>
      <c r="AA108">
        <v>40.299999999999997</v>
      </c>
      <c r="AB108">
        <v>0</v>
      </c>
      <c r="AC108">
        <v>2400.1</v>
      </c>
      <c r="AD108">
        <v>26</v>
      </c>
      <c r="AE108">
        <v>0</v>
      </c>
      <c r="AF108">
        <v>0.9</v>
      </c>
      <c r="AG108">
        <v>0.9</v>
      </c>
      <c r="AH108" s="22">
        <f t="shared" si="5"/>
        <v>0.88888888888888884</v>
      </c>
      <c r="AI108" s="22">
        <f t="shared" si="6"/>
        <v>0.88888888888888884</v>
      </c>
      <c r="AJ108" s="22">
        <f t="shared" si="7"/>
        <v>1.7777777777777777</v>
      </c>
      <c r="AK108" s="21">
        <f t="shared" si="4"/>
        <v>36</v>
      </c>
      <c r="AM108" s="21">
        <f t="shared" si="8"/>
        <v>106</v>
      </c>
    </row>
    <row r="109" spans="1:39" x14ac:dyDescent="0.25">
      <c r="A109">
        <v>125</v>
      </c>
      <c r="B109">
        <v>16</v>
      </c>
      <c r="C109">
        <v>5</v>
      </c>
      <c r="D109">
        <v>10</v>
      </c>
      <c r="E109">
        <v>1</v>
      </c>
      <c r="F109">
        <v>13</v>
      </c>
      <c r="G109">
        <v>1</v>
      </c>
      <c r="H109">
        <v>41</v>
      </c>
      <c r="I109">
        <v>40</v>
      </c>
      <c r="J109">
        <v>12.7</v>
      </c>
      <c r="K109">
        <v>1</v>
      </c>
      <c r="L109">
        <v>0</v>
      </c>
      <c r="M109">
        <v>0</v>
      </c>
      <c r="N109">
        <v>0</v>
      </c>
      <c r="O109">
        <v>42</v>
      </c>
      <c r="P109">
        <v>9.3000000000000007</v>
      </c>
      <c r="Q109">
        <v>5</v>
      </c>
      <c r="R109">
        <v>27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37.299999999999997</v>
      </c>
      <c r="Z109">
        <v>0</v>
      </c>
      <c r="AA109">
        <v>56.4</v>
      </c>
      <c r="AB109">
        <v>0</v>
      </c>
      <c r="AC109">
        <v>1385.5</v>
      </c>
      <c r="AD109">
        <v>26</v>
      </c>
      <c r="AE109">
        <v>0</v>
      </c>
      <c r="AF109">
        <v>1</v>
      </c>
      <c r="AG109">
        <v>0.6</v>
      </c>
      <c r="AH109" s="22">
        <f t="shared" si="5"/>
        <v>0.97560975609756095</v>
      </c>
      <c r="AI109" s="22">
        <f t="shared" si="6"/>
        <v>0.6428571428571429</v>
      </c>
      <c r="AJ109" s="22">
        <f t="shared" si="7"/>
        <v>1.6184668989547037</v>
      </c>
      <c r="AK109" s="21">
        <f t="shared" si="4"/>
        <v>83</v>
      </c>
      <c r="AM109" s="21">
        <f t="shared" si="8"/>
        <v>107</v>
      </c>
    </row>
    <row r="110" spans="1:39" x14ac:dyDescent="0.25">
      <c r="A110">
        <v>125</v>
      </c>
      <c r="B110">
        <v>16</v>
      </c>
      <c r="C110">
        <v>6</v>
      </c>
      <c r="D110">
        <v>10</v>
      </c>
      <c r="E110">
        <v>1</v>
      </c>
      <c r="F110">
        <v>13</v>
      </c>
      <c r="G110">
        <v>1</v>
      </c>
      <c r="H110">
        <v>39</v>
      </c>
      <c r="I110">
        <v>38</v>
      </c>
      <c r="J110">
        <v>12.8</v>
      </c>
      <c r="K110">
        <v>0</v>
      </c>
      <c r="L110">
        <v>0</v>
      </c>
      <c r="M110">
        <v>0</v>
      </c>
      <c r="N110">
        <v>0</v>
      </c>
      <c r="O110">
        <v>38</v>
      </c>
      <c r="P110">
        <v>12.9</v>
      </c>
      <c r="Q110">
        <v>4</v>
      </c>
      <c r="R110">
        <v>25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28.9</v>
      </c>
      <c r="Z110">
        <v>0</v>
      </c>
      <c r="AA110">
        <v>83</v>
      </c>
      <c r="AB110">
        <v>0</v>
      </c>
      <c r="AC110">
        <v>2400.1</v>
      </c>
      <c r="AD110">
        <v>42</v>
      </c>
      <c r="AE110">
        <v>0</v>
      </c>
      <c r="AF110">
        <v>1</v>
      </c>
      <c r="AG110">
        <v>0.7</v>
      </c>
      <c r="AH110" s="22">
        <f t="shared" si="5"/>
        <v>0.97435897435897434</v>
      </c>
      <c r="AI110" s="22">
        <f t="shared" si="6"/>
        <v>0.65789473684210531</v>
      </c>
      <c r="AJ110" s="22">
        <f t="shared" si="7"/>
        <v>1.6322537112010798</v>
      </c>
      <c r="AK110" s="21">
        <f t="shared" si="4"/>
        <v>77</v>
      </c>
      <c r="AM110" s="21">
        <f t="shared" si="8"/>
        <v>108</v>
      </c>
    </row>
    <row r="111" spans="1:39" x14ac:dyDescent="0.25">
      <c r="A111">
        <v>125</v>
      </c>
      <c r="B111">
        <v>16</v>
      </c>
      <c r="C111">
        <v>7</v>
      </c>
      <c r="D111">
        <v>10</v>
      </c>
      <c r="E111">
        <v>1</v>
      </c>
      <c r="F111">
        <v>13</v>
      </c>
      <c r="G111">
        <v>1</v>
      </c>
      <c r="H111">
        <v>41</v>
      </c>
      <c r="I111">
        <v>40</v>
      </c>
      <c r="J111">
        <v>13</v>
      </c>
      <c r="K111">
        <v>0</v>
      </c>
      <c r="L111">
        <v>0</v>
      </c>
      <c r="M111">
        <v>0</v>
      </c>
      <c r="N111">
        <v>0</v>
      </c>
      <c r="O111">
        <v>42</v>
      </c>
      <c r="P111">
        <v>6.8</v>
      </c>
      <c r="Q111">
        <v>3</v>
      </c>
      <c r="R111">
        <v>34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38.799999999999997</v>
      </c>
      <c r="Z111">
        <v>0</v>
      </c>
      <c r="AA111">
        <v>64.8</v>
      </c>
      <c r="AB111">
        <v>0</v>
      </c>
      <c r="AC111">
        <v>1426.4</v>
      </c>
      <c r="AD111">
        <v>32</v>
      </c>
      <c r="AE111">
        <v>0</v>
      </c>
      <c r="AF111">
        <v>1</v>
      </c>
      <c r="AG111">
        <v>0.8</v>
      </c>
      <c r="AH111" s="22">
        <f t="shared" si="5"/>
        <v>0.97560975609756095</v>
      </c>
      <c r="AI111" s="22">
        <f t="shared" si="6"/>
        <v>0.80952380952380953</v>
      </c>
      <c r="AJ111" s="22">
        <f t="shared" si="7"/>
        <v>1.7851335656213705</v>
      </c>
      <c r="AK111" s="21">
        <f t="shared" si="4"/>
        <v>83</v>
      </c>
      <c r="AM111" s="21">
        <f t="shared" si="8"/>
        <v>109</v>
      </c>
    </row>
    <row r="112" spans="1:39" x14ac:dyDescent="0.25">
      <c r="A112">
        <v>125</v>
      </c>
      <c r="B112">
        <v>16</v>
      </c>
      <c r="C112">
        <v>8</v>
      </c>
      <c r="D112">
        <v>10</v>
      </c>
      <c r="E112">
        <v>1</v>
      </c>
      <c r="F112">
        <v>13</v>
      </c>
      <c r="G112">
        <v>1</v>
      </c>
      <c r="H112">
        <v>48</v>
      </c>
      <c r="I112">
        <v>40</v>
      </c>
      <c r="J112">
        <v>11.2</v>
      </c>
      <c r="K112">
        <v>1</v>
      </c>
      <c r="L112">
        <v>0</v>
      </c>
      <c r="M112">
        <v>0</v>
      </c>
      <c r="N112">
        <v>0</v>
      </c>
      <c r="O112">
        <v>48</v>
      </c>
      <c r="P112">
        <v>4</v>
      </c>
      <c r="Q112">
        <v>9</v>
      </c>
      <c r="R112">
        <v>43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57.5</v>
      </c>
      <c r="Z112">
        <v>0</v>
      </c>
      <c r="AA112">
        <v>59.8</v>
      </c>
      <c r="AB112">
        <v>0</v>
      </c>
      <c r="AC112">
        <v>1189.3</v>
      </c>
      <c r="AD112">
        <v>44</v>
      </c>
      <c r="AE112">
        <v>1</v>
      </c>
      <c r="AF112">
        <v>0.8</v>
      </c>
      <c r="AG112">
        <v>0.9</v>
      </c>
      <c r="AH112" s="22">
        <f t="shared" si="5"/>
        <v>0.83333333333333337</v>
      </c>
      <c r="AI112" s="22">
        <f t="shared" si="6"/>
        <v>0.89583333333333337</v>
      </c>
      <c r="AJ112" s="22">
        <f t="shared" si="7"/>
        <v>1.7291666666666667</v>
      </c>
      <c r="AK112" s="21">
        <f t="shared" si="4"/>
        <v>96</v>
      </c>
      <c r="AM112" s="21">
        <f t="shared" si="8"/>
        <v>110</v>
      </c>
    </row>
    <row r="113" spans="1:40" x14ac:dyDescent="0.25">
      <c r="A113">
        <v>125</v>
      </c>
      <c r="B113">
        <v>16</v>
      </c>
      <c r="C113">
        <v>9</v>
      </c>
      <c r="D113">
        <v>10</v>
      </c>
      <c r="E113">
        <v>1</v>
      </c>
      <c r="F113">
        <v>13</v>
      </c>
      <c r="G113">
        <v>1</v>
      </c>
      <c r="H113">
        <v>40</v>
      </c>
      <c r="I113">
        <v>40</v>
      </c>
      <c r="J113">
        <v>13</v>
      </c>
      <c r="K113">
        <v>0</v>
      </c>
      <c r="L113">
        <v>0</v>
      </c>
      <c r="M113">
        <v>0</v>
      </c>
      <c r="N113">
        <v>0</v>
      </c>
      <c r="O113">
        <v>40</v>
      </c>
      <c r="P113">
        <v>5.4</v>
      </c>
      <c r="Q113">
        <v>3</v>
      </c>
      <c r="R113">
        <v>34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48.9</v>
      </c>
      <c r="Z113">
        <v>0</v>
      </c>
      <c r="AA113">
        <v>43.4</v>
      </c>
      <c r="AB113">
        <v>0</v>
      </c>
      <c r="AC113">
        <v>1121.9000000000001</v>
      </c>
      <c r="AD113">
        <v>25</v>
      </c>
      <c r="AE113">
        <v>1</v>
      </c>
      <c r="AF113">
        <v>1</v>
      </c>
      <c r="AG113">
        <v>0.9</v>
      </c>
      <c r="AH113" s="22">
        <f t="shared" si="5"/>
        <v>1</v>
      </c>
      <c r="AI113" s="22">
        <f t="shared" si="6"/>
        <v>0.85</v>
      </c>
      <c r="AJ113" s="22">
        <f t="shared" si="7"/>
        <v>1.85</v>
      </c>
      <c r="AK113" s="21">
        <f t="shared" si="4"/>
        <v>80</v>
      </c>
      <c r="AM113" s="21">
        <f t="shared" si="8"/>
        <v>111</v>
      </c>
    </row>
    <row r="114" spans="1:40" x14ac:dyDescent="0.25">
      <c r="A114">
        <v>125</v>
      </c>
      <c r="B114">
        <v>16</v>
      </c>
      <c r="C114">
        <v>10</v>
      </c>
      <c r="D114">
        <v>10</v>
      </c>
      <c r="E114">
        <v>1</v>
      </c>
      <c r="F114">
        <v>13</v>
      </c>
      <c r="G114">
        <v>1</v>
      </c>
      <c r="H114">
        <v>10</v>
      </c>
      <c r="I114">
        <v>9</v>
      </c>
      <c r="J114">
        <v>12.3</v>
      </c>
      <c r="K114">
        <v>0</v>
      </c>
      <c r="L114">
        <v>0</v>
      </c>
      <c r="M114">
        <v>0</v>
      </c>
      <c r="N114">
        <v>0</v>
      </c>
      <c r="O114">
        <v>9</v>
      </c>
      <c r="P114">
        <v>33.6</v>
      </c>
      <c r="Q114">
        <v>1</v>
      </c>
      <c r="R114">
        <v>1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132.30000000000001</v>
      </c>
      <c r="Z114">
        <v>0</v>
      </c>
      <c r="AA114">
        <v>123.6</v>
      </c>
      <c r="AB114">
        <v>0</v>
      </c>
      <c r="AC114">
        <v>2400.1</v>
      </c>
      <c r="AD114">
        <v>17</v>
      </c>
      <c r="AE114">
        <v>0</v>
      </c>
      <c r="AF114">
        <v>0.9</v>
      </c>
      <c r="AG114">
        <v>0.1</v>
      </c>
      <c r="AH114" s="22">
        <f t="shared" si="5"/>
        <v>0.9</v>
      </c>
      <c r="AI114" s="22">
        <f t="shared" si="6"/>
        <v>0.1111111111111111</v>
      </c>
      <c r="AJ114" s="22">
        <f t="shared" si="7"/>
        <v>1.0111111111111111</v>
      </c>
      <c r="AK114" s="21">
        <f t="shared" si="4"/>
        <v>19</v>
      </c>
      <c r="AM114" s="21">
        <f t="shared" si="8"/>
        <v>112</v>
      </c>
    </row>
    <row r="115" spans="1:40" x14ac:dyDescent="0.25">
      <c r="A115">
        <v>125</v>
      </c>
      <c r="B115">
        <v>16</v>
      </c>
      <c r="C115">
        <v>11</v>
      </c>
      <c r="D115">
        <v>10</v>
      </c>
      <c r="E115">
        <v>1</v>
      </c>
      <c r="F115">
        <v>13</v>
      </c>
      <c r="G115">
        <v>1</v>
      </c>
      <c r="H115">
        <v>42</v>
      </c>
      <c r="I115">
        <v>40</v>
      </c>
      <c r="J115">
        <v>12.4</v>
      </c>
      <c r="K115">
        <v>1</v>
      </c>
      <c r="L115">
        <v>0</v>
      </c>
      <c r="M115">
        <v>0</v>
      </c>
      <c r="N115">
        <v>0</v>
      </c>
      <c r="O115">
        <v>41</v>
      </c>
      <c r="P115">
        <v>7.3</v>
      </c>
      <c r="Q115">
        <v>4</v>
      </c>
      <c r="R115">
        <v>28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33.700000000000003</v>
      </c>
      <c r="Z115">
        <v>0</v>
      </c>
      <c r="AA115">
        <v>35.6</v>
      </c>
      <c r="AB115">
        <v>0</v>
      </c>
      <c r="AC115">
        <v>1182.0999999999999</v>
      </c>
      <c r="AD115">
        <v>40</v>
      </c>
      <c r="AE115">
        <v>2</v>
      </c>
      <c r="AF115">
        <v>1</v>
      </c>
      <c r="AG115">
        <v>0.7</v>
      </c>
      <c r="AH115" s="22">
        <f t="shared" si="5"/>
        <v>0.95238095238095233</v>
      </c>
      <c r="AI115" s="22">
        <f t="shared" si="6"/>
        <v>0.68292682926829273</v>
      </c>
      <c r="AJ115" s="22">
        <f t="shared" si="7"/>
        <v>1.635307781649245</v>
      </c>
      <c r="AK115" s="21">
        <f t="shared" si="4"/>
        <v>83</v>
      </c>
      <c r="AM115" s="21">
        <f t="shared" si="8"/>
        <v>113</v>
      </c>
    </row>
    <row r="116" spans="1:40" x14ac:dyDescent="0.25">
      <c r="A116">
        <v>125</v>
      </c>
      <c r="B116">
        <v>16</v>
      </c>
      <c r="C116">
        <v>12</v>
      </c>
      <c r="D116">
        <v>10</v>
      </c>
      <c r="E116">
        <v>1</v>
      </c>
      <c r="F116">
        <v>13</v>
      </c>
      <c r="G116">
        <v>1</v>
      </c>
      <c r="H116">
        <v>46</v>
      </c>
      <c r="I116">
        <v>40</v>
      </c>
      <c r="J116">
        <v>11.5</v>
      </c>
      <c r="K116">
        <v>2</v>
      </c>
      <c r="L116">
        <v>0</v>
      </c>
      <c r="M116">
        <v>0</v>
      </c>
      <c r="N116">
        <v>0</v>
      </c>
      <c r="O116">
        <v>45</v>
      </c>
      <c r="P116">
        <v>3.2</v>
      </c>
      <c r="Q116">
        <v>18</v>
      </c>
      <c r="R116">
        <v>39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49</v>
      </c>
      <c r="Z116">
        <v>0</v>
      </c>
      <c r="AA116">
        <v>85.4</v>
      </c>
      <c r="AB116">
        <v>0</v>
      </c>
      <c r="AC116">
        <v>1198.5</v>
      </c>
      <c r="AD116">
        <v>33</v>
      </c>
      <c r="AE116">
        <v>0</v>
      </c>
      <c r="AF116">
        <v>0.9</v>
      </c>
      <c r="AG116">
        <v>0.9</v>
      </c>
      <c r="AH116" s="22">
        <f t="shared" si="5"/>
        <v>0.86956521739130432</v>
      </c>
      <c r="AI116" s="22">
        <f t="shared" si="6"/>
        <v>0.8666666666666667</v>
      </c>
      <c r="AJ116" s="22">
        <f t="shared" si="7"/>
        <v>1.7362318840579709</v>
      </c>
      <c r="AK116" s="21">
        <f t="shared" si="4"/>
        <v>91</v>
      </c>
      <c r="AM116" s="21">
        <f t="shared" si="8"/>
        <v>114</v>
      </c>
    </row>
    <row r="117" spans="1:40" x14ac:dyDescent="0.25">
      <c r="A117">
        <v>125</v>
      </c>
      <c r="B117">
        <v>16</v>
      </c>
      <c r="C117">
        <v>13</v>
      </c>
      <c r="D117">
        <v>10</v>
      </c>
      <c r="E117">
        <v>1</v>
      </c>
      <c r="F117">
        <v>13</v>
      </c>
      <c r="G117">
        <v>1</v>
      </c>
      <c r="H117">
        <v>42</v>
      </c>
      <c r="I117">
        <v>40</v>
      </c>
      <c r="J117">
        <v>12.4</v>
      </c>
      <c r="K117">
        <v>2</v>
      </c>
      <c r="L117">
        <v>0</v>
      </c>
      <c r="M117">
        <v>0</v>
      </c>
      <c r="N117">
        <v>0</v>
      </c>
      <c r="O117">
        <v>41</v>
      </c>
      <c r="P117">
        <v>5.9</v>
      </c>
      <c r="Q117">
        <v>8</v>
      </c>
      <c r="R117">
        <v>33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66.5</v>
      </c>
      <c r="Z117">
        <v>0</v>
      </c>
      <c r="AA117">
        <v>78.5</v>
      </c>
      <c r="AB117">
        <v>0</v>
      </c>
      <c r="AC117">
        <v>1233.9000000000001</v>
      </c>
      <c r="AD117">
        <v>24</v>
      </c>
      <c r="AE117">
        <v>1</v>
      </c>
      <c r="AF117">
        <v>1</v>
      </c>
      <c r="AG117">
        <v>0.8</v>
      </c>
      <c r="AH117" s="22">
        <f t="shared" si="5"/>
        <v>0.95238095238095233</v>
      </c>
      <c r="AI117" s="22">
        <f t="shared" si="6"/>
        <v>0.80487804878048785</v>
      </c>
      <c r="AJ117" s="22">
        <f t="shared" si="7"/>
        <v>1.7572590011614402</v>
      </c>
      <c r="AK117" s="21">
        <f t="shared" si="4"/>
        <v>83</v>
      </c>
      <c r="AM117" s="21">
        <f t="shared" si="8"/>
        <v>115</v>
      </c>
    </row>
    <row r="118" spans="1:40" x14ac:dyDescent="0.25">
      <c r="A118">
        <v>125</v>
      </c>
      <c r="B118">
        <v>16</v>
      </c>
      <c r="C118">
        <v>14</v>
      </c>
      <c r="D118">
        <v>10</v>
      </c>
      <c r="E118">
        <v>1</v>
      </c>
      <c r="F118">
        <v>13</v>
      </c>
      <c r="G118">
        <v>1</v>
      </c>
      <c r="H118">
        <v>42</v>
      </c>
      <c r="I118">
        <v>40</v>
      </c>
      <c r="J118">
        <v>12.4</v>
      </c>
      <c r="K118">
        <v>1</v>
      </c>
      <c r="L118">
        <v>0</v>
      </c>
      <c r="M118">
        <v>0</v>
      </c>
      <c r="N118">
        <v>0</v>
      </c>
      <c r="O118">
        <v>41</v>
      </c>
      <c r="P118">
        <v>13.9</v>
      </c>
      <c r="Q118">
        <v>2</v>
      </c>
      <c r="R118">
        <v>17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77.3</v>
      </c>
      <c r="Z118">
        <v>0</v>
      </c>
      <c r="AA118">
        <v>111.6</v>
      </c>
      <c r="AB118">
        <v>0</v>
      </c>
      <c r="AC118">
        <v>1754.2</v>
      </c>
      <c r="AD118">
        <v>13</v>
      </c>
      <c r="AE118">
        <v>0</v>
      </c>
      <c r="AF118">
        <v>1</v>
      </c>
      <c r="AG118">
        <v>0.4</v>
      </c>
      <c r="AH118" s="22">
        <f t="shared" si="5"/>
        <v>0.95238095238095233</v>
      </c>
      <c r="AI118" s="22">
        <f t="shared" si="6"/>
        <v>0.41463414634146339</v>
      </c>
      <c r="AJ118" s="22">
        <f t="shared" si="7"/>
        <v>1.3670150987224157</v>
      </c>
      <c r="AK118" s="21">
        <f t="shared" si="4"/>
        <v>83</v>
      </c>
      <c r="AM118" s="21">
        <f t="shared" si="8"/>
        <v>116</v>
      </c>
    </row>
    <row r="119" spans="1:40" x14ac:dyDescent="0.25">
      <c r="A119">
        <v>125</v>
      </c>
      <c r="B119">
        <v>16</v>
      </c>
      <c r="C119">
        <v>15</v>
      </c>
      <c r="D119">
        <v>10</v>
      </c>
      <c r="E119">
        <v>1</v>
      </c>
      <c r="F119">
        <v>13</v>
      </c>
      <c r="G119">
        <v>1</v>
      </c>
      <c r="H119">
        <v>40</v>
      </c>
      <c r="I119">
        <v>40</v>
      </c>
      <c r="J119">
        <v>13</v>
      </c>
      <c r="K119">
        <v>0</v>
      </c>
      <c r="L119">
        <v>0</v>
      </c>
      <c r="M119">
        <v>0</v>
      </c>
      <c r="N119">
        <v>0</v>
      </c>
      <c r="O119">
        <v>39</v>
      </c>
      <c r="P119">
        <v>9.1999999999999993</v>
      </c>
      <c r="Q119">
        <v>6</v>
      </c>
      <c r="R119">
        <v>19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45.3</v>
      </c>
      <c r="Z119">
        <v>0</v>
      </c>
      <c r="AA119">
        <v>63.7</v>
      </c>
      <c r="AB119">
        <v>0</v>
      </c>
      <c r="AC119">
        <v>1290.5</v>
      </c>
      <c r="AD119">
        <v>11</v>
      </c>
      <c r="AE119">
        <v>0</v>
      </c>
      <c r="AF119">
        <v>1</v>
      </c>
      <c r="AG119">
        <v>0.5</v>
      </c>
      <c r="AH119" s="22">
        <f t="shared" si="5"/>
        <v>1</v>
      </c>
      <c r="AI119" s="22">
        <f t="shared" si="6"/>
        <v>0.48717948717948717</v>
      </c>
      <c r="AJ119" s="22">
        <f t="shared" si="7"/>
        <v>1.4871794871794872</v>
      </c>
      <c r="AK119" s="21">
        <f t="shared" si="4"/>
        <v>79</v>
      </c>
      <c r="AM119" s="21">
        <f t="shared" si="8"/>
        <v>117</v>
      </c>
    </row>
    <row r="120" spans="1:40" x14ac:dyDescent="0.25">
      <c r="A120">
        <v>125</v>
      </c>
      <c r="B120">
        <v>16</v>
      </c>
      <c r="C120">
        <v>17</v>
      </c>
      <c r="D120">
        <v>10</v>
      </c>
      <c r="E120">
        <v>1</v>
      </c>
      <c r="F120">
        <v>13</v>
      </c>
      <c r="G120">
        <v>1</v>
      </c>
      <c r="H120">
        <v>42</v>
      </c>
      <c r="I120">
        <v>40</v>
      </c>
      <c r="J120">
        <v>12.4</v>
      </c>
      <c r="K120">
        <v>1</v>
      </c>
      <c r="L120">
        <v>0</v>
      </c>
      <c r="M120">
        <v>0</v>
      </c>
      <c r="N120">
        <v>0</v>
      </c>
      <c r="O120">
        <v>42</v>
      </c>
      <c r="P120">
        <v>8.1999999999999993</v>
      </c>
      <c r="Q120">
        <v>7</v>
      </c>
      <c r="R120">
        <v>24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35.299999999999997</v>
      </c>
      <c r="Z120">
        <v>0</v>
      </c>
      <c r="AA120">
        <v>46.9</v>
      </c>
      <c r="AB120">
        <v>0</v>
      </c>
      <c r="AC120">
        <v>1229.0999999999999</v>
      </c>
      <c r="AD120">
        <v>25</v>
      </c>
      <c r="AE120">
        <v>0</v>
      </c>
      <c r="AF120">
        <v>1</v>
      </c>
      <c r="AG120">
        <v>0.6</v>
      </c>
      <c r="AH120" s="22">
        <f t="shared" si="5"/>
        <v>0.95238095238095233</v>
      </c>
      <c r="AI120" s="22">
        <f t="shared" si="6"/>
        <v>0.5714285714285714</v>
      </c>
      <c r="AJ120" s="22">
        <f t="shared" si="7"/>
        <v>1.5238095238095237</v>
      </c>
      <c r="AK120" s="21">
        <f t="shared" si="4"/>
        <v>84</v>
      </c>
      <c r="AM120" s="21">
        <f t="shared" si="8"/>
        <v>118</v>
      </c>
    </row>
    <row r="121" spans="1:40" x14ac:dyDescent="0.25">
      <c r="A121">
        <v>125</v>
      </c>
      <c r="B121">
        <v>16</v>
      </c>
      <c r="C121">
        <v>18</v>
      </c>
      <c r="D121">
        <v>10</v>
      </c>
      <c r="E121">
        <v>1</v>
      </c>
      <c r="F121">
        <v>13</v>
      </c>
      <c r="G121">
        <v>1</v>
      </c>
      <c r="H121">
        <v>43</v>
      </c>
      <c r="I121">
        <v>40</v>
      </c>
      <c r="J121">
        <v>12.4</v>
      </c>
      <c r="K121">
        <v>1</v>
      </c>
      <c r="L121">
        <v>0</v>
      </c>
      <c r="M121">
        <v>0</v>
      </c>
      <c r="N121">
        <v>0</v>
      </c>
      <c r="O121">
        <v>43</v>
      </c>
      <c r="P121">
        <v>4.4000000000000004</v>
      </c>
      <c r="Q121">
        <v>10</v>
      </c>
      <c r="R121">
        <v>37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39.9</v>
      </c>
      <c r="Z121">
        <v>0</v>
      </c>
      <c r="AA121">
        <v>53.7</v>
      </c>
      <c r="AB121">
        <v>0</v>
      </c>
      <c r="AC121">
        <v>1225.9000000000001</v>
      </c>
      <c r="AD121">
        <v>35</v>
      </c>
      <c r="AE121">
        <v>1</v>
      </c>
      <c r="AF121">
        <v>0.9</v>
      </c>
      <c r="AG121">
        <v>0.9</v>
      </c>
      <c r="AH121" s="22">
        <f t="shared" si="5"/>
        <v>0.93023255813953487</v>
      </c>
      <c r="AI121" s="22">
        <f t="shared" si="6"/>
        <v>0.86046511627906974</v>
      </c>
      <c r="AJ121" s="22">
        <f t="shared" si="7"/>
        <v>1.7906976744186047</v>
      </c>
      <c r="AK121" s="21">
        <f t="shared" si="4"/>
        <v>86</v>
      </c>
      <c r="AM121" s="21">
        <f t="shared" si="8"/>
        <v>119</v>
      </c>
    </row>
    <row r="122" spans="1:40" x14ac:dyDescent="0.25">
      <c r="A122">
        <v>125</v>
      </c>
      <c r="B122">
        <v>16</v>
      </c>
      <c r="C122">
        <v>19</v>
      </c>
      <c r="D122">
        <v>10</v>
      </c>
      <c r="E122">
        <v>1</v>
      </c>
      <c r="F122">
        <v>13</v>
      </c>
      <c r="G122">
        <v>1</v>
      </c>
      <c r="H122">
        <v>46</v>
      </c>
      <c r="I122">
        <v>40</v>
      </c>
      <c r="J122">
        <v>11.5</v>
      </c>
      <c r="K122">
        <v>4</v>
      </c>
      <c r="L122">
        <v>0</v>
      </c>
      <c r="M122">
        <v>0</v>
      </c>
      <c r="N122">
        <v>0</v>
      </c>
      <c r="O122">
        <v>46</v>
      </c>
      <c r="P122">
        <v>4.4000000000000004</v>
      </c>
      <c r="Q122">
        <v>10</v>
      </c>
      <c r="R122">
        <v>39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37.1</v>
      </c>
      <c r="Z122">
        <v>0</v>
      </c>
      <c r="AA122">
        <v>81.400000000000006</v>
      </c>
      <c r="AB122">
        <v>0</v>
      </c>
      <c r="AC122">
        <v>1222.5</v>
      </c>
      <c r="AD122">
        <v>31</v>
      </c>
      <c r="AE122">
        <v>0</v>
      </c>
      <c r="AF122">
        <v>0.9</v>
      </c>
      <c r="AG122">
        <v>0.8</v>
      </c>
      <c r="AH122" s="22">
        <f t="shared" si="5"/>
        <v>0.86956521739130432</v>
      </c>
      <c r="AI122" s="22">
        <f t="shared" si="6"/>
        <v>0.84782608695652173</v>
      </c>
      <c r="AJ122" s="22">
        <f t="shared" si="7"/>
        <v>1.7173913043478262</v>
      </c>
      <c r="AK122" s="21">
        <f t="shared" si="4"/>
        <v>92</v>
      </c>
      <c r="AM122" s="21">
        <f t="shared" si="8"/>
        <v>120</v>
      </c>
    </row>
    <row r="123" spans="1:40" x14ac:dyDescent="0.25">
      <c r="A123">
        <v>125</v>
      </c>
      <c r="B123">
        <v>16</v>
      </c>
      <c r="C123">
        <v>20</v>
      </c>
      <c r="D123">
        <v>10</v>
      </c>
      <c r="E123">
        <v>1</v>
      </c>
      <c r="F123">
        <v>13</v>
      </c>
      <c r="G123">
        <v>1</v>
      </c>
      <c r="H123">
        <v>45</v>
      </c>
      <c r="I123">
        <v>40</v>
      </c>
      <c r="J123">
        <v>11.7</v>
      </c>
      <c r="K123">
        <v>1</v>
      </c>
      <c r="L123">
        <v>0</v>
      </c>
      <c r="M123">
        <v>0</v>
      </c>
      <c r="N123">
        <v>0</v>
      </c>
      <c r="O123">
        <v>46</v>
      </c>
      <c r="P123">
        <v>3.8</v>
      </c>
      <c r="Q123">
        <v>11</v>
      </c>
      <c r="R123">
        <v>42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30.1</v>
      </c>
      <c r="Z123">
        <v>0</v>
      </c>
      <c r="AA123">
        <v>60.4</v>
      </c>
      <c r="AB123">
        <v>0</v>
      </c>
      <c r="AC123">
        <v>1119.9000000000001</v>
      </c>
      <c r="AD123">
        <v>30</v>
      </c>
      <c r="AE123">
        <v>0</v>
      </c>
      <c r="AF123">
        <v>0.9</v>
      </c>
      <c r="AG123">
        <v>0.9</v>
      </c>
      <c r="AH123" s="22">
        <f t="shared" si="5"/>
        <v>0.88888888888888884</v>
      </c>
      <c r="AI123" s="22">
        <f t="shared" si="6"/>
        <v>0.91304347826086951</v>
      </c>
      <c r="AJ123" s="22">
        <f t="shared" si="7"/>
        <v>1.8019323671497585</v>
      </c>
      <c r="AK123" s="21">
        <f t="shared" si="4"/>
        <v>91</v>
      </c>
      <c r="AM123" s="21">
        <f t="shared" si="8"/>
        <v>121</v>
      </c>
    </row>
    <row r="124" spans="1:40" x14ac:dyDescent="0.25">
      <c r="A124">
        <v>125</v>
      </c>
      <c r="B124">
        <v>16</v>
      </c>
      <c r="C124">
        <v>21</v>
      </c>
      <c r="D124">
        <v>10</v>
      </c>
      <c r="E124">
        <v>1</v>
      </c>
      <c r="F124">
        <v>13</v>
      </c>
      <c r="G124">
        <v>1</v>
      </c>
      <c r="H124">
        <v>61</v>
      </c>
      <c r="I124">
        <v>40</v>
      </c>
      <c r="J124">
        <v>9.4</v>
      </c>
      <c r="K124">
        <v>3</v>
      </c>
      <c r="L124">
        <v>0</v>
      </c>
      <c r="M124">
        <v>0</v>
      </c>
      <c r="N124">
        <v>0</v>
      </c>
      <c r="O124">
        <v>61</v>
      </c>
      <c r="P124">
        <v>1.2</v>
      </c>
      <c r="Q124">
        <v>30</v>
      </c>
      <c r="R124">
        <v>60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47.2</v>
      </c>
      <c r="Z124">
        <v>0</v>
      </c>
      <c r="AA124">
        <v>74.900000000000006</v>
      </c>
      <c r="AB124">
        <v>0</v>
      </c>
      <c r="AC124">
        <v>1176.5999999999999</v>
      </c>
      <c r="AD124">
        <v>57</v>
      </c>
      <c r="AE124">
        <v>0</v>
      </c>
      <c r="AF124">
        <v>0.7</v>
      </c>
      <c r="AG124">
        <v>1</v>
      </c>
      <c r="AH124" s="22">
        <f t="shared" si="5"/>
        <v>0.65573770491803274</v>
      </c>
      <c r="AI124" s="22">
        <f t="shared" si="6"/>
        <v>0.98360655737704916</v>
      </c>
      <c r="AJ124" s="22">
        <f t="shared" si="7"/>
        <v>1.639344262295082</v>
      </c>
      <c r="AK124" s="21">
        <f t="shared" si="4"/>
        <v>122</v>
      </c>
      <c r="AM124" s="21">
        <f t="shared" si="8"/>
        <v>122</v>
      </c>
    </row>
    <row r="125" spans="1:40" x14ac:dyDescent="0.25">
      <c r="A125">
        <v>125</v>
      </c>
      <c r="B125">
        <v>16</v>
      </c>
      <c r="C125">
        <v>24</v>
      </c>
      <c r="D125">
        <v>10</v>
      </c>
      <c r="E125">
        <v>1</v>
      </c>
      <c r="F125">
        <v>16</v>
      </c>
      <c r="G125">
        <v>1</v>
      </c>
      <c r="H125">
        <v>54</v>
      </c>
      <c r="I125">
        <v>40</v>
      </c>
      <c r="J125">
        <v>12.5</v>
      </c>
      <c r="K125">
        <v>4</v>
      </c>
      <c r="L125">
        <v>0</v>
      </c>
      <c r="M125">
        <v>0</v>
      </c>
      <c r="N125">
        <v>0</v>
      </c>
      <c r="O125">
        <v>54</v>
      </c>
      <c r="P125">
        <v>6.4</v>
      </c>
      <c r="Q125">
        <v>11</v>
      </c>
      <c r="R125">
        <v>44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54.5</v>
      </c>
      <c r="Z125">
        <v>0</v>
      </c>
      <c r="AA125">
        <v>64.400000000000006</v>
      </c>
      <c r="AB125">
        <v>0</v>
      </c>
      <c r="AC125">
        <v>1450.9</v>
      </c>
      <c r="AD125">
        <v>39</v>
      </c>
      <c r="AE125">
        <v>1</v>
      </c>
      <c r="AF125">
        <v>0.7</v>
      </c>
      <c r="AG125">
        <v>0.8</v>
      </c>
      <c r="AH125" s="22">
        <f t="shared" si="5"/>
        <v>0.7407407407407407</v>
      </c>
      <c r="AI125" s="22">
        <f t="shared" si="6"/>
        <v>0.81481481481481477</v>
      </c>
      <c r="AJ125" s="22">
        <f t="shared" si="7"/>
        <v>1.5555555555555554</v>
      </c>
      <c r="AK125" s="21">
        <f t="shared" si="4"/>
        <v>108</v>
      </c>
      <c r="AM125" s="21">
        <f t="shared" si="8"/>
        <v>123</v>
      </c>
      <c r="AN125" t="s">
        <v>46</v>
      </c>
    </row>
    <row r="126" spans="1:40" x14ac:dyDescent="0.25">
      <c r="A126">
        <v>125</v>
      </c>
      <c r="B126">
        <v>16</v>
      </c>
      <c r="C126">
        <v>25</v>
      </c>
      <c r="D126">
        <v>10</v>
      </c>
      <c r="E126">
        <v>1</v>
      </c>
      <c r="F126">
        <v>16</v>
      </c>
      <c r="G126">
        <v>1</v>
      </c>
      <c r="H126">
        <v>43</v>
      </c>
      <c r="I126">
        <v>40</v>
      </c>
      <c r="J126">
        <v>15.1</v>
      </c>
      <c r="K126">
        <v>0</v>
      </c>
      <c r="L126">
        <v>0</v>
      </c>
      <c r="M126">
        <v>0</v>
      </c>
      <c r="N126">
        <v>0</v>
      </c>
      <c r="O126">
        <v>43</v>
      </c>
      <c r="P126">
        <v>4.8</v>
      </c>
      <c r="Q126">
        <v>7</v>
      </c>
      <c r="R126">
        <v>38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83.2</v>
      </c>
      <c r="Z126">
        <v>0</v>
      </c>
      <c r="AA126">
        <v>100.7</v>
      </c>
      <c r="AB126">
        <v>0</v>
      </c>
      <c r="AC126">
        <v>1433.2</v>
      </c>
      <c r="AD126">
        <v>30</v>
      </c>
      <c r="AE126">
        <v>0</v>
      </c>
      <c r="AF126">
        <v>0.9</v>
      </c>
      <c r="AG126">
        <v>0.9</v>
      </c>
      <c r="AH126" s="22">
        <f t="shared" si="5"/>
        <v>0.93023255813953487</v>
      </c>
      <c r="AI126" s="22">
        <f t="shared" si="6"/>
        <v>0.88372093023255816</v>
      </c>
      <c r="AJ126" s="22">
        <f t="shared" si="7"/>
        <v>1.8139534883720931</v>
      </c>
      <c r="AK126" s="21">
        <f t="shared" si="4"/>
        <v>86</v>
      </c>
      <c r="AM126" s="21">
        <f t="shared" si="8"/>
        <v>124</v>
      </c>
    </row>
    <row r="127" spans="1:40" x14ac:dyDescent="0.25">
      <c r="A127">
        <v>125</v>
      </c>
      <c r="B127">
        <v>16</v>
      </c>
      <c r="C127">
        <v>27</v>
      </c>
      <c r="D127">
        <v>10</v>
      </c>
      <c r="E127">
        <v>1</v>
      </c>
      <c r="F127">
        <v>16</v>
      </c>
      <c r="G127">
        <v>1</v>
      </c>
      <c r="H127">
        <v>43</v>
      </c>
      <c r="I127">
        <v>40</v>
      </c>
      <c r="J127">
        <v>15.8</v>
      </c>
      <c r="K127">
        <v>0</v>
      </c>
      <c r="L127">
        <v>0</v>
      </c>
      <c r="M127">
        <v>0</v>
      </c>
      <c r="N127">
        <v>0</v>
      </c>
      <c r="O127">
        <v>42</v>
      </c>
      <c r="P127">
        <v>13</v>
      </c>
      <c r="Q127">
        <v>4</v>
      </c>
      <c r="R127">
        <v>27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74.2</v>
      </c>
      <c r="Z127">
        <v>0</v>
      </c>
      <c r="AA127">
        <v>76.599999999999994</v>
      </c>
      <c r="AB127">
        <v>0</v>
      </c>
      <c r="AC127">
        <v>1825.3</v>
      </c>
      <c r="AD127">
        <v>18</v>
      </c>
      <c r="AE127">
        <v>2</v>
      </c>
      <c r="AF127">
        <v>0.9</v>
      </c>
      <c r="AG127">
        <v>0.6</v>
      </c>
      <c r="AH127" s="22">
        <f t="shared" si="5"/>
        <v>0.93023255813953487</v>
      </c>
      <c r="AI127" s="22">
        <f t="shared" si="6"/>
        <v>0.6428571428571429</v>
      </c>
      <c r="AJ127" s="22">
        <f t="shared" si="7"/>
        <v>1.5730897009966778</v>
      </c>
      <c r="AK127" s="21">
        <f t="shared" si="4"/>
        <v>85</v>
      </c>
      <c r="AM127" s="21">
        <f t="shared" si="8"/>
        <v>125</v>
      </c>
    </row>
    <row r="128" spans="1:40" x14ac:dyDescent="0.25">
      <c r="A128">
        <v>125</v>
      </c>
      <c r="B128">
        <v>16</v>
      </c>
      <c r="C128">
        <v>28</v>
      </c>
      <c r="D128">
        <v>10</v>
      </c>
      <c r="E128">
        <v>1</v>
      </c>
      <c r="F128">
        <v>16</v>
      </c>
      <c r="G128">
        <v>1</v>
      </c>
      <c r="H128">
        <v>43</v>
      </c>
      <c r="I128">
        <v>40</v>
      </c>
      <c r="J128">
        <v>15</v>
      </c>
      <c r="K128">
        <v>1</v>
      </c>
      <c r="L128">
        <v>0</v>
      </c>
      <c r="M128">
        <v>0</v>
      </c>
      <c r="N128">
        <v>0</v>
      </c>
      <c r="O128">
        <v>42</v>
      </c>
      <c r="P128">
        <v>8.4</v>
      </c>
      <c r="Q128">
        <v>6</v>
      </c>
      <c r="R128">
        <v>33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94.4</v>
      </c>
      <c r="Z128">
        <v>0</v>
      </c>
      <c r="AA128">
        <v>290.89999999999998</v>
      </c>
      <c r="AB128">
        <v>0</v>
      </c>
      <c r="AC128">
        <v>1736.5</v>
      </c>
      <c r="AD128">
        <v>19</v>
      </c>
      <c r="AE128">
        <v>0</v>
      </c>
      <c r="AF128">
        <v>0.9</v>
      </c>
      <c r="AG128">
        <v>0.8</v>
      </c>
      <c r="AH128" s="22">
        <f t="shared" si="5"/>
        <v>0.93023255813953487</v>
      </c>
      <c r="AI128" s="22">
        <f t="shared" si="6"/>
        <v>0.7857142857142857</v>
      </c>
      <c r="AJ128" s="22">
        <f t="shared" si="7"/>
        <v>1.7159468438538206</v>
      </c>
      <c r="AK128" s="21">
        <f t="shared" ref="AK128:AK141" si="9">SUM(H128+O128)</f>
        <v>85</v>
      </c>
      <c r="AM128" s="21">
        <f t="shared" si="8"/>
        <v>126</v>
      </c>
    </row>
    <row r="129" spans="1:40" x14ac:dyDescent="0.25">
      <c r="A129">
        <v>125</v>
      </c>
      <c r="B129">
        <v>16</v>
      </c>
      <c r="C129">
        <v>29</v>
      </c>
      <c r="D129">
        <v>10</v>
      </c>
      <c r="E129">
        <v>1</v>
      </c>
      <c r="F129">
        <v>16</v>
      </c>
      <c r="G129">
        <v>1</v>
      </c>
      <c r="H129">
        <v>44</v>
      </c>
      <c r="I129">
        <v>40</v>
      </c>
      <c r="J129">
        <v>14.7</v>
      </c>
      <c r="K129">
        <v>1</v>
      </c>
      <c r="L129">
        <v>0</v>
      </c>
      <c r="M129">
        <v>0</v>
      </c>
      <c r="N129">
        <v>0</v>
      </c>
      <c r="O129">
        <v>42</v>
      </c>
      <c r="P129">
        <v>6.4</v>
      </c>
      <c r="Q129">
        <v>8</v>
      </c>
      <c r="R129">
        <v>34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48.5</v>
      </c>
      <c r="Z129">
        <v>0</v>
      </c>
      <c r="AA129">
        <v>52.2</v>
      </c>
      <c r="AB129">
        <v>0</v>
      </c>
      <c r="AC129">
        <v>1261.7</v>
      </c>
      <c r="AD129">
        <v>15</v>
      </c>
      <c r="AE129">
        <v>1</v>
      </c>
      <c r="AF129">
        <v>0.9</v>
      </c>
      <c r="AG129">
        <v>0.8</v>
      </c>
      <c r="AH129" s="22">
        <f t="shared" si="5"/>
        <v>0.90909090909090906</v>
      </c>
      <c r="AI129" s="22">
        <f t="shared" si="6"/>
        <v>0.80952380952380953</v>
      </c>
      <c r="AJ129" s="22">
        <f t="shared" si="7"/>
        <v>1.7186147186147185</v>
      </c>
      <c r="AK129" s="21">
        <f t="shared" si="9"/>
        <v>86</v>
      </c>
      <c r="AM129" s="21">
        <f t="shared" si="8"/>
        <v>127</v>
      </c>
    </row>
    <row r="130" spans="1:40" x14ac:dyDescent="0.25">
      <c r="A130">
        <v>125</v>
      </c>
      <c r="B130">
        <v>16</v>
      </c>
      <c r="C130">
        <v>31</v>
      </c>
      <c r="D130">
        <v>10</v>
      </c>
      <c r="E130">
        <v>1</v>
      </c>
      <c r="F130">
        <v>16</v>
      </c>
      <c r="G130">
        <v>1</v>
      </c>
      <c r="H130">
        <v>41</v>
      </c>
      <c r="I130">
        <v>40</v>
      </c>
      <c r="J130">
        <v>15.7</v>
      </c>
      <c r="K130">
        <v>0</v>
      </c>
      <c r="L130">
        <v>0</v>
      </c>
      <c r="M130">
        <v>0</v>
      </c>
      <c r="N130">
        <v>0</v>
      </c>
      <c r="O130">
        <v>42</v>
      </c>
      <c r="P130">
        <v>4.2</v>
      </c>
      <c r="Q130">
        <v>11</v>
      </c>
      <c r="R130">
        <v>37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50.9</v>
      </c>
      <c r="Z130">
        <v>0</v>
      </c>
      <c r="AA130">
        <v>74.8</v>
      </c>
      <c r="AB130">
        <v>0</v>
      </c>
      <c r="AC130">
        <v>1177.8</v>
      </c>
      <c r="AD130">
        <v>19</v>
      </c>
      <c r="AE130">
        <v>3</v>
      </c>
      <c r="AF130">
        <v>1</v>
      </c>
      <c r="AG130">
        <v>0.9</v>
      </c>
      <c r="AH130" s="22">
        <f t="shared" si="5"/>
        <v>0.97560975609756095</v>
      </c>
      <c r="AI130" s="22">
        <f t="shared" si="6"/>
        <v>0.88095238095238093</v>
      </c>
      <c r="AJ130" s="22">
        <f t="shared" si="7"/>
        <v>1.8565621370499419</v>
      </c>
      <c r="AK130" s="21">
        <f t="shared" si="9"/>
        <v>83</v>
      </c>
      <c r="AM130" s="21">
        <f t="shared" si="8"/>
        <v>128</v>
      </c>
    </row>
    <row r="131" spans="1:40" x14ac:dyDescent="0.25">
      <c r="A131">
        <v>125</v>
      </c>
      <c r="B131">
        <v>16</v>
      </c>
      <c r="C131">
        <v>1</v>
      </c>
      <c r="D131">
        <v>11</v>
      </c>
      <c r="E131">
        <v>1</v>
      </c>
      <c r="F131">
        <v>16</v>
      </c>
      <c r="G131">
        <v>1</v>
      </c>
      <c r="H131">
        <v>54</v>
      </c>
      <c r="I131">
        <v>40</v>
      </c>
      <c r="J131">
        <v>12.2</v>
      </c>
      <c r="K131">
        <v>7</v>
      </c>
      <c r="L131">
        <v>0</v>
      </c>
      <c r="M131">
        <v>0</v>
      </c>
      <c r="N131">
        <v>0</v>
      </c>
      <c r="O131">
        <v>54</v>
      </c>
      <c r="P131">
        <v>3.1</v>
      </c>
      <c r="Q131">
        <v>17</v>
      </c>
      <c r="R131">
        <v>49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56.7</v>
      </c>
      <c r="Z131">
        <v>0</v>
      </c>
      <c r="AA131">
        <v>97.8</v>
      </c>
      <c r="AB131">
        <v>0</v>
      </c>
      <c r="AC131">
        <v>1398.4</v>
      </c>
      <c r="AD131">
        <v>30</v>
      </c>
      <c r="AE131">
        <v>0</v>
      </c>
      <c r="AF131">
        <v>0.7</v>
      </c>
      <c r="AG131">
        <v>0.9</v>
      </c>
      <c r="AH131" s="22">
        <f t="shared" si="5"/>
        <v>0.7407407407407407</v>
      </c>
      <c r="AI131" s="22">
        <f t="shared" si="6"/>
        <v>0.90740740740740744</v>
      </c>
      <c r="AJ131" s="22">
        <f t="shared" si="7"/>
        <v>1.6481481481481481</v>
      </c>
      <c r="AK131" s="21">
        <f t="shared" si="9"/>
        <v>108</v>
      </c>
      <c r="AM131" s="21">
        <f t="shared" si="8"/>
        <v>129</v>
      </c>
    </row>
    <row r="132" spans="1:40" x14ac:dyDescent="0.25">
      <c r="A132">
        <v>125</v>
      </c>
      <c r="B132">
        <v>16</v>
      </c>
      <c r="C132">
        <v>2</v>
      </c>
      <c r="D132">
        <v>11</v>
      </c>
      <c r="E132">
        <v>1</v>
      </c>
      <c r="F132">
        <v>16</v>
      </c>
      <c r="G132">
        <v>1</v>
      </c>
      <c r="H132">
        <v>49</v>
      </c>
      <c r="I132">
        <v>40</v>
      </c>
      <c r="J132">
        <v>13.2</v>
      </c>
      <c r="K132">
        <v>5</v>
      </c>
      <c r="L132">
        <v>0</v>
      </c>
      <c r="M132">
        <v>0</v>
      </c>
      <c r="N132">
        <v>0</v>
      </c>
      <c r="O132">
        <v>48</v>
      </c>
      <c r="P132">
        <v>3.7</v>
      </c>
      <c r="Q132">
        <v>19</v>
      </c>
      <c r="R132">
        <v>42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57.9</v>
      </c>
      <c r="Z132">
        <v>0</v>
      </c>
      <c r="AA132">
        <v>58.7</v>
      </c>
      <c r="AB132">
        <v>0</v>
      </c>
      <c r="AC132">
        <v>1266.8</v>
      </c>
      <c r="AD132">
        <v>13</v>
      </c>
      <c r="AE132">
        <v>0</v>
      </c>
      <c r="AF132">
        <v>0.8</v>
      </c>
      <c r="AG132">
        <v>0.9</v>
      </c>
      <c r="AH132" s="22">
        <f t="shared" ref="AH132:AH141" si="10">(I132+(L132-N132))/(H132+L132)</f>
        <v>0.81632653061224492</v>
      </c>
      <c r="AI132" s="22">
        <f t="shared" ref="AI132:AI141" si="11">R132/O132</f>
        <v>0.875</v>
      </c>
      <c r="AJ132" s="22">
        <f t="shared" ref="AJ132:AJ141" si="12">SUM(AH132+AI132)</f>
        <v>1.6913265306122449</v>
      </c>
      <c r="AK132" s="21">
        <f t="shared" si="9"/>
        <v>97</v>
      </c>
      <c r="AM132" s="21">
        <f t="shared" si="8"/>
        <v>130</v>
      </c>
    </row>
    <row r="133" spans="1:40" x14ac:dyDescent="0.25">
      <c r="A133">
        <v>125</v>
      </c>
      <c r="B133">
        <v>16</v>
      </c>
      <c r="C133">
        <v>3</v>
      </c>
      <c r="D133">
        <v>11</v>
      </c>
      <c r="E133">
        <v>1</v>
      </c>
      <c r="F133">
        <v>16</v>
      </c>
      <c r="G133">
        <v>1</v>
      </c>
      <c r="H133">
        <v>46</v>
      </c>
      <c r="I133">
        <v>40</v>
      </c>
      <c r="J133">
        <v>14.2</v>
      </c>
      <c r="K133">
        <v>1</v>
      </c>
      <c r="L133">
        <v>0</v>
      </c>
      <c r="M133">
        <v>0</v>
      </c>
      <c r="N133">
        <v>0</v>
      </c>
      <c r="O133">
        <v>44</v>
      </c>
      <c r="P133">
        <v>4.0999999999999996</v>
      </c>
      <c r="Q133">
        <v>8</v>
      </c>
      <c r="R133">
        <v>41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46.7</v>
      </c>
      <c r="Z133">
        <v>0</v>
      </c>
      <c r="AA133">
        <v>63.4</v>
      </c>
      <c r="AB133">
        <v>0</v>
      </c>
      <c r="AC133">
        <v>1274.2</v>
      </c>
      <c r="AD133">
        <v>18</v>
      </c>
      <c r="AE133">
        <v>1</v>
      </c>
      <c r="AF133">
        <v>0.9</v>
      </c>
      <c r="AG133">
        <v>0.9</v>
      </c>
      <c r="AH133" s="22">
        <f t="shared" si="10"/>
        <v>0.86956521739130432</v>
      </c>
      <c r="AI133" s="22">
        <f t="shared" si="11"/>
        <v>0.93181818181818177</v>
      </c>
      <c r="AJ133" s="22">
        <f t="shared" si="12"/>
        <v>1.8013833992094861</v>
      </c>
      <c r="AK133" s="21">
        <f t="shared" si="9"/>
        <v>90</v>
      </c>
      <c r="AM133" s="21">
        <f t="shared" ref="AM133:AM196" si="13">SUM(AM132+1)</f>
        <v>131</v>
      </c>
    </row>
    <row r="134" spans="1:40" x14ac:dyDescent="0.25">
      <c r="A134">
        <v>125</v>
      </c>
      <c r="B134">
        <v>16</v>
      </c>
      <c r="C134">
        <v>4</v>
      </c>
      <c r="D134">
        <v>11</v>
      </c>
      <c r="E134">
        <v>1</v>
      </c>
      <c r="F134">
        <v>16</v>
      </c>
      <c r="G134">
        <v>1</v>
      </c>
      <c r="H134">
        <v>46</v>
      </c>
      <c r="I134">
        <v>40</v>
      </c>
      <c r="J134">
        <v>14</v>
      </c>
      <c r="K134">
        <v>1</v>
      </c>
      <c r="L134">
        <v>0</v>
      </c>
      <c r="M134">
        <v>0</v>
      </c>
      <c r="N134">
        <v>0</v>
      </c>
      <c r="O134">
        <v>46</v>
      </c>
      <c r="P134">
        <v>4.7</v>
      </c>
      <c r="Q134">
        <v>14</v>
      </c>
      <c r="R134">
        <v>39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38.9</v>
      </c>
      <c r="Z134">
        <v>0</v>
      </c>
      <c r="AA134">
        <v>57.8</v>
      </c>
      <c r="AB134">
        <v>0</v>
      </c>
      <c r="AC134">
        <v>1239.8</v>
      </c>
      <c r="AD134">
        <v>14</v>
      </c>
      <c r="AE134">
        <v>0</v>
      </c>
      <c r="AF134">
        <v>0.9</v>
      </c>
      <c r="AG134">
        <v>0.8</v>
      </c>
      <c r="AH134" s="22">
        <f t="shared" si="10"/>
        <v>0.86956521739130432</v>
      </c>
      <c r="AI134" s="22">
        <f t="shared" si="11"/>
        <v>0.84782608695652173</v>
      </c>
      <c r="AJ134" s="22">
        <f t="shared" si="12"/>
        <v>1.7173913043478262</v>
      </c>
      <c r="AK134" s="21">
        <f t="shared" si="9"/>
        <v>92</v>
      </c>
      <c r="AM134" s="21">
        <f t="shared" si="13"/>
        <v>132</v>
      </c>
    </row>
    <row r="135" spans="1:40" x14ac:dyDescent="0.25">
      <c r="A135">
        <v>125</v>
      </c>
      <c r="B135">
        <v>16</v>
      </c>
      <c r="C135">
        <v>5</v>
      </c>
      <c r="D135">
        <v>11</v>
      </c>
      <c r="E135">
        <v>1</v>
      </c>
      <c r="F135">
        <v>16</v>
      </c>
      <c r="G135">
        <v>1</v>
      </c>
      <c r="H135">
        <v>48</v>
      </c>
      <c r="I135">
        <v>40</v>
      </c>
      <c r="J135">
        <v>13.6</v>
      </c>
      <c r="K135">
        <v>2</v>
      </c>
      <c r="L135">
        <v>0</v>
      </c>
      <c r="M135">
        <v>0</v>
      </c>
      <c r="N135">
        <v>0</v>
      </c>
      <c r="O135">
        <v>46</v>
      </c>
      <c r="P135">
        <v>2.8</v>
      </c>
      <c r="Q135">
        <v>15</v>
      </c>
      <c r="R135">
        <v>43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34.200000000000003</v>
      </c>
      <c r="Z135">
        <v>0</v>
      </c>
      <c r="AA135">
        <v>80.599999999999994</v>
      </c>
      <c r="AB135">
        <v>0</v>
      </c>
      <c r="AC135">
        <v>1157.7</v>
      </c>
      <c r="AD135">
        <v>19</v>
      </c>
      <c r="AE135">
        <v>0</v>
      </c>
      <c r="AF135">
        <v>0.8</v>
      </c>
      <c r="AG135">
        <v>0.9</v>
      </c>
      <c r="AH135" s="22">
        <f t="shared" si="10"/>
        <v>0.83333333333333337</v>
      </c>
      <c r="AI135" s="22">
        <f t="shared" si="11"/>
        <v>0.93478260869565222</v>
      </c>
      <c r="AJ135" s="22">
        <f t="shared" si="12"/>
        <v>1.7681159420289856</v>
      </c>
      <c r="AK135" s="21">
        <f t="shared" si="9"/>
        <v>94</v>
      </c>
      <c r="AM135" s="21">
        <f t="shared" si="13"/>
        <v>133</v>
      </c>
    </row>
    <row r="136" spans="1:40" x14ac:dyDescent="0.25">
      <c r="A136">
        <v>125</v>
      </c>
      <c r="B136">
        <v>16</v>
      </c>
      <c r="C136">
        <v>8</v>
      </c>
      <c r="D136">
        <v>11</v>
      </c>
      <c r="E136">
        <v>1</v>
      </c>
      <c r="F136">
        <v>19</v>
      </c>
      <c r="G136">
        <v>1</v>
      </c>
      <c r="H136">
        <v>53</v>
      </c>
      <c r="I136">
        <v>40</v>
      </c>
      <c r="J136">
        <v>15.4</v>
      </c>
      <c r="K136">
        <v>6</v>
      </c>
      <c r="L136">
        <v>0</v>
      </c>
      <c r="M136">
        <v>0</v>
      </c>
      <c r="N136">
        <v>0</v>
      </c>
      <c r="O136">
        <v>53</v>
      </c>
      <c r="P136">
        <v>19.2</v>
      </c>
      <c r="Q136">
        <v>6</v>
      </c>
      <c r="R136">
        <v>18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106.8</v>
      </c>
      <c r="Z136">
        <v>0</v>
      </c>
      <c r="AA136">
        <v>91.1</v>
      </c>
      <c r="AB136">
        <v>0</v>
      </c>
      <c r="AC136">
        <v>2151.9</v>
      </c>
      <c r="AD136">
        <v>23</v>
      </c>
      <c r="AE136">
        <v>1</v>
      </c>
      <c r="AF136">
        <v>0.8</v>
      </c>
      <c r="AG136">
        <v>0.3</v>
      </c>
      <c r="AH136" s="22">
        <f t="shared" si="10"/>
        <v>0.75471698113207553</v>
      </c>
      <c r="AI136" s="22">
        <f t="shared" si="11"/>
        <v>0.33962264150943394</v>
      </c>
      <c r="AJ136" s="22">
        <f t="shared" si="12"/>
        <v>1.0943396226415094</v>
      </c>
      <c r="AK136" s="21">
        <f t="shared" si="9"/>
        <v>106</v>
      </c>
      <c r="AM136" s="21">
        <f t="shared" si="13"/>
        <v>134</v>
      </c>
      <c r="AN136" t="s">
        <v>48</v>
      </c>
    </row>
    <row r="137" spans="1:40" x14ac:dyDescent="0.25">
      <c r="A137">
        <v>125</v>
      </c>
      <c r="B137">
        <v>16</v>
      </c>
      <c r="C137">
        <v>9</v>
      </c>
      <c r="D137">
        <v>11</v>
      </c>
      <c r="E137">
        <v>1</v>
      </c>
      <c r="F137">
        <v>19</v>
      </c>
      <c r="G137">
        <v>1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1</v>
      </c>
      <c r="P137">
        <v>22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139</v>
      </c>
      <c r="AB137">
        <v>0</v>
      </c>
      <c r="AC137">
        <v>2400.1</v>
      </c>
      <c r="AD137">
        <v>0</v>
      </c>
      <c r="AE137">
        <v>0</v>
      </c>
      <c r="AF137">
        <v>0</v>
      </c>
      <c r="AG137">
        <v>0</v>
      </c>
      <c r="AH137" s="22"/>
      <c r="AI137" s="22"/>
      <c r="AJ137" s="22"/>
      <c r="AK137" s="21"/>
      <c r="AL137" t="s">
        <v>50</v>
      </c>
      <c r="AM137" s="21">
        <f t="shared" si="13"/>
        <v>135</v>
      </c>
    </row>
    <row r="138" spans="1:40" x14ac:dyDescent="0.25">
      <c r="A138">
        <v>125</v>
      </c>
      <c r="B138">
        <v>16</v>
      </c>
      <c r="C138">
        <v>10</v>
      </c>
      <c r="D138">
        <v>11</v>
      </c>
      <c r="E138">
        <v>1</v>
      </c>
      <c r="F138">
        <v>19</v>
      </c>
      <c r="G138">
        <v>1</v>
      </c>
      <c r="H138">
        <v>42</v>
      </c>
      <c r="I138">
        <v>40</v>
      </c>
      <c r="J138">
        <v>18.600000000000001</v>
      </c>
      <c r="K138">
        <v>0</v>
      </c>
      <c r="L138">
        <v>0</v>
      </c>
      <c r="M138">
        <v>0</v>
      </c>
      <c r="N138">
        <v>0</v>
      </c>
      <c r="O138">
        <v>41</v>
      </c>
      <c r="P138">
        <v>9.5</v>
      </c>
      <c r="Q138">
        <v>8</v>
      </c>
      <c r="R138">
        <v>28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50.7</v>
      </c>
      <c r="Z138">
        <v>0</v>
      </c>
      <c r="AA138">
        <v>43.2</v>
      </c>
      <c r="AB138">
        <v>0</v>
      </c>
      <c r="AC138">
        <v>1452.8</v>
      </c>
      <c r="AD138">
        <v>19</v>
      </c>
      <c r="AE138">
        <v>0</v>
      </c>
      <c r="AF138">
        <v>1</v>
      </c>
      <c r="AG138">
        <v>0.7</v>
      </c>
      <c r="AH138" s="22">
        <f t="shared" si="10"/>
        <v>0.95238095238095233</v>
      </c>
      <c r="AI138" s="22">
        <f t="shared" si="11"/>
        <v>0.68292682926829273</v>
      </c>
      <c r="AJ138" s="22">
        <f t="shared" si="12"/>
        <v>1.635307781649245</v>
      </c>
      <c r="AK138" s="21">
        <f t="shared" si="9"/>
        <v>83</v>
      </c>
      <c r="AM138" s="21">
        <f t="shared" si="13"/>
        <v>136</v>
      </c>
    </row>
    <row r="139" spans="1:40" x14ac:dyDescent="0.25">
      <c r="A139">
        <v>125</v>
      </c>
      <c r="B139">
        <v>16</v>
      </c>
      <c r="C139">
        <v>11</v>
      </c>
      <c r="D139">
        <v>11</v>
      </c>
      <c r="E139">
        <v>1</v>
      </c>
      <c r="F139">
        <v>19</v>
      </c>
      <c r="G139">
        <v>1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1</v>
      </c>
      <c r="P139">
        <v>16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14</v>
      </c>
      <c r="AB139">
        <v>0</v>
      </c>
      <c r="AC139">
        <v>2400.1</v>
      </c>
      <c r="AD139">
        <v>0</v>
      </c>
      <c r="AE139">
        <v>0</v>
      </c>
      <c r="AF139">
        <v>0</v>
      </c>
      <c r="AG139">
        <v>0</v>
      </c>
      <c r="AH139" s="22"/>
      <c r="AI139" s="22"/>
      <c r="AJ139" s="22"/>
      <c r="AK139" s="21"/>
      <c r="AM139" s="21">
        <f t="shared" si="13"/>
        <v>137</v>
      </c>
    </row>
    <row r="140" spans="1:40" x14ac:dyDescent="0.25">
      <c r="A140">
        <v>125</v>
      </c>
      <c r="B140">
        <v>16</v>
      </c>
      <c r="C140">
        <v>14</v>
      </c>
      <c r="D140">
        <v>11</v>
      </c>
      <c r="E140">
        <v>1</v>
      </c>
      <c r="F140">
        <v>19</v>
      </c>
      <c r="G140">
        <v>1</v>
      </c>
      <c r="H140">
        <v>46</v>
      </c>
      <c r="I140">
        <v>40</v>
      </c>
      <c r="J140">
        <v>16.7</v>
      </c>
      <c r="K140">
        <v>3</v>
      </c>
      <c r="L140">
        <v>0</v>
      </c>
      <c r="M140">
        <v>0</v>
      </c>
      <c r="N140">
        <v>0</v>
      </c>
      <c r="O140">
        <v>45</v>
      </c>
      <c r="P140">
        <v>6.1</v>
      </c>
      <c r="Q140">
        <v>14</v>
      </c>
      <c r="R140">
        <v>37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75.3</v>
      </c>
      <c r="Z140">
        <v>0</v>
      </c>
      <c r="AA140">
        <v>127.4</v>
      </c>
      <c r="AB140">
        <v>0</v>
      </c>
      <c r="AC140">
        <v>1584.3</v>
      </c>
      <c r="AD140">
        <v>15</v>
      </c>
      <c r="AE140">
        <v>1</v>
      </c>
      <c r="AF140">
        <v>0.9</v>
      </c>
      <c r="AG140">
        <v>0.8</v>
      </c>
      <c r="AH140" s="22">
        <f t="shared" si="10"/>
        <v>0.86956521739130432</v>
      </c>
      <c r="AI140" s="22">
        <f t="shared" si="11"/>
        <v>0.82222222222222219</v>
      </c>
      <c r="AJ140" s="22">
        <f t="shared" si="12"/>
        <v>1.6917874396135266</v>
      </c>
      <c r="AK140" s="21">
        <f t="shared" si="9"/>
        <v>91</v>
      </c>
      <c r="AM140" s="21">
        <f t="shared" si="13"/>
        <v>138</v>
      </c>
    </row>
    <row r="141" spans="1:40" x14ac:dyDescent="0.25">
      <c r="A141">
        <v>125</v>
      </c>
      <c r="B141">
        <v>16</v>
      </c>
      <c r="C141">
        <v>15</v>
      </c>
      <c r="D141">
        <v>11</v>
      </c>
      <c r="E141">
        <v>1</v>
      </c>
      <c r="F141">
        <v>19</v>
      </c>
      <c r="G141">
        <v>1</v>
      </c>
      <c r="H141">
        <v>12</v>
      </c>
      <c r="I141">
        <v>7</v>
      </c>
      <c r="J141">
        <v>11.9</v>
      </c>
      <c r="K141">
        <v>1</v>
      </c>
      <c r="L141">
        <v>0</v>
      </c>
      <c r="M141">
        <v>0</v>
      </c>
      <c r="N141">
        <v>0</v>
      </c>
      <c r="O141">
        <v>12</v>
      </c>
      <c r="P141">
        <v>16.100000000000001</v>
      </c>
      <c r="Q141">
        <v>2</v>
      </c>
      <c r="R141">
        <v>7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1641.7</v>
      </c>
      <c r="Z141">
        <v>0</v>
      </c>
      <c r="AA141">
        <v>23.5</v>
      </c>
      <c r="AB141">
        <v>0</v>
      </c>
      <c r="AC141">
        <v>2400.1</v>
      </c>
      <c r="AD141">
        <v>10</v>
      </c>
      <c r="AE141">
        <v>0</v>
      </c>
      <c r="AF141">
        <v>0.6</v>
      </c>
      <c r="AG141">
        <v>0.6</v>
      </c>
      <c r="AH141" s="22">
        <f t="shared" si="10"/>
        <v>0.58333333333333337</v>
      </c>
      <c r="AI141" s="22">
        <f t="shared" si="11"/>
        <v>0.58333333333333337</v>
      </c>
      <c r="AJ141" s="22">
        <f t="shared" si="12"/>
        <v>1.1666666666666667</v>
      </c>
      <c r="AK141" s="21">
        <f t="shared" si="9"/>
        <v>24</v>
      </c>
      <c r="AM141" s="21">
        <f t="shared" si="13"/>
        <v>139</v>
      </c>
    </row>
    <row r="142" spans="1:40" x14ac:dyDescent="0.25">
      <c r="A142">
        <v>125</v>
      </c>
      <c r="B142">
        <v>16</v>
      </c>
      <c r="C142">
        <v>16</v>
      </c>
      <c r="D142">
        <v>11</v>
      </c>
      <c r="E142">
        <v>1</v>
      </c>
      <c r="F142">
        <v>19</v>
      </c>
      <c r="G142">
        <v>1</v>
      </c>
      <c r="H142">
        <v>41</v>
      </c>
      <c r="I142">
        <v>40</v>
      </c>
      <c r="J142">
        <v>18.600000000000001</v>
      </c>
      <c r="K142">
        <v>0</v>
      </c>
      <c r="L142">
        <v>0</v>
      </c>
      <c r="M142">
        <v>0</v>
      </c>
      <c r="N142">
        <v>0</v>
      </c>
      <c r="O142">
        <v>40</v>
      </c>
      <c r="P142">
        <v>9.9</v>
      </c>
      <c r="Q142">
        <v>11</v>
      </c>
      <c r="R142">
        <v>28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43.7</v>
      </c>
      <c r="Z142">
        <v>0</v>
      </c>
      <c r="AA142">
        <v>84.9</v>
      </c>
      <c r="AB142">
        <v>0</v>
      </c>
      <c r="AC142">
        <v>1660.4</v>
      </c>
      <c r="AD142">
        <v>16</v>
      </c>
      <c r="AE142">
        <v>2</v>
      </c>
      <c r="AF142">
        <v>1</v>
      </c>
      <c r="AG142">
        <v>0.7</v>
      </c>
      <c r="AH142" s="22">
        <f t="shared" ref="AH142:AH155" si="14">(I142+(L142-N142))/(H142+L142)</f>
        <v>0.97560975609756095</v>
      </c>
      <c r="AI142" s="22">
        <f t="shared" ref="AI142:AI155" si="15">R142/O142</f>
        <v>0.7</v>
      </c>
      <c r="AJ142" s="22">
        <f t="shared" ref="AJ142:AJ155" si="16">SUM(AH142+AI142)</f>
        <v>1.6756097560975609</v>
      </c>
      <c r="AK142" s="21">
        <f t="shared" ref="AK142:AK155" si="17">SUM(H142+O142)</f>
        <v>81</v>
      </c>
      <c r="AL142" s="21"/>
      <c r="AM142" s="21">
        <f t="shared" si="13"/>
        <v>140</v>
      </c>
    </row>
    <row r="143" spans="1:40" x14ac:dyDescent="0.25">
      <c r="A143">
        <v>125</v>
      </c>
      <c r="B143">
        <v>16</v>
      </c>
      <c r="C143">
        <v>17</v>
      </c>
      <c r="D143">
        <v>11</v>
      </c>
      <c r="E143">
        <v>1</v>
      </c>
      <c r="F143">
        <v>19</v>
      </c>
      <c r="G143">
        <v>1</v>
      </c>
      <c r="H143">
        <v>41</v>
      </c>
      <c r="I143">
        <v>37</v>
      </c>
      <c r="J143">
        <v>17.3</v>
      </c>
      <c r="K143">
        <v>2</v>
      </c>
      <c r="L143">
        <v>0</v>
      </c>
      <c r="M143">
        <v>0</v>
      </c>
      <c r="N143">
        <v>0</v>
      </c>
      <c r="O143">
        <v>41</v>
      </c>
      <c r="P143">
        <v>30.4</v>
      </c>
      <c r="Q143">
        <v>4</v>
      </c>
      <c r="R143">
        <v>8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78.900000000000006</v>
      </c>
      <c r="Z143">
        <v>0</v>
      </c>
      <c r="AA143">
        <v>89.7</v>
      </c>
      <c r="AB143">
        <v>0</v>
      </c>
      <c r="AC143">
        <v>2400.1</v>
      </c>
      <c r="AD143">
        <v>18</v>
      </c>
      <c r="AE143">
        <v>7</v>
      </c>
      <c r="AF143">
        <v>0.9</v>
      </c>
      <c r="AG143">
        <v>0.2</v>
      </c>
      <c r="AH143" s="22">
        <f t="shared" si="14"/>
        <v>0.90243902439024393</v>
      </c>
      <c r="AI143" s="22">
        <f t="shared" si="15"/>
        <v>0.1951219512195122</v>
      </c>
      <c r="AJ143" s="22">
        <f t="shared" si="16"/>
        <v>1.0975609756097562</v>
      </c>
      <c r="AK143" s="21">
        <f t="shared" si="17"/>
        <v>82</v>
      </c>
      <c r="AL143" s="21"/>
      <c r="AM143" s="21">
        <f t="shared" si="13"/>
        <v>141</v>
      </c>
    </row>
    <row r="144" spans="1:40" x14ac:dyDescent="0.25">
      <c r="A144">
        <v>125</v>
      </c>
      <c r="B144">
        <v>16</v>
      </c>
      <c r="C144">
        <v>18</v>
      </c>
      <c r="D144">
        <v>11</v>
      </c>
      <c r="E144">
        <v>1</v>
      </c>
      <c r="F144">
        <v>19</v>
      </c>
      <c r="G144">
        <v>1</v>
      </c>
      <c r="H144">
        <v>1</v>
      </c>
      <c r="I144">
        <v>1</v>
      </c>
      <c r="J144">
        <v>19</v>
      </c>
      <c r="K144">
        <v>0</v>
      </c>
      <c r="L144">
        <v>0</v>
      </c>
      <c r="M144">
        <v>0</v>
      </c>
      <c r="N144">
        <v>0</v>
      </c>
      <c r="O144">
        <v>1</v>
      </c>
      <c r="P144">
        <v>204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105.3</v>
      </c>
      <c r="Z144">
        <v>0</v>
      </c>
      <c r="AA144">
        <v>1</v>
      </c>
      <c r="AB144">
        <v>0</v>
      </c>
      <c r="AC144">
        <v>2400.1</v>
      </c>
      <c r="AD144">
        <v>0</v>
      </c>
      <c r="AE144">
        <v>0</v>
      </c>
      <c r="AF144">
        <v>1</v>
      </c>
      <c r="AG144">
        <v>0</v>
      </c>
      <c r="AH144" s="22">
        <f t="shared" si="14"/>
        <v>1</v>
      </c>
      <c r="AI144" s="22">
        <f t="shared" si="15"/>
        <v>0</v>
      </c>
      <c r="AJ144" s="22">
        <f t="shared" si="16"/>
        <v>1</v>
      </c>
      <c r="AK144" s="21">
        <f t="shared" si="17"/>
        <v>2</v>
      </c>
      <c r="AL144" s="21"/>
      <c r="AM144" s="21">
        <f t="shared" si="13"/>
        <v>142</v>
      </c>
    </row>
    <row r="145" spans="1:40" x14ac:dyDescent="0.25">
      <c r="A145">
        <v>125</v>
      </c>
      <c r="B145">
        <v>16</v>
      </c>
      <c r="C145">
        <v>19</v>
      </c>
      <c r="D145">
        <v>11</v>
      </c>
      <c r="E145">
        <v>1</v>
      </c>
      <c r="F145">
        <v>19</v>
      </c>
      <c r="G145">
        <v>1</v>
      </c>
      <c r="H145">
        <v>43</v>
      </c>
      <c r="I145">
        <v>40</v>
      </c>
      <c r="J145">
        <v>17.8</v>
      </c>
      <c r="K145">
        <v>1</v>
      </c>
      <c r="L145">
        <v>0</v>
      </c>
      <c r="M145">
        <v>0</v>
      </c>
      <c r="N145">
        <v>0</v>
      </c>
      <c r="O145">
        <v>43</v>
      </c>
      <c r="P145">
        <v>13</v>
      </c>
      <c r="Q145">
        <v>4</v>
      </c>
      <c r="R145">
        <v>26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69.2</v>
      </c>
      <c r="Z145">
        <v>0</v>
      </c>
      <c r="AA145">
        <v>48.2</v>
      </c>
      <c r="AB145">
        <v>0</v>
      </c>
      <c r="AC145">
        <v>1596</v>
      </c>
      <c r="AD145">
        <v>25</v>
      </c>
      <c r="AE145">
        <v>1</v>
      </c>
      <c r="AF145">
        <v>0.9</v>
      </c>
      <c r="AG145">
        <v>0.6</v>
      </c>
      <c r="AH145" s="22">
        <f t="shared" si="14"/>
        <v>0.93023255813953487</v>
      </c>
      <c r="AI145" s="22">
        <f t="shared" si="15"/>
        <v>0.60465116279069764</v>
      </c>
      <c r="AJ145" s="22">
        <f t="shared" si="16"/>
        <v>1.5348837209302326</v>
      </c>
      <c r="AK145" s="21">
        <f t="shared" si="17"/>
        <v>86</v>
      </c>
      <c r="AL145" s="21"/>
      <c r="AM145" s="21">
        <f t="shared" si="13"/>
        <v>143</v>
      </c>
    </row>
    <row r="146" spans="1:40" x14ac:dyDescent="0.25">
      <c r="A146">
        <v>125</v>
      </c>
      <c r="B146">
        <v>16</v>
      </c>
      <c r="C146">
        <v>22</v>
      </c>
      <c r="D146">
        <v>11</v>
      </c>
      <c r="E146">
        <v>1</v>
      </c>
      <c r="F146">
        <v>19</v>
      </c>
      <c r="G146">
        <v>1</v>
      </c>
      <c r="H146">
        <v>17</v>
      </c>
      <c r="I146">
        <v>14</v>
      </c>
      <c r="J146">
        <v>16</v>
      </c>
      <c r="K146">
        <v>2</v>
      </c>
      <c r="L146">
        <v>0</v>
      </c>
      <c r="M146">
        <v>0</v>
      </c>
      <c r="N146">
        <v>0</v>
      </c>
      <c r="O146">
        <v>17</v>
      </c>
      <c r="P146">
        <v>22.8</v>
      </c>
      <c r="Q146">
        <v>3</v>
      </c>
      <c r="R146">
        <v>7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100.1</v>
      </c>
      <c r="Z146">
        <v>0</v>
      </c>
      <c r="AA146">
        <v>21.1</v>
      </c>
      <c r="AB146">
        <v>0</v>
      </c>
      <c r="AC146">
        <v>2400.1</v>
      </c>
      <c r="AD146">
        <v>10</v>
      </c>
      <c r="AE146">
        <v>2</v>
      </c>
      <c r="AF146">
        <v>0.9</v>
      </c>
      <c r="AG146">
        <v>0.4</v>
      </c>
      <c r="AH146" s="22">
        <f t="shared" si="14"/>
        <v>0.82352941176470584</v>
      </c>
      <c r="AI146" s="22">
        <f t="shared" si="15"/>
        <v>0.41176470588235292</v>
      </c>
      <c r="AJ146" s="22">
        <f t="shared" si="16"/>
        <v>1.2352941176470589</v>
      </c>
      <c r="AK146" s="21">
        <f t="shared" si="17"/>
        <v>34</v>
      </c>
      <c r="AL146" s="21" t="s">
        <v>50</v>
      </c>
      <c r="AM146" s="21">
        <f t="shared" si="13"/>
        <v>144</v>
      </c>
    </row>
    <row r="147" spans="1:40" x14ac:dyDescent="0.25">
      <c r="A147">
        <v>125</v>
      </c>
      <c r="B147">
        <v>16</v>
      </c>
      <c r="C147">
        <v>23</v>
      </c>
      <c r="D147">
        <v>11</v>
      </c>
      <c r="E147">
        <v>1</v>
      </c>
      <c r="F147">
        <v>19</v>
      </c>
      <c r="G147">
        <v>1</v>
      </c>
      <c r="H147">
        <v>41</v>
      </c>
      <c r="I147">
        <v>40</v>
      </c>
      <c r="J147">
        <v>18.600000000000001</v>
      </c>
      <c r="K147">
        <v>0</v>
      </c>
      <c r="L147">
        <v>0</v>
      </c>
      <c r="M147">
        <v>0</v>
      </c>
      <c r="N147">
        <v>0</v>
      </c>
      <c r="O147">
        <v>41</v>
      </c>
      <c r="P147">
        <v>7.2</v>
      </c>
      <c r="Q147">
        <v>11</v>
      </c>
      <c r="R147">
        <v>32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39.299999999999997</v>
      </c>
      <c r="Z147">
        <v>0</v>
      </c>
      <c r="AA147">
        <v>180.1</v>
      </c>
      <c r="AB147">
        <v>0</v>
      </c>
      <c r="AC147">
        <v>1536.2</v>
      </c>
      <c r="AD147">
        <v>21</v>
      </c>
      <c r="AE147">
        <v>0</v>
      </c>
      <c r="AF147">
        <v>1</v>
      </c>
      <c r="AG147">
        <v>0.8</v>
      </c>
      <c r="AH147" s="22">
        <f t="shared" si="14"/>
        <v>0.97560975609756095</v>
      </c>
      <c r="AI147" s="22">
        <f t="shared" si="15"/>
        <v>0.78048780487804881</v>
      </c>
      <c r="AJ147" s="22">
        <f t="shared" si="16"/>
        <v>1.7560975609756098</v>
      </c>
      <c r="AK147" s="21">
        <f t="shared" si="17"/>
        <v>82</v>
      </c>
      <c r="AL147" s="21"/>
      <c r="AM147" s="21">
        <f t="shared" si="13"/>
        <v>145</v>
      </c>
    </row>
    <row r="148" spans="1:40" x14ac:dyDescent="0.25">
      <c r="A148">
        <v>125</v>
      </c>
      <c r="B148">
        <v>16</v>
      </c>
      <c r="C148">
        <v>24</v>
      </c>
      <c r="D148">
        <v>11</v>
      </c>
      <c r="E148">
        <v>1</v>
      </c>
      <c r="F148">
        <v>19</v>
      </c>
      <c r="G148">
        <v>1</v>
      </c>
      <c r="H148">
        <v>2</v>
      </c>
      <c r="I148">
        <v>0</v>
      </c>
      <c r="J148">
        <v>2</v>
      </c>
      <c r="K148">
        <v>1</v>
      </c>
      <c r="L148">
        <v>0</v>
      </c>
      <c r="M148">
        <v>0</v>
      </c>
      <c r="N148">
        <v>0</v>
      </c>
      <c r="O148">
        <v>1</v>
      </c>
      <c r="P148">
        <v>0</v>
      </c>
      <c r="Q148">
        <v>1</v>
      </c>
      <c r="R148">
        <v>1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1646.7</v>
      </c>
      <c r="Z148">
        <v>0</v>
      </c>
      <c r="AA148">
        <v>59.8</v>
      </c>
      <c r="AB148">
        <v>0</v>
      </c>
      <c r="AC148">
        <v>2400.1</v>
      </c>
      <c r="AD148">
        <v>0</v>
      </c>
      <c r="AE148">
        <v>0</v>
      </c>
      <c r="AF148">
        <v>0</v>
      </c>
      <c r="AG148">
        <v>1</v>
      </c>
      <c r="AH148" s="22">
        <f t="shared" si="14"/>
        <v>0</v>
      </c>
      <c r="AI148" s="22">
        <f t="shared" si="15"/>
        <v>1</v>
      </c>
      <c r="AJ148" s="22">
        <f t="shared" si="16"/>
        <v>1</v>
      </c>
      <c r="AK148" s="21">
        <f t="shared" si="17"/>
        <v>3</v>
      </c>
      <c r="AL148" s="21" t="s">
        <v>50</v>
      </c>
      <c r="AM148" s="21">
        <f t="shared" si="13"/>
        <v>146</v>
      </c>
    </row>
    <row r="149" spans="1:40" x14ac:dyDescent="0.25">
      <c r="A149">
        <v>125</v>
      </c>
      <c r="B149">
        <v>16</v>
      </c>
      <c r="C149">
        <v>25</v>
      </c>
      <c r="D149">
        <v>11</v>
      </c>
      <c r="E149">
        <v>1</v>
      </c>
      <c r="F149">
        <v>19</v>
      </c>
      <c r="G149">
        <v>1</v>
      </c>
      <c r="H149">
        <v>8</v>
      </c>
      <c r="I149">
        <v>8</v>
      </c>
      <c r="J149">
        <v>19</v>
      </c>
      <c r="K149">
        <v>0</v>
      </c>
      <c r="L149">
        <v>0</v>
      </c>
      <c r="M149">
        <v>0</v>
      </c>
      <c r="N149">
        <v>0</v>
      </c>
      <c r="O149">
        <v>9</v>
      </c>
      <c r="P149">
        <v>25.1</v>
      </c>
      <c r="Q149">
        <v>0</v>
      </c>
      <c r="R149">
        <v>4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14.5</v>
      </c>
      <c r="Z149">
        <v>0</v>
      </c>
      <c r="AA149">
        <v>43.1</v>
      </c>
      <c r="AB149">
        <v>0</v>
      </c>
      <c r="AC149">
        <v>2400.1</v>
      </c>
      <c r="AD149">
        <v>1</v>
      </c>
      <c r="AE149">
        <v>0</v>
      </c>
      <c r="AF149">
        <v>1</v>
      </c>
      <c r="AG149">
        <v>0.5</v>
      </c>
      <c r="AH149" s="22">
        <f t="shared" si="14"/>
        <v>1</v>
      </c>
      <c r="AI149" s="22">
        <f t="shared" si="15"/>
        <v>0.44444444444444442</v>
      </c>
      <c r="AJ149" s="22">
        <f t="shared" si="16"/>
        <v>1.4444444444444444</v>
      </c>
      <c r="AK149" s="21">
        <f t="shared" si="17"/>
        <v>17</v>
      </c>
      <c r="AL149" s="21"/>
      <c r="AM149" s="21">
        <f t="shared" si="13"/>
        <v>147</v>
      </c>
    </row>
    <row r="150" spans="1:40" x14ac:dyDescent="0.25">
      <c r="A150">
        <v>125</v>
      </c>
      <c r="B150">
        <v>16</v>
      </c>
      <c r="C150">
        <v>27</v>
      </c>
      <c r="D150">
        <v>11</v>
      </c>
      <c r="E150">
        <v>1</v>
      </c>
      <c r="F150">
        <v>19</v>
      </c>
      <c r="G150">
        <v>1</v>
      </c>
      <c r="H150">
        <v>28</v>
      </c>
      <c r="I150">
        <v>25</v>
      </c>
      <c r="J150">
        <v>17.600000000000001</v>
      </c>
      <c r="K150">
        <v>0</v>
      </c>
      <c r="L150">
        <v>0</v>
      </c>
      <c r="M150">
        <v>0</v>
      </c>
      <c r="N150">
        <v>0</v>
      </c>
      <c r="O150">
        <v>28</v>
      </c>
      <c r="P150">
        <v>15.2</v>
      </c>
      <c r="Q150">
        <v>4</v>
      </c>
      <c r="R150">
        <v>18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18.600000000000001</v>
      </c>
      <c r="Z150">
        <v>0</v>
      </c>
      <c r="AA150">
        <v>20.2</v>
      </c>
      <c r="AB150">
        <v>0</v>
      </c>
      <c r="AC150">
        <v>2400.1</v>
      </c>
      <c r="AD150">
        <v>22</v>
      </c>
      <c r="AE150">
        <v>0</v>
      </c>
      <c r="AF150">
        <v>0.9</v>
      </c>
      <c r="AG150">
        <v>0.6</v>
      </c>
      <c r="AH150" s="22">
        <f t="shared" si="14"/>
        <v>0.8928571428571429</v>
      </c>
      <c r="AI150" s="22">
        <f t="shared" si="15"/>
        <v>0.6428571428571429</v>
      </c>
      <c r="AJ150" s="22">
        <f t="shared" si="16"/>
        <v>1.5357142857142858</v>
      </c>
      <c r="AK150" s="21">
        <f t="shared" si="17"/>
        <v>56</v>
      </c>
      <c r="AL150" s="21" t="s">
        <v>50</v>
      </c>
      <c r="AM150" s="21">
        <f t="shared" si="13"/>
        <v>148</v>
      </c>
    </row>
    <row r="151" spans="1:40" x14ac:dyDescent="0.25">
      <c r="A151">
        <v>125</v>
      </c>
      <c r="B151">
        <v>16</v>
      </c>
      <c r="C151">
        <v>28</v>
      </c>
      <c r="D151">
        <v>11</v>
      </c>
      <c r="E151">
        <v>1</v>
      </c>
      <c r="F151">
        <v>19</v>
      </c>
      <c r="G151">
        <v>1</v>
      </c>
      <c r="H151">
        <v>56</v>
      </c>
      <c r="I151">
        <v>40</v>
      </c>
      <c r="J151">
        <v>13.8</v>
      </c>
      <c r="K151">
        <v>9</v>
      </c>
      <c r="L151">
        <v>0</v>
      </c>
      <c r="M151">
        <v>0</v>
      </c>
      <c r="N151">
        <v>0</v>
      </c>
      <c r="O151">
        <v>56</v>
      </c>
      <c r="P151">
        <v>3.6</v>
      </c>
      <c r="Q151">
        <v>24</v>
      </c>
      <c r="R151">
        <v>51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102.6</v>
      </c>
      <c r="Z151">
        <v>0</v>
      </c>
      <c r="AA151">
        <v>181</v>
      </c>
      <c r="AB151">
        <v>0</v>
      </c>
      <c r="AC151">
        <v>1671.4</v>
      </c>
      <c r="AD151">
        <v>62</v>
      </c>
      <c r="AE151">
        <v>0</v>
      </c>
      <c r="AF151">
        <v>0.7</v>
      </c>
      <c r="AG151">
        <v>0.9</v>
      </c>
      <c r="AH151" s="22">
        <f t="shared" si="14"/>
        <v>0.7142857142857143</v>
      </c>
      <c r="AI151" s="22">
        <f t="shared" si="15"/>
        <v>0.9107142857142857</v>
      </c>
      <c r="AJ151" s="22">
        <f t="shared" si="16"/>
        <v>1.625</v>
      </c>
      <c r="AK151" s="21">
        <f t="shared" si="17"/>
        <v>112</v>
      </c>
      <c r="AL151" s="21"/>
      <c r="AM151" s="21">
        <f t="shared" si="13"/>
        <v>149</v>
      </c>
    </row>
    <row r="152" spans="1:40" x14ac:dyDescent="0.25">
      <c r="A152">
        <v>125</v>
      </c>
      <c r="B152">
        <v>16</v>
      </c>
      <c r="C152">
        <v>29</v>
      </c>
      <c r="D152">
        <v>11</v>
      </c>
      <c r="E152">
        <v>1</v>
      </c>
      <c r="F152">
        <v>19</v>
      </c>
      <c r="G152">
        <v>1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2400.1</v>
      </c>
      <c r="AD152">
        <v>0</v>
      </c>
      <c r="AE152">
        <v>0</v>
      </c>
      <c r="AF152">
        <v>0</v>
      </c>
      <c r="AG152">
        <v>0</v>
      </c>
      <c r="AH152" s="22"/>
      <c r="AI152" s="22"/>
      <c r="AJ152" s="22"/>
      <c r="AK152" s="21"/>
      <c r="AL152" s="21"/>
      <c r="AM152" s="21">
        <f t="shared" si="13"/>
        <v>150</v>
      </c>
      <c r="AN152" t="s">
        <v>54</v>
      </c>
    </row>
    <row r="153" spans="1:40" x14ac:dyDescent="0.25">
      <c r="A153">
        <v>125</v>
      </c>
      <c r="B153">
        <v>16</v>
      </c>
      <c r="C153">
        <v>30</v>
      </c>
      <c r="D153">
        <v>11</v>
      </c>
      <c r="E153">
        <v>1</v>
      </c>
      <c r="F153">
        <v>19</v>
      </c>
      <c r="G153">
        <v>1</v>
      </c>
      <c r="H153">
        <v>52</v>
      </c>
      <c r="I153">
        <v>40</v>
      </c>
      <c r="J153">
        <v>14.7</v>
      </c>
      <c r="K153">
        <v>9</v>
      </c>
      <c r="L153">
        <v>0</v>
      </c>
      <c r="M153">
        <v>0</v>
      </c>
      <c r="N153">
        <v>0</v>
      </c>
      <c r="O153">
        <v>52</v>
      </c>
      <c r="P153">
        <v>4.5999999999999996</v>
      </c>
      <c r="Q153">
        <v>23</v>
      </c>
      <c r="R153">
        <v>45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53.6</v>
      </c>
      <c r="Z153">
        <v>0</v>
      </c>
      <c r="AA153">
        <v>209.7</v>
      </c>
      <c r="AB153">
        <v>0</v>
      </c>
      <c r="AC153">
        <v>1636</v>
      </c>
      <c r="AD153">
        <v>55</v>
      </c>
      <c r="AE153">
        <v>4</v>
      </c>
      <c r="AF153">
        <v>0.8</v>
      </c>
      <c r="AG153">
        <v>0.9</v>
      </c>
      <c r="AH153" s="22">
        <f t="shared" si="14"/>
        <v>0.76923076923076927</v>
      </c>
      <c r="AI153" s="22">
        <f t="shared" si="15"/>
        <v>0.86538461538461542</v>
      </c>
      <c r="AJ153" s="22">
        <f t="shared" si="16"/>
        <v>1.6346153846153846</v>
      </c>
      <c r="AK153" s="21">
        <f t="shared" si="17"/>
        <v>104</v>
      </c>
      <c r="AL153" s="21"/>
      <c r="AM153" s="21">
        <f t="shared" si="13"/>
        <v>151</v>
      </c>
    </row>
    <row r="154" spans="1:40" x14ac:dyDescent="0.25">
      <c r="A154">
        <v>125</v>
      </c>
      <c r="B154">
        <v>16</v>
      </c>
      <c r="C154">
        <v>1</v>
      </c>
      <c r="D154">
        <v>12</v>
      </c>
      <c r="E154">
        <v>1</v>
      </c>
      <c r="F154">
        <v>19</v>
      </c>
      <c r="G154">
        <v>1</v>
      </c>
      <c r="H154">
        <v>12</v>
      </c>
      <c r="I154">
        <v>10</v>
      </c>
      <c r="J154">
        <v>16.3</v>
      </c>
      <c r="K154">
        <v>0</v>
      </c>
      <c r="L154">
        <v>0</v>
      </c>
      <c r="M154">
        <v>0</v>
      </c>
      <c r="N154">
        <v>0</v>
      </c>
      <c r="O154">
        <v>12</v>
      </c>
      <c r="P154">
        <v>1</v>
      </c>
      <c r="Q154">
        <v>7</v>
      </c>
      <c r="R154">
        <v>11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893.9</v>
      </c>
      <c r="Z154">
        <v>0</v>
      </c>
      <c r="AA154">
        <v>33.299999999999997</v>
      </c>
      <c r="AB154">
        <v>0</v>
      </c>
      <c r="AC154">
        <v>2400.1</v>
      </c>
      <c r="AD154">
        <v>12</v>
      </c>
      <c r="AE154">
        <v>1</v>
      </c>
      <c r="AF154">
        <v>0.8</v>
      </c>
      <c r="AG154">
        <v>1</v>
      </c>
      <c r="AH154" s="22">
        <f t="shared" si="14"/>
        <v>0.83333333333333337</v>
      </c>
      <c r="AI154" s="22">
        <f t="shared" si="15"/>
        <v>0.91666666666666663</v>
      </c>
      <c r="AJ154" s="22">
        <f t="shared" si="16"/>
        <v>1.75</v>
      </c>
      <c r="AK154" s="21">
        <f t="shared" si="17"/>
        <v>24</v>
      </c>
      <c r="AL154" s="21"/>
      <c r="AM154" s="21">
        <f t="shared" si="13"/>
        <v>152</v>
      </c>
    </row>
    <row r="155" spans="1:40" x14ac:dyDescent="0.25">
      <c r="A155">
        <v>125</v>
      </c>
      <c r="B155">
        <v>16</v>
      </c>
      <c r="C155">
        <v>2</v>
      </c>
      <c r="D155">
        <v>12</v>
      </c>
      <c r="E155">
        <v>1</v>
      </c>
      <c r="F155">
        <v>19</v>
      </c>
      <c r="G155">
        <v>1</v>
      </c>
      <c r="H155">
        <v>14</v>
      </c>
      <c r="I155">
        <v>13</v>
      </c>
      <c r="J155">
        <v>18.899999999999999</v>
      </c>
      <c r="K155">
        <v>0</v>
      </c>
      <c r="L155">
        <v>0</v>
      </c>
      <c r="M155">
        <v>0</v>
      </c>
      <c r="N155">
        <v>0</v>
      </c>
      <c r="O155">
        <v>14</v>
      </c>
      <c r="P155">
        <v>5.8</v>
      </c>
      <c r="Q155">
        <v>7</v>
      </c>
      <c r="R155">
        <v>12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11.5</v>
      </c>
      <c r="Z155">
        <v>0</v>
      </c>
      <c r="AA155">
        <v>41.6</v>
      </c>
      <c r="AB155">
        <v>0</v>
      </c>
      <c r="AC155">
        <v>2400.1</v>
      </c>
      <c r="AD155">
        <v>13</v>
      </c>
      <c r="AE155">
        <v>0</v>
      </c>
      <c r="AF155">
        <v>0.9</v>
      </c>
      <c r="AG155">
        <v>0.9</v>
      </c>
      <c r="AH155" s="22">
        <f t="shared" si="14"/>
        <v>0.9285714285714286</v>
      </c>
      <c r="AI155" s="22">
        <f t="shared" si="15"/>
        <v>0.8571428571428571</v>
      </c>
      <c r="AJ155" s="22">
        <f t="shared" si="16"/>
        <v>1.7857142857142856</v>
      </c>
      <c r="AK155" s="21">
        <f t="shared" si="17"/>
        <v>28</v>
      </c>
      <c r="AL155" s="21"/>
      <c r="AM155" s="21">
        <f t="shared" si="13"/>
        <v>153</v>
      </c>
    </row>
    <row r="156" spans="1:40" x14ac:dyDescent="0.25">
      <c r="A156">
        <v>125</v>
      </c>
      <c r="B156">
        <v>16</v>
      </c>
      <c r="C156">
        <v>5</v>
      </c>
      <c r="D156">
        <v>12</v>
      </c>
      <c r="E156">
        <v>1</v>
      </c>
      <c r="F156">
        <v>19</v>
      </c>
      <c r="G156">
        <v>1</v>
      </c>
      <c r="H156">
        <v>45</v>
      </c>
      <c r="I156">
        <v>40</v>
      </c>
      <c r="J156">
        <v>17</v>
      </c>
      <c r="K156">
        <v>2</v>
      </c>
      <c r="L156">
        <v>0</v>
      </c>
      <c r="M156">
        <v>0</v>
      </c>
      <c r="N156">
        <v>0</v>
      </c>
      <c r="O156">
        <v>45</v>
      </c>
      <c r="P156">
        <v>5.2</v>
      </c>
      <c r="Q156">
        <v>16</v>
      </c>
      <c r="R156">
        <v>38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40.299999999999997</v>
      </c>
      <c r="Z156">
        <v>0</v>
      </c>
      <c r="AA156">
        <v>46.9</v>
      </c>
      <c r="AB156">
        <v>0</v>
      </c>
      <c r="AC156">
        <v>1304.4000000000001</v>
      </c>
      <c r="AD156">
        <v>55</v>
      </c>
      <c r="AE156">
        <v>1</v>
      </c>
      <c r="AF156">
        <v>0.9</v>
      </c>
      <c r="AG156">
        <v>0.8</v>
      </c>
      <c r="AH156" s="22">
        <f t="shared" ref="AH156" si="18">(I156+(L156-N156))/(H156+L156)</f>
        <v>0.88888888888888884</v>
      </c>
      <c r="AI156" s="22">
        <f t="shared" ref="AI156" si="19">R156/O156</f>
        <v>0.84444444444444444</v>
      </c>
      <c r="AJ156" s="22">
        <f t="shared" ref="AJ156" si="20">SUM(AH156+AI156)</f>
        <v>1.7333333333333334</v>
      </c>
      <c r="AK156" s="21">
        <f t="shared" ref="AK156" si="21">SUM(H156+O156)</f>
        <v>90</v>
      </c>
      <c r="AL156" s="21"/>
      <c r="AM156" s="21">
        <f t="shared" si="13"/>
        <v>154</v>
      </c>
    </row>
    <row r="157" spans="1:40" x14ac:dyDescent="0.25">
      <c r="A157">
        <v>125</v>
      </c>
      <c r="B157">
        <v>16</v>
      </c>
      <c r="C157">
        <v>6</v>
      </c>
      <c r="D157">
        <v>12</v>
      </c>
      <c r="E157">
        <v>1</v>
      </c>
      <c r="F157">
        <v>19</v>
      </c>
      <c r="G157">
        <v>1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1</v>
      </c>
      <c r="P157">
        <v>121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15.3</v>
      </c>
      <c r="AB157">
        <v>0</v>
      </c>
      <c r="AC157">
        <v>2400.1</v>
      </c>
      <c r="AD157">
        <v>0</v>
      </c>
      <c r="AE157">
        <v>0</v>
      </c>
      <c r="AF157">
        <v>0</v>
      </c>
      <c r="AG157">
        <v>0</v>
      </c>
      <c r="AH157" s="22"/>
      <c r="AI157" s="22"/>
      <c r="AJ157" s="22"/>
      <c r="AK157" s="21"/>
      <c r="AL157" s="21"/>
      <c r="AM157" s="21">
        <f t="shared" si="13"/>
        <v>155</v>
      </c>
    </row>
    <row r="158" spans="1:40" x14ac:dyDescent="0.25">
      <c r="A158">
        <v>125</v>
      </c>
      <c r="B158">
        <v>16</v>
      </c>
      <c r="C158">
        <v>7</v>
      </c>
      <c r="D158">
        <v>12</v>
      </c>
      <c r="E158">
        <v>1</v>
      </c>
      <c r="F158">
        <v>19</v>
      </c>
      <c r="G158">
        <v>1</v>
      </c>
      <c r="H158">
        <v>18</v>
      </c>
      <c r="I158">
        <v>15</v>
      </c>
      <c r="J158">
        <v>16.8</v>
      </c>
      <c r="K158">
        <v>1</v>
      </c>
      <c r="L158">
        <v>0</v>
      </c>
      <c r="M158">
        <v>0</v>
      </c>
      <c r="N158">
        <v>0</v>
      </c>
      <c r="O158">
        <v>18</v>
      </c>
      <c r="P158">
        <v>15.2</v>
      </c>
      <c r="Q158">
        <v>2</v>
      </c>
      <c r="R158">
        <v>7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56.2</v>
      </c>
      <c r="Z158">
        <v>0</v>
      </c>
      <c r="AA158">
        <v>613</v>
      </c>
      <c r="AB158">
        <v>0</v>
      </c>
      <c r="AC158">
        <v>2400.1</v>
      </c>
      <c r="AD158">
        <v>11</v>
      </c>
      <c r="AE158">
        <v>0</v>
      </c>
      <c r="AF158">
        <v>0.8</v>
      </c>
      <c r="AG158">
        <v>0.4</v>
      </c>
      <c r="AH158" s="22">
        <f t="shared" ref="AH158" si="22">(I158+(L158-N158))/(H158+L158)</f>
        <v>0.83333333333333337</v>
      </c>
      <c r="AI158" s="22">
        <f t="shared" ref="AI158" si="23">R158/O158</f>
        <v>0.3888888888888889</v>
      </c>
      <c r="AJ158" s="22">
        <f t="shared" ref="AJ158" si="24">SUM(AH158+AI158)</f>
        <v>1.2222222222222223</v>
      </c>
      <c r="AK158" s="21">
        <f t="shared" ref="AK158" si="25">SUM(H158+O158)</f>
        <v>36</v>
      </c>
      <c r="AL158" s="21"/>
      <c r="AM158" s="21">
        <f t="shared" si="13"/>
        <v>156</v>
      </c>
    </row>
    <row r="159" spans="1:40" x14ac:dyDescent="0.25">
      <c r="A159">
        <v>125</v>
      </c>
      <c r="B159">
        <v>16</v>
      </c>
      <c r="C159">
        <v>8</v>
      </c>
      <c r="D159">
        <v>12</v>
      </c>
      <c r="E159">
        <v>1</v>
      </c>
      <c r="F159">
        <v>19</v>
      </c>
      <c r="G159">
        <v>1</v>
      </c>
      <c r="H159">
        <v>29</v>
      </c>
      <c r="I159">
        <v>22</v>
      </c>
      <c r="J159">
        <v>14.4</v>
      </c>
      <c r="K159">
        <v>7</v>
      </c>
      <c r="L159">
        <v>0</v>
      </c>
      <c r="M159">
        <v>0</v>
      </c>
      <c r="N159">
        <v>0</v>
      </c>
      <c r="O159">
        <v>30</v>
      </c>
      <c r="P159">
        <v>35.6</v>
      </c>
      <c r="Q159">
        <v>6</v>
      </c>
      <c r="R159">
        <v>8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44.7</v>
      </c>
      <c r="Z159">
        <v>0</v>
      </c>
      <c r="AA159">
        <v>332.4</v>
      </c>
      <c r="AB159">
        <v>0</v>
      </c>
      <c r="AC159">
        <v>2400.1</v>
      </c>
      <c r="AD159">
        <v>17</v>
      </c>
      <c r="AE159">
        <v>1</v>
      </c>
      <c r="AF159">
        <v>0.8</v>
      </c>
      <c r="AG159">
        <v>0.3</v>
      </c>
      <c r="AH159" s="22">
        <f t="shared" ref="AH159" si="26">(I159+(L159-N159))/(H159+L159)</f>
        <v>0.75862068965517238</v>
      </c>
      <c r="AI159" s="22">
        <f t="shared" ref="AI159" si="27">R159/O159</f>
        <v>0.26666666666666666</v>
      </c>
      <c r="AJ159" s="22">
        <f t="shared" ref="AJ159" si="28">SUM(AH159+AI159)</f>
        <v>1.025287356321839</v>
      </c>
      <c r="AK159" s="21">
        <f t="shared" ref="AK159" si="29">SUM(H159+O159)</f>
        <v>59</v>
      </c>
      <c r="AL159" s="21"/>
      <c r="AM159" s="21">
        <f t="shared" si="13"/>
        <v>157</v>
      </c>
    </row>
    <row r="160" spans="1:40" x14ac:dyDescent="0.25">
      <c r="A160">
        <v>125</v>
      </c>
      <c r="B160">
        <v>16</v>
      </c>
      <c r="C160">
        <v>9</v>
      </c>
      <c r="D160">
        <v>12</v>
      </c>
      <c r="E160">
        <v>1</v>
      </c>
      <c r="F160">
        <v>19</v>
      </c>
      <c r="G160">
        <v>1</v>
      </c>
      <c r="H160">
        <v>2</v>
      </c>
      <c r="I160">
        <v>2</v>
      </c>
      <c r="J160">
        <v>19</v>
      </c>
      <c r="K160">
        <v>0</v>
      </c>
      <c r="L160">
        <v>0</v>
      </c>
      <c r="M160">
        <v>0</v>
      </c>
      <c r="N160">
        <v>0</v>
      </c>
      <c r="O160">
        <v>2</v>
      </c>
      <c r="P160">
        <v>61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6.2</v>
      </c>
      <c r="Z160">
        <v>0</v>
      </c>
      <c r="AA160">
        <v>6.8</v>
      </c>
      <c r="AB160">
        <v>0</v>
      </c>
      <c r="AC160">
        <v>2400.1</v>
      </c>
      <c r="AD160">
        <v>3</v>
      </c>
      <c r="AE160">
        <v>0</v>
      </c>
      <c r="AF160">
        <v>1</v>
      </c>
      <c r="AG160">
        <v>0</v>
      </c>
      <c r="AH160" s="22"/>
      <c r="AI160" s="22"/>
      <c r="AJ160" s="22"/>
      <c r="AK160" s="21"/>
      <c r="AL160" s="21"/>
      <c r="AM160" s="21">
        <f t="shared" si="13"/>
        <v>158</v>
      </c>
      <c r="AN160" t="s">
        <v>59</v>
      </c>
    </row>
    <row r="161" spans="1:40" x14ac:dyDescent="0.25">
      <c r="A161">
        <v>125</v>
      </c>
      <c r="B161">
        <v>16</v>
      </c>
      <c r="C161">
        <v>11</v>
      </c>
      <c r="D161">
        <v>12</v>
      </c>
      <c r="E161">
        <v>1</v>
      </c>
      <c r="F161">
        <v>19</v>
      </c>
      <c r="G161">
        <v>1</v>
      </c>
      <c r="H161">
        <v>45</v>
      </c>
      <c r="I161">
        <v>40</v>
      </c>
      <c r="J161">
        <v>16.899999999999999</v>
      </c>
      <c r="K161">
        <v>3</v>
      </c>
      <c r="L161">
        <v>0</v>
      </c>
      <c r="M161">
        <v>0</v>
      </c>
      <c r="N161">
        <v>0</v>
      </c>
      <c r="O161">
        <v>44</v>
      </c>
      <c r="P161">
        <v>7.9</v>
      </c>
      <c r="Q161">
        <v>12</v>
      </c>
      <c r="R161">
        <v>34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40.799999999999997</v>
      </c>
      <c r="Z161">
        <v>0</v>
      </c>
      <c r="AA161">
        <v>104.5</v>
      </c>
      <c r="AB161">
        <v>0</v>
      </c>
      <c r="AC161">
        <v>1591.9</v>
      </c>
      <c r="AD161">
        <v>38</v>
      </c>
      <c r="AE161">
        <v>0</v>
      </c>
      <c r="AF161">
        <v>0.9</v>
      </c>
      <c r="AG161">
        <v>0.8</v>
      </c>
      <c r="AH161" s="22">
        <f t="shared" ref="AH161" si="30">(I161+(L161-N161))/(H161+L161)</f>
        <v>0.88888888888888884</v>
      </c>
      <c r="AI161" s="22">
        <f t="shared" ref="AI161" si="31">R161/O161</f>
        <v>0.77272727272727271</v>
      </c>
      <c r="AJ161" s="22">
        <f t="shared" ref="AJ161" si="32">SUM(AH161+AI161)</f>
        <v>1.6616161616161615</v>
      </c>
      <c r="AK161" s="21">
        <f t="shared" ref="AK161" si="33">SUM(H161+O161)</f>
        <v>89</v>
      </c>
      <c r="AL161" s="21"/>
      <c r="AM161" s="21">
        <f t="shared" si="13"/>
        <v>159</v>
      </c>
    </row>
    <row r="162" spans="1:40" x14ac:dyDescent="0.25">
      <c r="A162">
        <v>125</v>
      </c>
      <c r="B162">
        <v>16</v>
      </c>
      <c r="C162">
        <v>12</v>
      </c>
      <c r="D162">
        <v>12</v>
      </c>
      <c r="E162">
        <v>1</v>
      </c>
      <c r="F162">
        <v>19</v>
      </c>
      <c r="G162">
        <v>1</v>
      </c>
      <c r="H162">
        <v>8</v>
      </c>
      <c r="I162">
        <v>7</v>
      </c>
      <c r="J162">
        <v>17.3</v>
      </c>
      <c r="K162">
        <v>0</v>
      </c>
      <c r="L162">
        <v>0</v>
      </c>
      <c r="M162">
        <v>0</v>
      </c>
      <c r="N162">
        <v>0</v>
      </c>
      <c r="O162">
        <v>8</v>
      </c>
      <c r="P162">
        <v>20.9</v>
      </c>
      <c r="Q162">
        <v>2</v>
      </c>
      <c r="R162">
        <v>6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7.5</v>
      </c>
      <c r="Z162">
        <v>0</v>
      </c>
      <c r="AA162">
        <v>218.2</v>
      </c>
      <c r="AB162">
        <v>0</v>
      </c>
      <c r="AC162">
        <v>2400.1</v>
      </c>
      <c r="AD162">
        <v>5</v>
      </c>
      <c r="AE162">
        <v>0</v>
      </c>
      <c r="AF162">
        <v>1</v>
      </c>
      <c r="AG162">
        <v>0.8</v>
      </c>
      <c r="AH162" s="22"/>
      <c r="AI162" s="22"/>
      <c r="AJ162" s="22"/>
      <c r="AK162" s="21"/>
      <c r="AL162" s="21"/>
      <c r="AM162" s="21">
        <f t="shared" si="13"/>
        <v>160</v>
      </c>
      <c r="AN162" t="s">
        <v>58</v>
      </c>
    </row>
    <row r="163" spans="1:40" x14ac:dyDescent="0.25">
      <c r="A163">
        <v>125</v>
      </c>
      <c r="B163">
        <v>16</v>
      </c>
      <c r="C163">
        <v>13</v>
      </c>
      <c r="D163">
        <v>12</v>
      </c>
      <c r="E163">
        <v>1</v>
      </c>
      <c r="F163">
        <v>19</v>
      </c>
      <c r="G163">
        <v>1</v>
      </c>
      <c r="H163">
        <v>44</v>
      </c>
      <c r="I163">
        <v>38</v>
      </c>
      <c r="J163">
        <v>16.7</v>
      </c>
      <c r="K163">
        <v>2</v>
      </c>
      <c r="L163">
        <v>0</v>
      </c>
      <c r="M163">
        <v>0</v>
      </c>
      <c r="N163">
        <v>0</v>
      </c>
      <c r="O163">
        <v>44</v>
      </c>
      <c r="P163">
        <v>8.1</v>
      </c>
      <c r="Q163">
        <v>12</v>
      </c>
      <c r="R163">
        <v>34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112.7</v>
      </c>
      <c r="Z163">
        <v>0</v>
      </c>
      <c r="AA163">
        <v>596.29999999999995</v>
      </c>
      <c r="AB163">
        <v>0</v>
      </c>
      <c r="AC163">
        <v>2400.1</v>
      </c>
      <c r="AD163">
        <v>13</v>
      </c>
      <c r="AE163">
        <v>0</v>
      </c>
      <c r="AF163">
        <v>0.9</v>
      </c>
      <c r="AG163">
        <v>0.8</v>
      </c>
      <c r="AH163" s="22">
        <f t="shared" ref="AH163" si="34">(I163+(L163-N163))/(H163+L163)</f>
        <v>0.86363636363636365</v>
      </c>
      <c r="AI163" s="22">
        <f t="shared" ref="AI163" si="35">R163/O163</f>
        <v>0.77272727272727271</v>
      </c>
      <c r="AJ163" s="22">
        <f t="shared" ref="AJ163" si="36">SUM(AH163+AI163)</f>
        <v>1.6363636363636362</v>
      </c>
      <c r="AK163" s="21">
        <f t="shared" ref="AK163" si="37">SUM(H163+O163)</f>
        <v>88</v>
      </c>
      <c r="AL163" s="21"/>
      <c r="AM163" s="21">
        <f t="shared" si="13"/>
        <v>161</v>
      </c>
    </row>
    <row r="164" spans="1:40" x14ac:dyDescent="0.25">
      <c r="A164">
        <v>125</v>
      </c>
      <c r="B164">
        <v>16</v>
      </c>
      <c r="C164">
        <v>14</v>
      </c>
      <c r="D164">
        <v>12</v>
      </c>
      <c r="E164">
        <v>1</v>
      </c>
      <c r="F164">
        <v>19</v>
      </c>
      <c r="G164">
        <v>1</v>
      </c>
      <c r="H164">
        <v>48</v>
      </c>
      <c r="I164">
        <v>40</v>
      </c>
      <c r="J164">
        <v>15.9</v>
      </c>
      <c r="K164">
        <v>6</v>
      </c>
      <c r="L164">
        <v>0</v>
      </c>
      <c r="M164">
        <v>0</v>
      </c>
      <c r="N164">
        <v>0</v>
      </c>
      <c r="O164">
        <v>48</v>
      </c>
      <c r="P164">
        <v>7.7</v>
      </c>
      <c r="Q164">
        <v>15</v>
      </c>
      <c r="R164">
        <v>39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75.3</v>
      </c>
      <c r="Z164">
        <v>0</v>
      </c>
      <c r="AA164">
        <v>148.5</v>
      </c>
      <c r="AB164">
        <v>0</v>
      </c>
      <c r="AC164">
        <v>1776.6</v>
      </c>
      <c r="AD164">
        <v>24</v>
      </c>
      <c r="AE164">
        <v>0</v>
      </c>
      <c r="AF164">
        <v>0.8</v>
      </c>
      <c r="AG164">
        <v>0.8</v>
      </c>
      <c r="AH164" s="22">
        <f t="shared" ref="AH164:AH167" si="38">(I164+(L164-N164))/(H164+L164)</f>
        <v>0.83333333333333337</v>
      </c>
      <c r="AI164" s="22">
        <f t="shared" ref="AI164:AI167" si="39">R164/O164</f>
        <v>0.8125</v>
      </c>
      <c r="AJ164" s="22">
        <f t="shared" ref="AJ164:AJ167" si="40">SUM(AH164+AI164)</f>
        <v>1.6458333333333335</v>
      </c>
      <c r="AK164" s="21">
        <f t="shared" ref="AK164:AK167" si="41">SUM(H164+O164)</f>
        <v>96</v>
      </c>
      <c r="AL164" s="21"/>
      <c r="AM164" s="21">
        <f t="shared" si="13"/>
        <v>162</v>
      </c>
    </row>
    <row r="165" spans="1:40" x14ac:dyDescent="0.25">
      <c r="A165">
        <v>125</v>
      </c>
      <c r="B165">
        <v>16</v>
      </c>
      <c r="C165">
        <v>15</v>
      </c>
      <c r="D165">
        <v>12</v>
      </c>
      <c r="E165">
        <v>1</v>
      </c>
      <c r="F165">
        <v>19</v>
      </c>
      <c r="G165">
        <v>1</v>
      </c>
      <c r="H165">
        <v>16</v>
      </c>
      <c r="I165">
        <v>14</v>
      </c>
      <c r="J165">
        <v>16.7</v>
      </c>
      <c r="K165">
        <v>1</v>
      </c>
      <c r="L165">
        <v>0</v>
      </c>
      <c r="M165">
        <v>0</v>
      </c>
      <c r="N165">
        <v>0</v>
      </c>
      <c r="O165">
        <v>17</v>
      </c>
      <c r="P165">
        <v>17.8</v>
      </c>
      <c r="Q165">
        <v>5</v>
      </c>
      <c r="R165">
        <v>12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22.3</v>
      </c>
      <c r="Z165">
        <v>0</v>
      </c>
      <c r="AA165">
        <v>66.5</v>
      </c>
      <c r="AB165">
        <v>0</v>
      </c>
      <c r="AC165">
        <v>2400.1</v>
      </c>
      <c r="AD165">
        <v>6</v>
      </c>
      <c r="AE165">
        <v>1</v>
      </c>
      <c r="AF165">
        <v>0.9</v>
      </c>
      <c r="AG165">
        <v>0.8</v>
      </c>
      <c r="AH165" s="22">
        <f t="shared" si="38"/>
        <v>0.875</v>
      </c>
      <c r="AI165" s="22">
        <f t="shared" si="39"/>
        <v>0.70588235294117652</v>
      </c>
      <c r="AJ165" s="22">
        <f t="shared" si="40"/>
        <v>1.5808823529411766</v>
      </c>
      <c r="AK165" s="21">
        <f t="shared" si="41"/>
        <v>33</v>
      </c>
      <c r="AL165" s="21"/>
      <c r="AM165" s="21">
        <f t="shared" si="13"/>
        <v>163</v>
      </c>
    </row>
    <row r="166" spans="1:40" x14ac:dyDescent="0.25">
      <c r="A166">
        <v>125</v>
      </c>
      <c r="B166">
        <v>16</v>
      </c>
      <c r="C166">
        <v>16</v>
      </c>
      <c r="D166">
        <v>12</v>
      </c>
      <c r="E166">
        <v>1</v>
      </c>
      <c r="F166">
        <v>19</v>
      </c>
      <c r="G166">
        <v>1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1</v>
      </c>
      <c r="P166">
        <v>108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1</v>
      </c>
      <c r="AB166">
        <v>0</v>
      </c>
      <c r="AC166">
        <v>2400.1</v>
      </c>
      <c r="AD166">
        <v>1</v>
      </c>
      <c r="AE166">
        <v>0</v>
      </c>
      <c r="AF166">
        <v>0</v>
      </c>
      <c r="AG166">
        <v>0</v>
      </c>
      <c r="AH166" s="22"/>
      <c r="AI166" s="22"/>
      <c r="AJ166" s="22"/>
      <c r="AK166" s="21"/>
      <c r="AL166" s="21"/>
      <c r="AM166" s="21">
        <f t="shared" si="13"/>
        <v>164</v>
      </c>
      <c r="AN166" t="s">
        <v>59</v>
      </c>
    </row>
    <row r="167" spans="1:40" x14ac:dyDescent="0.25">
      <c r="A167">
        <v>125</v>
      </c>
      <c r="B167">
        <v>16</v>
      </c>
      <c r="C167">
        <v>19</v>
      </c>
      <c r="D167">
        <v>12</v>
      </c>
      <c r="E167">
        <v>1</v>
      </c>
      <c r="F167">
        <v>19</v>
      </c>
      <c r="G167">
        <v>1</v>
      </c>
      <c r="H167">
        <v>52</v>
      </c>
      <c r="I167">
        <v>40</v>
      </c>
      <c r="J167">
        <v>14.8</v>
      </c>
      <c r="K167">
        <v>8</v>
      </c>
      <c r="L167">
        <v>0</v>
      </c>
      <c r="M167">
        <v>0</v>
      </c>
      <c r="N167">
        <v>0</v>
      </c>
      <c r="O167">
        <v>52</v>
      </c>
      <c r="P167">
        <v>9</v>
      </c>
      <c r="Q167">
        <v>17</v>
      </c>
      <c r="R167">
        <v>36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47.6</v>
      </c>
      <c r="Z167">
        <v>0</v>
      </c>
      <c r="AA167">
        <v>90.8</v>
      </c>
      <c r="AB167">
        <v>0</v>
      </c>
      <c r="AC167">
        <v>1680.5</v>
      </c>
      <c r="AD167">
        <v>16</v>
      </c>
      <c r="AE167">
        <v>0</v>
      </c>
      <c r="AF167">
        <v>0.8</v>
      </c>
      <c r="AG167">
        <v>0.7</v>
      </c>
      <c r="AH167" s="22">
        <f t="shared" si="38"/>
        <v>0.76923076923076927</v>
      </c>
      <c r="AI167" s="22">
        <f t="shared" si="39"/>
        <v>0.69230769230769229</v>
      </c>
      <c r="AJ167" s="22">
        <f t="shared" si="40"/>
        <v>1.4615384615384617</v>
      </c>
      <c r="AK167" s="21">
        <f t="shared" si="41"/>
        <v>104</v>
      </c>
      <c r="AL167" s="21"/>
      <c r="AM167" s="21">
        <f t="shared" si="13"/>
        <v>165</v>
      </c>
    </row>
    <row r="168" spans="1:40" x14ac:dyDescent="0.25">
      <c r="A168">
        <v>125</v>
      </c>
      <c r="B168">
        <v>17</v>
      </c>
      <c r="C168">
        <v>8</v>
      </c>
      <c r="D168">
        <v>1</v>
      </c>
      <c r="E168">
        <v>1</v>
      </c>
      <c r="F168">
        <v>19</v>
      </c>
      <c r="G168">
        <v>1</v>
      </c>
      <c r="H168">
        <v>48</v>
      </c>
      <c r="I168">
        <v>40</v>
      </c>
      <c r="J168">
        <v>16</v>
      </c>
      <c r="K168">
        <v>4</v>
      </c>
      <c r="L168">
        <v>0</v>
      </c>
      <c r="M168">
        <v>0</v>
      </c>
      <c r="N168">
        <v>0</v>
      </c>
      <c r="O168">
        <v>46</v>
      </c>
      <c r="P168">
        <v>10.199999999999999</v>
      </c>
      <c r="Q168">
        <v>15</v>
      </c>
      <c r="R168">
        <v>32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102.4</v>
      </c>
      <c r="Z168">
        <v>0</v>
      </c>
      <c r="AA168">
        <v>143.9</v>
      </c>
      <c r="AB168">
        <v>0</v>
      </c>
      <c r="AC168">
        <v>1629.7</v>
      </c>
      <c r="AD168">
        <v>25</v>
      </c>
      <c r="AE168">
        <v>39</v>
      </c>
      <c r="AF168">
        <v>0.8</v>
      </c>
      <c r="AG168">
        <v>0.7</v>
      </c>
      <c r="AH168" s="22">
        <f t="shared" ref="AH168" si="42">(I168+(L168-N168))/(H168+L168)</f>
        <v>0.83333333333333337</v>
      </c>
      <c r="AI168" s="22">
        <f t="shared" ref="AI168" si="43">R168/O168</f>
        <v>0.69565217391304346</v>
      </c>
      <c r="AJ168" s="22">
        <f t="shared" ref="AJ168" si="44">SUM(AH168+AI168)</f>
        <v>1.5289855072463769</v>
      </c>
      <c r="AK168" s="21">
        <f t="shared" ref="AK168" si="45">SUM(H168+O168)</f>
        <v>94</v>
      </c>
      <c r="AL168" s="21"/>
      <c r="AM168" s="21">
        <f t="shared" si="13"/>
        <v>166</v>
      </c>
    </row>
    <row r="169" spans="1:40" x14ac:dyDescent="0.25">
      <c r="A169">
        <v>125</v>
      </c>
      <c r="B169">
        <v>17</v>
      </c>
      <c r="C169">
        <v>10</v>
      </c>
      <c r="D169">
        <v>1</v>
      </c>
      <c r="E169">
        <v>1</v>
      </c>
      <c r="F169">
        <v>19</v>
      </c>
      <c r="G169">
        <v>1</v>
      </c>
      <c r="H169">
        <v>52</v>
      </c>
      <c r="I169">
        <v>40</v>
      </c>
      <c r="J169">
        <v>14.8</v>
      </c>
      <c r="K169">
        <v>6</v>
      </c>
      <c r="L169">
        <v>0</v>
      </c>
      <c r="M169">
        <v>0</v>
      </c>
      <c r="N169">
        <v>0</v>
      </c>
      <c r="O169">
        <v>52</v>
      </c>
      <c r="P169">
        <v>6.2</v>
      </c>
      <c r="Q169">
        <v>24</v>
      </c>
      <c r="R169">
        <v>42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78.900000000000006</v>
      </c>
      <c r="Z169">
        <v>0</v>
      </c>
      <c r="AA169">
        <v>135</v>
      </c>
      <c r="AB169">
        <v>0</v>
      </c>
      <c r="AC169">
        <v>1572.6</v>
      </c>
      <c r="AD169">
        <v>36</v>
      </c>
      <c r="AE169">
        <v>1</v>
      </c>
      <c r="AF169">
        <v>0.8</v>
      </c>
      <c r="AG169">
        <v>0.8</v>
      </c>
      <c r="AH169" s="22">
        <f t="shared" ref="AH169:AH171" si="46">(I169+(L169-N169))/(H169+L169)</f>
        <v>0.76923076923076927</v>
      </c>
      <c r="AI169" s="22">
        <f t="shared" ref="AI169:AI171" si="47">R169/O169</f>
        <v>0.80769230769230771</v>
      </c>
      <c r="AJ169" s="22">
        <f t="shared" ref="AJ169:AJ171" si="48">SUM(AH169+AI169)</f>
        <v>1.5769230769230771</v>
      </c>
      <c r="AK169" s="21">
        <f t="shared" ref="AK169:AK171" si="49">SUM(H169+O169)</f>
        <v>104</v>
      </c>
      <c r="AL169" s="21"/>
      <c r="AM169" s="21">
        <f t="shared" si="13"/>
        <v>167</v>
      </c>
    </row>
    <row r="170" spans="1:40" x14ac:dyDescent="0.25">
      <c r="A170">
        <v>125</v>
      </c>
      <c r="B170">
        <v>17</v>
      </c>
      <c r="C170">
        <v>11</v>
      </c>
      <c r="D170">
        <v>1</v>
      </c>
      <c r="E170">
        <v>1</v>
      </c>
      <c r="F170">
        <v>19</v>
      </c>
      <c r="G170">
        <v>1</v>
      </c>
      <c r="H170">
        <v>18</v>
      </c>
      <c r="I170">
        <v>16</v>
      </c>
      <c r="J170">
        <v>16.899999999999999</v>
      </c>
      <c r="K170">
        <v>2</v>
      </c>
      <c r="L170">
        <v>0</v>
      </c>
      <c r="M170">
        <v>0</v>
      </c>
      <c r="N170">
        <v>0</v>
      </c>
      <c r="O170">
        <v>18</v>
      </c>
      <c r="P170">
        <v>18.100000000000001</v>
      </c>
      <c r="Q170">
        <v>1</v>
      </c>
      <c r="R170">
        <v>9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76.5</v>
      </c>
      <c r="Z170">
        <v>0</v>
      </c>
      <c r="AA170">
        <v>169.4</v>
      </c>
      <c r="AB170">
        <v>0</v>
      </c>
      <c r="AC170">
        <v>2400.1</v>
      </c>
      <c r="AD170">
        <v>4</v>
      </c>
      <c r="AE170">
        <v>3</v>
      </c>
      <c r="AF170">
        <v>0.9</v>
      </c>
      <c r="AG170">
        <v>0.5</v>
      </c>
      <c r="AH170" s="22">
        <f t="shared" si="46"/>
        <v>0.88888888888888884</v>
      </c>
      <c r="AI170" s="22">
        <f t="shared" si="47"/>
        <v>0.5</v>
      </c>
      <c r="AJ170" s="22">
        <f t="shared" si="48"/>
        <v>1.3888888888888888</v>
      </c>
      <c r="AK170" s="21">
        <f t="shared" si="49"/>
        <v>36</v>
      </c>
      <c r="AL170" s="21"/>
      <c r="AM170" s="21">
        <f t="shared" si="13"/>
        <v>168</v>
      </c>
    </row>
    <row r="171" spans="1:40" x14ac:dyDescent="0.25">
      <c r="A171">
        <v>125</v>
      </c>
      <c r="B171">
        <v>17</v>
      </c>
      <c r="C171">
        <v>12</v>
      </c>
      <c r="D171">
        <v>1</v>
      </c>
      <c r="E171">
        <v>1</v>
      </c>
      <c r="F171">
        <v>19</v>
      </c>
      <c r="G171">
        <v>1</v>
      </c>
      <c r="H171">
        <v>34</v>
      </c>
      <c r="I171">
        <v>31</v>
      </c>
      <c r="J171">
        <v>17.399999999999999</v>
      </c>
      <c r="K171">
        <v>1</v>
      </c>
      <c r="L171">
        <v>0</v>
      </c>
      <c r="M171">
        <v>0</v>
      </c>
      <c r="N171">
        <v>0</v>
      </c>
      <c r="O171">
        <v>34</v>
      </c>
      <c r="P171">
        <v>13</v>
      </c>
      <c r="Q171">
        <v>7</v>
      </c>
      <c r="R171">
        <v>18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84.3</v>
      </c>
      <c r="Z171">
        <v>0</v>
      </c>
      <c r="AA171">
        <v>139.1</v>
      </c>
      <c r="AB171">
        <v>0</v>
      </c>
      <c r="AC171">
        <v>2400.1</v>
      </c>
      <c r="AD171">
        <v>5</v>
      </c>
      <c r="AE171">
        <v>4</v>
      </c>
      <c r="AF171">
        <v>0.9</v>
      </c>
      <c r="AG171">
        <v>0.5</v>
      </c>
      <c r="AH171" s="22">
        <f t="shared" si="46"/>
        <v>0.91176470588235292</v>
      </c>
      <c r="AI171" s="22">
        <f t="shared" si="47"/>
        <v>0.52941176470588236</v>
      </c>
      <c r="AJ171" s="22">
        <f t="shared" si="48"/>
        <v>1.4411764705882353</v>
      </c>
      <c r="AK171" s="21">
        <f t="shared" si="49"/>
        <v>68</v>
      </c>
      <c r="AL171" s="21"/>
      <c r="AM171" s="21">
        <f t="shared" si="13"/>
        <v>169</v>
      </c>
    </row>
    <row r="172" spans="1:40" x14ac:dyDescent="0.25">
      <c r="A172">
        <v>125</v>
      </c>
      <c r="B172">
        <v>17</v>
      </c>
      <c r="C172">
        <v>14</v>
      </c>
      <c r="D172">
        <v>1</v>
      </c>
      <c r="E172">
        <v>1</v>
      </c>
      <c r="F172">
        <v>22</v>
      </c>
      <c r="G172">
        <v>1</v>
      </c>
      <c r="H172">
        <v>41</v>
      </c>
      <c r="I172">
        <v>40</v>
      </c>
      <c r="J172">
        <v>21.5</v>
      </c>
      <c r="K172">
        <v>0</v>
      </c>
      <c r="L172">
        <v>0</v>
      </c>
      <c r="M172">
        <v>0</v>
      </c>
      <c r="N172">
        <v>0</v>
      </c>
      <c r="O172">
        <v>42</v>
      </c>
      <c r="P172">
        <v>17.7</v>
      </c>
      <c r="Q172">
        <v>7</v>
      </c>
      <c r="R172">
        <v>26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50.1</v>
      </c>
      <c r="Z172">
        <v>0</v>
      </c>
      <c r="AA172">
        <v>108.1</v>
      </c>
      <c r="AB172">
        <v>0</v>
      </c>
      <c r="AC172">
        <v>2101.4</v>
      </c>
      <c r="AD172">
        <v>11</v>
      </c>
      <c r="AE172">
        <v>3</v>
      </c>
      <c r="AF172">
        <v>1</v>
      </c>
      <c r="AG172">
        <v>0.6</v>
      </c>
      <c r="AH172" s="22">
        <f t="shared" ref="AH172:AH178" si="50">(I172+(L172-N172))/(H172+L172)</f>
        <v>0.97560975609756095</v>
      </c>
      <c r="AI172" s="22">
        <f t="shared" ref="AI172:AI178" si="51">R172/O172</f>
        <v>0.61904761904761907</v>
      </c>
      <c r="AJ172" s="22">
        <f t="shared" ref="AJ172:AJ178" si="52">SUM(AH172+AI172)</f>
        <v>1.59465737514518</v>
      </c>
      <c r="AK172" s="21">
        <f t="shared" ref="AK172:AK178" si="53">SUM(H172+O172)</f>
        <v>83</v>
      </c>
      <c r="AL172" s="21"/>
      <c r="AM172" s="21">
        <f t="shared" si="13"/>
        <v>170</v>
      </c>
      <c r="AN172" t="s">
        <v>49</v>
      </c>
    </row>
    <row r="173" spans="1:40" x14ac:dyDescent="0.25">
      <c r="A173">
        <v>125</v>
      </c>
      <c r="B173">
        <v>17</v>
      </c>
      <c r="C173">
        <v>16</v>
      </c>
      <c r="D173">
        <v>1</v>
      </c>
      <c r="E173">
        <v>1</v>
      </c>
      <c r="F173">
        <v>22</v>
      </c>
      <c r="G173">
        <v>1</v>
      </c>
      <c r="H173">
        <v>24</v>
      </c>
      <c r="I173">
        <v>18</v>
      </c>
      <c r="J173">
        <v>17</v>
      </c>
      <c r="K173">
        <v>1</v>
      </c>
      <c r="L173">
        <v>0</v>
      </c>
      <c r="M173">
        <v>0</v>
      </c>
      <c r="N173">
        <v>0</v>
      </c>
      <c r="O173">
        <v>25</v>
      </c>
      <c r="P173">
        <v>10.3</v>
      </c>
      <c r="Q173">
        <v>5</v>
      </c>
      <c r="R173">
        <v>18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65.7</v>
      </c>
      <c r="Z173">
        <v>0</v>
      </c>
      <c r="AA173">
        <v>120.4</v>
      </c>
      <c r="AB173">
        <v>0</v>
      </c>
      <c r="AC173">
        <v>2400.1</v>
      </c>
      <c r="AD173">
        <v>10</v>
      </c>
      <c r="AE173">
        <v>5</v>
      </c>
      <c r="AF173">
        <v>0.8</v>
      </c>
      <c r="AG173">
        <v>0.8</v>
      </c>
      <c r="AH173" s="22">
        <f t="shared" si="50"/>
        <v>0.75</v>
      </c>
      <c r="AI173" s="22">
        <f t="shared" si="51"/>
        <v>0.72</v>
      </c>
      <c r="AJ173" s="22">
        <f t="shared" si="52"/>
        <v>1.47</v>
      </c>
      <c r="AK173" s="21">
        <f t="shared" si="53"/>
        <v>49</v>
      </c>
      <c r="AL173" s="21"/>
      <c r="AM173" s="21">
        <f t="shared" si="13"/>
        <v>171</v>
      </c>
    </row>
    <row r="174" spans="1:40" x14ac:dyDescent="0.25">
      <c r="A174">
        <v>125</v>
      </c>
      <c r="B174">
        <v>17</v>
      </c>
      <c r="C174">
        <v>17</v>
      </c>
      <c r="D174">
        <v>1</v>
      </c>
      <c r="E174">
        <v>1</v>
      </c>
      <c r="F174">
        <v>22</v>
      </c>
      <c r="G174">
        <v>1</v>
      </c>
      <c r="H174">
        <v>49</v>
      </c>
      <c r="I174">
        <v>40</v>
      </c>
      <c r="J174">
        <v>18.100000000000001</v>
      </c>
      <c r="K174">
        <v>6</v>
      </c>
      <c r="L174">
        <v>0</v>
      </c>
      <c r="M174">
        <v>0</v>
      </c>
      <c r="N174">
        <v>0</v>
      </c>
      <c r="O174">
        <v>50</v>
      </c>
      <c r="P174">
        <v>5.4</v>
      </c>
      <c r="Q174">
        <v>22</v>
      </c>
      <c r="R174">
        <v>44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44.3</v>
      </c>
      <c r="Z174">
        <v>0</v>
      </c>
      <c r="AA174">
        <v>131</v>
      </c>
      <c r="AB174">
        <v>0</v>
      </c>
      <c r="AC174">
        <v>1648</v>
      </c>
      <c r="AD174">
        <v>22</v>
      </c>
      <c r="AE174">
        <v>0</v>
      </c>
      <c r="AF174">
        <v>0.8</v>
      </c>
      <c r="AG174">
        <v>0.9</v>
      </c>
      <c r="AH174" s="22">
        <f t="shared" si="50"/>
        <v>0.81632653061224492</v>
      </c>
      <c r="AI174" s="22">
        <f t="shared" si="51"/>
        <v>0.88</v>
      </c>
      <c r="AJ174" s="22">
        <f t="shared" si="52"/>
        <v>1.6963265306122448</v>
      </c>
      <c r="AK174" s="21">
        <f t="shared" si="53"/>
        <v>99</v>
      </c>
      <c r="AL174" s="21"/>
      <c r="AM174" s="21">
        <f t="shared" si="13"/>
        <v>172</v>
      </c>
    </row>
    <row r="175" spans="1:40" x14ac:dyDescent="0.25">
      <c r="A175">
        <v>125</v>
      </c>
      <c r="B175">
        <v>17</v>
      </c>
      <c r="C175">
        <v>18</v>
      </c>
      <c r="D175">
        <v>1</v>
      </c>
      <c r="E175">
        <v>1</v>
      </c>
      <c r="F175">
        <v>22</v>
      </c>
      <c r="G175">
        <v>1</v>
      </c>
      <c r="H175">
        <v>40</v>
      </c>
      <c r="I175">
        <v>32</v>
      </c>
      <c r="J175">
        <v>18</v>
      </c>
      <c r="K175">
        <v>4</v>
      </c>
      <c r="L175">
        <v>0</v>
      </c>
      <c r="M175">
        <v>0</v>
      </c>
      <c r="N175">
        <v>0</v>
      </c>
      <c r="O175">
        <v>41</v>
      </c>
      <c r="P175">
        <v>8.1999999999999993</v>
      </c>
      <c r="Q175">
        <v>12</v>
      </c>
      <c r="R175">
        <v>30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137.19999999999999</v>
      </c>
      <c r="Z175">
        <v>0</v>
      </c>
      <c r="AA175">
        <v>75.2</v>
      </c>
      <c r="AB175">
        <v>0</v>
      </c>
      <c r="AC175">
        <v>2400.1</v>
      </c>
      <c r="AD175">
        <v>16</v>
      </c>
      <c r="AE175">
        <v>3</v>
      </c>
      <c r="AF175">
        <v>0.8</v>
      </c>
      <c r="AG175">
        <v>0.8</v>
      </c>
      <c r="AH175" s="22">
        <f t="shared" si="50"/>
        <v>0.8</v>
      </c>
      <c r="AI175" s="22">
        <f t="shared" si="51"/>
        <v>0.73170731707317072</v>
      </c>
      <c r="AJ175" s="22">
        <f t="shared" si="52"/>
        <v>1.5317073170731708</v>
      </c>
      <c r="AK175" s="21">
        <f t="shared" si="53"/>
        <v>81</v>
      </c>
      <c r="AL175" s="21"/>
      <c r="AM175" s="21">
        <f t="shared" si="13"/>
        <v>173</v>
      </c>
    </row>
    <row r="176" spans="1:40" x14ac:dyDescent="0.25">
      <c r="A176">
        <v>125</v>
      </c>
      <c r="B176">
        <v>17</v>
      </c>
      <c r="C176">
        <v>19</v>
      </c>
      <c r="D176">
        <v>1</v>
      </c>
      <c r="E176">
        <v>1</v>
      </c>
      <c r="F176">
        <v>22</v>
      </c>
      <c r="G176">
        <v>1</v>
      </c>
      <c r="H176">
        <v>16</v>
      </c>
      <c r="I176">
        <v>11</v>
      </c>
      <c r="J176">
        <v>16.8</v>
      </c>
      <c r="K176">
        <v>1</v>
      </c>
      <c r="L176">
        <v>0</v>
      </c>
      <c r="M176">
        <v>0</v>
      </c>
      <c r="N176">
        <v>0</v>
      </c>
      <c r="O176">
        <v>14</v>
      </c>
      <c r="P176">
        <v>9.3000000000000007</v>
      </c>
      <c r="Q176">
        <v>4</v>
      </c>
      <c r="R176">
        <v>10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43.6</v>
      </c>
      <c r="Z176">
        <v>0</v>
      </c>
      <c r="AA176">
        <v>54.7</v>
      </c>
      <c r="AB176">
        <v>0</v>
      </c>
      <c r="AC176">
        <v>2400.1</v>
      </c>
      <c r="AD176">
        <v>9</v>
      </c>
      <c r="AE176">
        <v>0</v>
      </c>
      <c r="AF176">
        <v>0.7</v>
      </c>
      <c r="AG176">
        <v>0.7</v>
      </c>
      <c r="AH176" s="22">
        <f t="shared" si="50"/>
        <v>0.6875</v>
      </c>
      <c r="AI176" s="22">
        <f t="shared" si="51"/>
        <v>0.7142857142857143</v>
      </c>
      <c r="AJ176" s="22">
        <f t="shared" si="52"/>
        <v>1.4017857142857144</v>
      </c>
      <c r="AK176" s="21">
        <f t="shared" si="53"/>
        <v>30</v>
      </c>
      <c r="AL176" s="21"/>
      <c r="AM176" s="21">
        <f t="shared" si="13"/>
        <v>174</v>
      </c>
    </row>
    <row r="177" spans="1:40" x14ac:dyDescent="0.25">
      <c r="A177">
        <v>125</v>
      </c>
      <c r="B177">
        <v>17</v>
      </c>
      <c r="C177">
        <v>20</v>
      </c>
      <c r="D177">
        <v>1</v>
      </c>
      <c r="E177">
        <v>1</v>
      </c>
      <c r="F177">
        <v>22</v>
      </c>
      <c r="G177">
        <v>1</v>
      </c>
      <c r="H177">
        <v>45</v>
      </c>
      <c r="I177">
        <v>40</v>
      </c>
      <c r="J177">
        <v>20.100000000000001</v>
      </c>
      <c r="K177">
        <v>2</v>
      </c>
      <c r="L177">
        <v>0</v>
      </c>
      <c r="M177">
        <v>0</v>
      </c>
      <c r="N177">
        <v>0</v>
      </c>
      <c r="O177">
        <v>44</v>
      </c>
      <c r="P177">
        <v>7.5</v>
      </c>
      <c r="Q177">
        <v>10</v>
      </c>
      <c r="R177">
        <v>35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64.5</v>
      </c>
      <c r="Z177">
        <v>0</v>
      </c>
      <c r="AA177">
        <v>75.7</v>
      </c>
      <c r="AB177">
        <v>0</v>
      </c>
      <c r="AC177">
        <v>1678.8</v>
      </c>
      <c r="AD177">
        <v>44</v>
      </c>
      <c r="AE177">
        <v>0</v>
      </c>
      <c r="AF177">
        <v>0.9</v>
      </c>
      <c r="AG177">
        <v>0.8</v>
      </c>
      <c r="AH177" s="22">
        <f t="shared" si="50"/>
        <v>0.88888888888888884</v>
      </c>
      <c r="AI177" s="22">
        <f t="shared" si="51"/>
        <v>0.79545454545454541</v>
      </c>
      <c r="AJ177" s="22">
        <f t="shared" si="52"/>
        <v>1.6843434343434343</v>
      </c>
      <c r="AK177" s="21">
        <f t="shared" si="53"/>
        <v>89</v>
      </c>
      <c r="AL177" s="21"/>
      <c r="AM177" s="21">
        <f t="shared" si="13"/>
        <v>175</v>
      </c>
    </row>
    <row r="178" spans="1:40" x14ac:dyDescent="0.25">
      <c r="A178">
        <v>125</v>
      </c>
      <c r="B178">
        <v>17</v>
      </c>
      <c r="C178">
        <v>23</v>
      </c>
      <c r="D178">
        <v>1</v>
      </c>
      <c r="E178">
        <v>1</v>
      </c>
      <c r="F178">
        <v>22</v>
      </c>
      <c r="G178">
        <v>1</v>
      </c>
      <c r="H178">
        <v>27</v>
      </c>
      <c r="I178">
        <v>25</v>
      </c>
      <c r="J178">
        <v>20.399999999999999</v>
      </c>
      <c r="K178">
        <v>2</v>
      </c>
      <c r="L178">
        <v>0</v>
      </c>
      <c r="M178">
        <v>0</v>
      </c>
      <c r="N178">
        <v>0</v>
      </c>
      <c r="O178">
        <v>28</v>
      </c>
      <c r="P178">
        <v>16.399999999999999</v>
      </c>
      <c r="Q178">
        <v>6</v>
      </c>
      <c r="R178">
        <v>13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40.6</v>
      </c>
      <c r="Z178">
        <v>0</v>
      </c>
      <c r="AA178">
        <v>82.9</v>
      </c>
      <c r="AB178">
        <v>0</v>
      </c>
      <c r="AC178">
        <v>2400.1</v>
      </c>
      <c r="AD178">
        <v>7</v>
      </c>
      <c r="AE178">
        <v>5</v>
      </c>
      <c r="AF178">
        <v>0.9</v>
      </c>
      <c r="AG178">
        <v>0.5</v>
      </c>
      <c r="AH178" s="22">
        <f t="shared" si="50"/>
        <v>0.92592592592592593</v>
      </c>
      <c r="AI178" s="22">
        <f t="shared" si="51"/>
        <v>0.4642857142857143</v>
      </c>
      <c r="AJ178" s="22">
        <f t="shared" si="52"/>
        <v>1.3902116402116402</v>
      </c>
      <c r="AK178" s="21">
        <f t="shared" si="53"/>
        <v>55</v>
      </c>
      <c r="AL178" s="21"/>
      <c r="AM178" s="21">
        <f t="shared" si="13"/>
        <v>176</v>
      </c>
    </row>
    <row r="179" spans="1:40" x14ac:dyDescent="0.25">
      <c r="A179">
        <v>125</v>
      </c>
      <c r="B179">
        <v>17</v>
      </c>
      <c r="C179">
        <v>24</v>
      </c>
      <c r="D179">
        <v>1</v>
      </c>
      <c r="E179">
        <v>1</v>
      </c>
      <c r="F179">
        <v>22</v>
      </c>
      <c r="G179">
        <v>1</v>
      </c>
      <c r="H179">
        <v>44</v>
      </c>
      <c r="I179">
        <v>40</v>
      </c>
      <c r="J179">
        <v>20</v>
      </c>
      <c r="K179">
        <v>4</v>
      </c>
      <c r="L179">
        <v>0</v>
      </c>
      <c r="M179">
        <v>0</v>
      </c>
      <c r="N179">
        <v>0</v>
      </c>
      <c r="O179">
        <v>43</v>
      </c>
      <c r="P179">
        <v>8.1</v>
      </c>
      <c r="Q179">
        <v>12</v>
      </c>
      <c r="R179">
        <v>33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40.9</v>
      </c>
      <c r="Z179">
        <v>0</v>
      </c>
      <c r="AA179">
        <v>144.19999999999999</v>
      </c>
      <c r="AB179">
        <v>0</v>
      </c>
      <c r="AC179">
        <v>1631.2</v>
      </c>
      <c r="AD179">
        <v>44</v>
      </c>
      <c r="AE179">
        <v>0</v>
      </c>
      <c r="AF179">
        <v>0.9</v>
      </c>
      <c r="AG179">
        <v>0.8</v>
      </c>
      <c r="AH179" s="22">
        <f t="shared" ref="AH179:AH182" si="54">(I179+(L179-N179))/(H179+L179)</f>
        <v>0.90909090909090906</v>
      </c>
      <c r="AI179" s="22">
        <f t="shared" ref="AI179:AI182" si="55">R179/O179</f>
        <v>0.76744186046511631</v>
      </c>
      <c r="AJ179" s="22">
        <f t="shared" ref="AJ179:AJ182" si="56">SUM(AH179+AI179)</f>
        <v>1.6765327695560255</v>
      </c>
      <c r="AK179" s="21">
        <f t="shared" ref="AK179:AK182" si="57">SUM(H179+O179)</f>
        <v>87</v>
      </c>
      <c r="AL179" s="21"/>
      <c r="AM179" s="21">
        <f t="shared" si="13"/>
        <v>177</v>
      </c>
    </row>
    <row r="180" spans="1:40" x14ac:dyDescent="0.25">
      <c r="A180">
        <v>125</v>
      </c>
      <c r="B180">
        <v>17</v>
      </c>
      <c r="C180">
        <v>25</v>
      </c>
      <c r="D180">
        <v>1</v>
      </c>
      <c r="E180">
        <v>1</v>
      </c>
      <c r="F180">
        <v>22</v>
      </c>
      <c r="G180">
        <v>1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2400.1</v>
      </c>
      <c r="AD180">
        <v>0</v>
      </c>
      <c r="AE180">
        <v>0</v>
      </c>
      <c r="AF180">
        <v>0</v>
      </c>
      <c r="AG180">
        <v>0</v>
      </c>
      <c r="AH180" s="22"/>
      <c r="AI180" s="22"/>
      <c r="AJ180" s="22"/>
      <c r="AK180" s="21"/>
      <c r="AL180" s="21"/>
      <c r="AM180" s="21">
        <f t="shared" si="13"/>
        <v>178</v>
      </c>
      <c r="AN180" t="s">
        <v>59</v>
      </c>
    </row>
    <row r="181" spans="1:40" x14ac:dyDescent="0.25">
      <c r="A181">
        <v>125</v>
      </c>
      <c r="B181">
        <v>17</v>
      </c>
      <c r="C181">
        <v>26</v>
      </c>
      <c r="D181">
        <v>1</v>
      </c>
      <c r="E181">
        <v>1</v>
      </c>
      <c r="F181">
        <v>22</v>
      </c>
      <c r="G181">
        <v>1</v>
      </c>
      <c r="H181">
        <v>32</v>
      </c>
      <c r="I181">
        <v>30</v>
      </c>
      <c r="J181">
        <v>20.7</v>
      </c>
      <c r="K181">
        <v>1</v>
      </c>
      <c r="L181">
        <v>0</v>
      </c>
      <c r="M181">
        <v>0</v>
      </c>
      <c r="N181">
        <v>0</v>
      </c>
      <c r="O181">
        <v>31</v>
      </c>
      <c r="P181">
        <v>9.5</v>
      </c>
      <c r="Q181">
        <v>9</v>
      </c>
      <c r="R181">
        <v>21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44.8</v>
      </c>
      <c r="Z181">
        <v>0</v>
      </c>
      <c r="AA181">
        <v>146.9</v>
      </c>
      <c r="AB181">
        <v>0</v>
      </c>
      <c r="AC181">
        <v>2400.1</v>
      </c>
      <c r="AD181">
        <v>21</v>
      </c>
      <c r="AE181">
        <v>1</v>
      </c>
      <c r="AF181">
        <v>0.9</v>
      </c>
      <c r="AG181">
        <v>0.7</v>
      </c>
      <c r="AH181" s="22">
        <f t="shared" si="54"/>
        <v>0.9375</v>
      </c>
      <c r="AI181" s="22">
        <f t="shared" si="55"/>
        <v>0.67741935483870963</v>
      </c>
      <c r="AJ181" s="22">
        <f t="shared" si="56"/>
        <v>1.6149193548387095</v>
      </c>
      <c r="AK181" s="21">
        <f t="shared" si="57"/>
        <v>63</v>
      </c>
      <c r="AL181" s="21"/>
      <c r="AM181" s="21">
        <f t="shared" si="13"/>
        <v>179</v>
      </c>
    </row>
    <row r="182" spans="1:40" x14ac:dyDescent="0.25">
      <c r="A182">
        <v>125</v>
      </c>
      <c r="B182">
        <v>17</v>
      </c>
      <c r="C182">
        <v>27</v>
      </c>
      <c r="D182">
        <v>1</v>
      </c>
      <c r="E182">
        <v>1</v>
      </c>
      <c r="F182">
        <v>22</v>
      </c>
      <c r="G182">
        <v>1</v>
      </c>
      <c r="H182">
        <v>44</v>
      </c>
      <c r="I182">
        <v>40</v>
      </c>
      <c r="J182">
        <v>20.100000000000001</v>
      </c>
      <c r="K182">
        <v>1</v>
      </c>
      <c r="L182">
        <v>0</v>
      </c>
      <c r="M182">
        <v>0</v>
      </c>
      <c r="N182">
        <v>0</v>
      </c>
      <c r="O182">
        <v>44</v>
      </c>
      <c r="P182">
        <v>8</v>
      </c>
      <c r="Q182">
        <v>14</v>
      </c>
      <c r="R182">
        <v>34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45.1</v>
      </c>
      <c r="Z182">
        <v>0</v>
      </c>
      <c r="AA182">
        <v>94.6</v>
      </c>
      <c r="AB182">
        <v>0</v>
      </c>
      <c r="AC182">
        <v>1560.7</v>
      </c>
      <c r="AD182">
        <v>30</v>
      </c>
      <c r="AE182">
        <v>0</v>
      </c>
      <c r="AF182">
        <v>0.9</v>
      </c>
      <c r="AG182">
        <v>0.8</v>
      </c>
      <c r="AH182" s="22">
        <f t="shared" si="54"/>
        <v>0.90909090909090906</v>
      </c>
      <c r="AI182" s="22">
        <f t="shared" si="55"/>
        <v>0.77272727272727271</v>
      </c>
      <c r="AJ182" s="22">
        <f t="shared" si="56"/>
        <v>1.6818181818181817</v>
      </c>
      <c r="AK182" s="21">
        <f t="shared" si="57"/>
        <v>88</v>
      </c>
      <c r="AL182" s="21"/>
      <c r="AM182" s="21">
        <f t="shared" si="13"/>
        <v>180</v>
      </c>
    </row>
    <row r="183" spans="1:40" x14ac:dyDescent="0.25">
      <c r="A183">
        <v>125</v>
      </c>
      <c r="B183">
        <v>17</v>
      </c>
      <c r="C183">
        <v>31</v>
      </c>
      <c r="D183">
        <v>1</v>
      </c>
      <c r="E183">
        <v>1</v>
      </c>
      <c r="F183">
        <v>22</v>
      </c>
      <c r="G183">
        <v>1</v>
      </c>
      <c r="H183">
        <v>29</v>
      </c>
      <c r="I183">
        <v>27</v>
      </c>
      <c r="J183">
        <v>20.5</v>
      </c>
      <c r="K183">
        <v>1</v>
      </c>
      <c r="L183">
        <v>0</v>
      </c>
      <c r="M183">
        <v>0</v>
      </c>
      <c r="N183">
        <v>0</v>
      </c>
      <c r="O183">
        <v>29</v>
      </c>
      <c r="P183">
        <v>12.1</v>
      </c>
      <c r="Q183">
        <v>5</v>
      </c>
      <c r="R183">
        <v>18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58.7</v>
      </c>
      <c r="Z183">
        <v>0</v>
      </c>
      <c r="AA183">
        <v>142.6</v>
      </c>
      <c r="AB183">
        <v>0</v>
      </c>
      <c r="AC183">
        <v>2400.1</v>
      </c>
      <c r="AD183">
        <v>13</v>
      </c>
      <c r="AE183">
        <v>1</v>
      </c>
      <c r="AF183">
        <v>0.9</v>
      </c>
      <c r="AG183">
        <v>0.6</v>
      </c>
      <c r="AH183" s="22">
        <f t="shared" ref="AH183:AH184" si="58">(I183+(L183-N183))/(H183+L183)</f>
        <v>0.93103448275862066</v>
      </c>
      <c r="AI183" s="22">
        <f t="shared" ref="AI183:AI184" si="59">R183/O183</f>
        <v>0.62068965517241381</v>
      </c>
      <c r="AJ183" s="22">
        <f t="shared" ref="AJ183:AJ184" si="60">SUM(AH183+AI183)</f>
        <v>1.5517241379310345</v>
      </c>
      <c r="AK183" s="21">
        <f t="shared" ref="AK183:AK184" si="61">SUM(H183+O183)</f>
        <v>58</v>
      </c>
      <c r="AL183" s="21"/>
      <c r="AM183" s="21">
        <f t="shared" si="13"/>
        <v>181</v>
      </c>
    </row>
    <row r="184" spans="1:40" x14ac:dyDescent="0.25">
      <c r="A184">
        <v>125</v>
      </c>
      <c r="B184">
        <v>17</v>
      </c>
      <c r="C184">
        <v>1</v>
      </c>
      <c r="D184">
        <v>2</v>
      </c>
      <c r="E184">
        <v>1</v>
      </c>
      <c r="F184">
        <v>22</v>
      </c>
      <c r="G184">
        <v>1</v>
      </c>
      <c r="H184">
        <v>4</v>
      </c>
      <c r="I184">
        <v>1</v>
      </c>
      <c r="J184">
        <v>10.5</v>
      </c>
      <c r="K184">
        <v>0</v>
      </c>
      <c r="L184">
        <v>0</v>
      </c>
      <c r="M184">
        <v>0</v>
      </c>
      <c r="N184">
        <v>0</v>
      </c>
      <c r="O184">
        <v>6</v>
      </c>
      <c r="P184">
        <v>5.5</v>
      </c>
      <c r="Q184">
        <v>1</v>
      </c>
      <c r="R184">
        <v>5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7.6</v>
      </c>
      <c r="Z184">
        <v>0</v>
      </c>
      <c r="AA184">
        <v>10.8</v>
      </c>
      <c r="AB184">
        <v>0</v>
      </c>
      <c r="AC184">
        <v>2400.1</v>
      </c>
      <c r="AD184">
        <v>3</v>
      </c>
      <c r="AE184">
        <v>0</v>
      </c>
      <c r="AF184">
        <v>0.3</v>
      </c>
      <c r="AG184">
        <v>1</v>
      </c>
      <c r="AH184" s="22">
        <f t="shared" si="58"/>
        <v>0.25</v>
      </c>
      <c r="AI184" s="22">
        <f t="shared" si="59"/>
        <v>0.83333333333333337</v>
      </c>
      <c r="AJ184" s="22">
        <f t="shared" si="60"/>
        <v>1.0833333333333335</v>
      </c>
      <c r="AK184" s="21">
        <f t="shared" si="61"/>
        <v>10</v>
      </c>
      <c r="AL184" s="21"/>
      <c r="AM184" s="21">
        <f t="shared" si="13"/>
        <v>182</v>
      </c>
    </row>
    <row r="185" spans="1:40" x14ac:dyDescent="0.25">
      <c r="A185">
        <v>125</v>
      </c>
      <c r="B185">
        <v>17</v>
      </c>
      <c r="C185">
        <v>3</v>
      </c>
      <c r="D185">
        <v>2</v>
      </c>
      <c r="E185">
        <v>1</v>
      </c>
      <c r="F185">
        <v>22</v>
      </c>
      <c r="G185">
        <v>1</v>
      </c>
      <c r="H185">
        <v>46</v>
      </c>
      <c r="I185">
        <v>40</v>
      </c>
      <c r="J185">
        <v>19.3</v>
      </c>
      <c r="K185">
        <v>4</v>
      </c>
      <c r="L185">
        <v>0</v>
      </c>
      <c r="M185">
        <v>0</v>
      </c>
      <c r="N185">
        <v>0</v>
      </c>
      <c r="O185">
        <v>44</v>
      </c>
      <c r="P185">
        <v>6.8</v>
      </c>
      <c r="Q185">
        <v>18</v>
      </c>
      <c r="R185">
        <v>37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50.8</v>
      </c>
      <c r="Z185">
        <v>0</v>
      </c>
      <c r="AA185">
        <v>272.8</v>
      </c>
      <c r="AB185">
        <v>0</v>
      </c>
      <c r="AC185">
        <v>1778.8</v>
      </c>
      <c r="AD185">
        <v>19</v>
      </c>
      <c r="AE185">
        <v>1</v>
      </c>
      <c r="AF185">
        <v>0.9</v>
      </c>
      <c r="AG185">
        <v>0.8</v>
      </c>
      <c r="AH185" s="22">
        <f t="shared" ref="AH185:AH186" si="62">(I185+(L185-N185))/(H185+L185)</f>
        <v>0.86956521739130432</v>
      </c>
      <c r="AI185" s="22">
        <f t="shared" ref="AI185:AI186" si="63">R185/O185</f>
        <v>0.84090909090909094</v>
      </c>
      <c r="AJ185" s="22">
        <f t="shared" ref="AJ185:AJ186" si="64">SUM(AH185+AI185)</f>
        <v>1.7104743083003953</v>
      </c>
      <c r="AK185" s="21">
        <f t="shared" ref="AK185:AK186" si="65">SUM(H185+O185)</f>
        <v>90</v>
      </c>
      <c r="AL185" s="21"/>
      <c r="AM185" s="21">
        <f t="shared" si="13"/>
        <v>183</v>
      </c>
    </row>
    <row r="186" spans="1:40" x14ac:dyDescent="0.25">
      <c r="A186">
        <v>125</v>
      </c>
      <c r="B186">
        <v>17</v>
      </c>
      <c r="C186">
        <v>6</v>
      </c>
      <c r="D186">
        <v>2</v>
      </c>
      <c r="E186">
        <v>1</v>
      </c>
      <c r="F186">
        <v>22</v>
      </c>
      <c r="G186">
        <v>1</v>
      </c>
      <c r="H186">
        <v>40</v>
      </c>
      <c r="I186">
        <v>35</v>
      </c>
      <c r="J186">
        <v>19.399999999999999</v>
      </c>
      <c r="K186">
        <v>2</v>
      </c>
      <c r="L186">
        <v>0</v>
      </c>
      <c r="M186">
        <v>0</v>
      </c>
      <c r="N186">
        <v>0</v>
      </c>
      <c r="O186">
        <v>40</v>
      </c>
      <c r="P186">
        <v>6.9</v>
      </c>
      <c r="Q186">
        <v>8</v>
      </c>
      <c r="R186">
        <v>32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75.900000000000006</v>
      </c>
      <c r="Z186">
        <v>0</v>
      </c>
      <c r="AA186">
        <v>152.19999999999999</v>
      </c>
      <c r="AB186">
        <v>0</v>
      </c>
      <c r="AC186">
        <v>2400.1</v>
      </c>
      <c r="AD186">
        <v>18</v>
      </c>
      <c r="AE186">
        <v>0</v>
      </c>
      <c r="AF186">
        <v>0.9</v>
      </c>
      <c r="AG186">
        <v>0.8</v>
      </c>
      <c r="AH186" s="22">
        <f t="shared" si="62"/>
        <v>0.875</v>
      </c>
      <c r="AI186" s="22">
        <f t="shared" si="63"/>
        <v>0.8</v>
      </c>
      <c r="AJ186" s="22">
        <f t="shared" si="64"/>
        <v>1.675</v>
      </c>
      <c r="AK186" s="21">
        <f t="shared" si="65"/>
        <v>80</v>
      </c>
      <c r="AL186" s="21"/>
      <c r="AM186" s="21">
        <f t="shared" si="13"/>
        <v>184</v>
      </c>
    </row>
    <row r="187" spans="1:40" x14ac:dyDescent="0.25">
      <c r="A187">
        <v>125</v>
      </c>
      <c r="B187">
        <v>17</v>
      </c>
      <c r="C187">
        <v>8</v>
      </c>
      <c r="D187">
        <v>2</v>
      </c>
      <c r="E187">
        <v>1</v>
      </c>
      <c r="F187">
        <v>22</v>
      </c>
      <c r="G187">
        <v>1</v>
      </c>
      <c r="H187">
        <v>3</v>
      </c>
      <c r="I187">
        <v>2</v>
      </c>
      <c r="J187">
        <v>16.3</v>
      </c>
      <c r="K187">
        <v>0</v>
      </c>
      <c r="L187">
        <v>0</v>
      </c>
      <c r="M187">
        <v>0</v>
      </c>
      <c r="N187">
        <v>0</v>
      </c>
      <c r="O187">
        <v>4</v>
      </c>
      <c r="P187">
        <v>27.3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116.1</v>
      </c>
      <c r="Z187">
        <v>0</v>
      </c>
      <c r="AA187">
        <v>43.4</v>
      </c>
      <c r="AB187">
        <v>0</v>
      </c>
      <c r="AC187">
        <v>2400.1</v>
      </c>
      <c r="AD187">
        <v>0</v>
      </c>
      <c r="AE187">
        <v>0</v>
      </c>
      <c r="AF187">
        <v>0.7</v>
      </c>
      <c r="AG187">
        <v>0</v>
      </c>
      <c r="AH187" s="22"/>
      <c r="AI187" s="22"/>
      <c r="AJ187" s="22"/>
      <c r="AK187" s="21"/>
      <c r="AL187" s="21"/>
      <c r="AM187" s="21">
        <f t="shared" si="13"/>
        <v>185</v>
      </c>
      <c r="AN187" t="s">
        <v>68</v>
      </c>
    </row>
    <row r="188" spans="1:40" x14ac:dyDescent="0.25">
      <c r="A188">
        <v>125</v>
      </c>
      <c r="B188">
        <v>17</v>
      </c>
      <c r="C188">
        <v>9</v>
      </c>
      <c r="D188">
        <v>2</v>
      </c>
      <c r="E188">
        <v>1</v>
      </c>
      <c r="F188">
        <v>22</v>
      </c>
      <c r="G188">
        <v>1</v>
      </c>
      <c r="H188">
        <v>43</v>
      </c>
      <c r="I188">
        <v>40</v>
      </c>
      <c r="J188">
        <v>20.5</v>
      </c>
      <c r="K188">
        <v>2</v>
      </c>
      <c r="L188">
        <v>0</v>
      </c>
      <c r="M188">
        <v>0</v>
      </c>
      <c r="N188">
        <v>0</v>
      </c>
      <c r="O188">
        <v>42</v>
      </c>
      <c r="P188">
        <v>9.9</v>
      </c>
      <c r="Q188">
        <v>8</v>
      </c>
      <c r="R188">
        <v>29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62.9</v>
      </c>
      <c r="Z188">
        <v>0</v>
      </c>
      <c r="AA188">
        <v>108</v>
      </c>
      <c r="AB188">
        <v>0</v>
      </c>
      <c r="AC188">
        <v>1715.3</v>
      </c>
      <c r="AD188">
        <v>28</v>
      </c>
      <c r="AE188">
        <v>1</v>
      </c>
      <c r="AF188">
        <v>0.9</v>
      </c>
      <c r="AG188">
        <v>0.7</v>
      </c>
      <c r="AH188" s="22">
        <f t="shared" ref="AH188" si="66">(I188+(L188-N188))/(H188+L188)</f>
        <v>0.93023255813953487</v>
      </c>
      <c r="AI188" s="22">
        <f t="shared" ref="AI188" si="67">R188/O188</f>
        <v>0.69047619047619047</v>
      </c>
      <c r="AJ188" s="22">
        <f t="shared" ref="AJ188" si="68">SUM(AH188+AI188)</f>
        <v>1.6207087486157254</v>
      </c>
      <c r="AK188" s="21">
        <f t="shared" ref="AK188" si="69">SUM(H188+O188)</f>
        <v>85</v>
      </c>
      <c r="AL188" s="21"/>
      <c r="AM188" s="21">
        <f t="shared" si="13"/>
        <v>186</v>
      </c>
    </row>
    <row r="189" spans="1:40" x14ac:dyDescent="0.25">
      <c r="A189">
        <v>125</v>
      </c>
      <c r="B189">
        <v>17</v>
      </c>
      <c r="C189">
        <v>10</v>
      </c>
      <c r="D189">
        <v>2</v>
      </c>
      <c r="E189">
        <v>1</v>
      </c>
      <c r="F189">
        <v>22</v>
      </c>
      <c r="G189">
        <v>1</v>
      </c>
      <c r="H189">
        <v>33</v>
      </c>
      <c r="I189">
        <v>31</v>
      </c>
      <c r="J189">
        <v>20.7</v>
      </c>
      <c r="K189">
        <v>2</v>
      </c>
      <c r="L189">
        <v>0</v>
      </c>
      <c r="M189">
        <v>0</v>
      </c>
      <c r="N189">
        <v>0</v>
      </c>
      <c r="O189">
        <v>32</v>
      </c>
      <c r="P189">
        <v>13.8</v>
      </c>
      <c r="Q189">
        <v>9</v>
      </c>
      <c r="R189">
        <v>21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52.6</v>
      </c>
      <c r="Z189">
        <v>0</v>
      </c>
      <c r="AA189">
        <v>200.7</v>
      </c>
      <c r="AB189">
        <v>0</v>
      </c>
      <c r="AC189">
        <v>2400.1</v>
      </c>
      <c r="AD189">
        <v>12</v>
      </c>
      <c r="AE189">
        <v>0</v>
      </c>
      <c r="AF189">
        <v>0.9</v>
      </c>
      <c r="AG189">
        <v>0.7</v>
      </c>
      <c r="AH189" s="22">
        <f t="shared" ref="AH189:AH193" si="70">(I189+(L189-N189))/(H189+L189)</f>
        <v>0.93939393939393945</v>
      </c>
      <c r="AI189" s="22">
        <f t="shared" ref="AI189:AI193" si="71">R189/O189</f>
        <v>0.65625</v>
      </c>
      <c r="AJ189" s="22">
        <f t="shared" ref="AJ189:AJ193" si="72">SUM(AH189+AI189)</f>
        <v>1.5956439393939394</v>
      </c>
      <c r="AK189" s="21">
        <f t="shared" ref="AK189:AK193" si="73">SUM(H189+O189)</f>
        <v>65</v>
      </c>
      <c r="AL189" s="21"/>
      <c r="AM189" s="21">
        <f t="shared" si="13"/>
        <v>187</v>
      </c>
    </row>
    <row r="190" spans="1:40" x14ac:dyDescent="0.25">
      <c r="A190">
        <v>125</v>
      </c>
      <c r="B190">
        <v>17</v>
      </c>
      <c r="C190">
        <v>11</v>
      </c>
      <c r="D190">
        <v>2</v>
      </c>
      <c r="E190">
        <v>1</v>
      </c>
      <c r="F190">
        <v>22</v>
      </c>
      <c r="G190">
        <v>1</v>
      </c>
      <c r="H190">
        <v>34</v>
      </c>
      <c r="I190">
        <v>33</v>
      </c>
      <c r="J190">
        <v>21.6</v>
      </c>
      <c r="K190">
        <v>0</v>
      </c>
      <c r="L190">
        <v>0</v>
      </c>
      <c r="M190">
        <v>0</v>
      </c>
      <c r="N190">
        <v>0</v>
      </c>
      <c r="O190">
        <v>35</v>
      </c>
      <c r="P190">
        <v>11.9</v>
      </c>
      <c r="Q190">
        <v>6</v>
      </c>
      <c r="R190">
        <v>22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78.7</v>
      </c>
      <c r="Z190">
        <v>0</v>
      </c>
      <c r="AA190">
        <v>160.4</v>
      </c>
      <c r="AB190">
        <v>0</v>
      </c>
      <c r="AC190">
        <v>2400.1</v>
      </c>
      <c r="AD190">
        <v>7</v>
      </c>
      <c r="AE190">
        <v>0</v>
      </c>
      <c r="AF190">
        <v>1</v>
      </c>
      <c r="AG190">
        <v>0.6</v>
      </c>
      <c r="AH190" s="22">
        <f t="shared" si="70"/>
        <v>0.97058823529411764</v>
      </c>
      <c r="AI190" s="22">
        <f t="shared" si="71"/>
        <v>0.62857142857142856</v>
      </c>
      <c r="AJ190" s="22">
        <f t="shared" si="72"/>
        <v>1.5991596638655463</v>
      </c>
      <c r="AK190" s="21">
        <f t="shared" si="73"/>
        <v>69</v>
      </c>
      <c r="AL190" s="21"/>
      <c r="AM190" s="21">
        <f t="shared" si="13"/>
        <v>188</v>
      </c>
    </row>
    <row r="191" spans="1:40" x14ac:dyDescent="0.25">
      <c r="A191">
        <v>125</v>
      </c>
      <c r="B191">
        <v>17</v>
      </c>
      <c r="C191">
        <v>13</v>
      </c>
      <c r="D191">
        <v>2</v>
      </c>
      <c r="E191">
        <v>1</v>
      </c>
      <c r="F191">
        <v>22</v>
      </c>
      <c r="G191">
        <v>1</v>
      </c>
      <c r="H191">
        <v>48</v>
      </c>
      <c r="I191">
        <v>40</v>
      </c>
      <c r="J191">
        <v>18.7</v>
      </c>
      <c r="K191">
        <v>1</v>
      </c>
      <c r="L191">
        <v>0</v>
      </c>
      <c r="M191">
        <v>0</v>
      </c>
      <c r="N191">
        <v>0</v>
      </c>
      <c r="O191">
        <v>46</v>
      </c>
      <c r="P191">
        <v>13.7</v>
      </c>
      <c r="Q191">
        <v>7</v>
      </c>
      <c r="R191">
        <v>30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109.7</v>
      </c>
      <c r="Z191">
        <v>0</v>
      </c>
      <c r="AA191">
        <v>93.4</v>
      </c>
      <c r="AB191">
        <v>0</v>
      </c>
      <c r="AC191">
        <v>1838.5</v>
      </c>
      <c r="AD191">
        <v>25</v>
      </c>
      <c r="AE191">
        <v>0</v>
      </c>
      <c r="AF191">
        <v>0.8</v>
      </c>
      <c r="AG191">
        <v>0.7</v>
      </c>
      <c r="AH191" s="22">
        <f t="shared" si="70"/>
        <v>0.83333333333333337</v>
      </c>
      <c r="AI191" s="22">
        <f t="shared" si="71"/>
        <v>0.65217391304347827</v>
      </c>
      <c r="AJ191" s="22">
        <f t="shared" si="72"/>
        <v>1.4855072463768115</v>
      </c>
      <c r="AK191" s="21">
        <f t="shared" si="73"/>
        <v>94</v>
      </c>
      <c r="AL191" s="21"/>
      <c r="AM191" s="21">
        <f t="shared" si="13"/>
        <v>189</v>
      </c>
    </row>
    <row r="192" spans="1:40" x14ac:dyDescent="0.25">
      <c r="A192">
        <v>125</v>
      </c>
      <c r="B192">
        <v>17</v>
      </c>
      <c r="C192">
        <v>14</v>
      </c>
      <c r="D192">
        <v>2</v>
      </c>
      <c r="E192">
        <v>1</v>
      </c>
      <c r="F192">
        <v>22</v>
      </c>
      <c r="G192">
        <v>1</v>
      </c>
      <c r="H192">
        <v>46</v>
      </c>
      <c r="I192">
        <v>39</v>
      </c>
      <c r="J192">
        <v>19.100000000000001</v>
      </c>
      <c r="K192">
        <v>2</v>
      </c>
      <c r="L192">
        <v>0</v>
      </c>
      <c r="M192">
        <v>0</v>
      </c>
      <c r="N192">
        <v>0</v>
      </c>
      <c r="O192">
        <v>47</v>
      </c>
      <c r="P192">
        <v>6.1</v>
      </c>
      <c r="Q192">
        <v>13</v>
      </c>
      <c r="R192">
        <v>40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112.8</v>
      </c>
      <c r="Z192">
        <v>0</v>
      </c>
      <c r="AA192">
        <v>219</v>
      </c>
      <c r="AB192">
        <v>0</v>
      </c>
      <c r="AC192">
        <v>2400.1</v>
      </c>
      <c r="AD192">
        <v>8</v>
      </c>
      <c r="AE192">
        <v>8</v>
      </c>
      <c r="AF192">
        <v>0.8</v>
      </c>
      <c r="AG192">
        <v>0.9</v>
      </c>
      <c r="AH192" s="22">
        <f t="shared" si="70"/>
        <v>0.84782608695652173</v>
      </c>
      <c r="AI192" s="22">
        <f t="shared" si="71"/>
        <v>0.85106382978723405</v>
      </c>
      <c r="AJ192" s="22">
        <f t="shared" si="72"/>
        <v>1.6988899167437559</v>
      </c>
      <c r="AK192" s="21">
        <f t="shared" si="73"/>
        <v>93</v>
      </c>
      <c r="AL192" s="21"/>
      <c r="AM192" s="21">
        <f t="shared" si="13"/>
        <v>190</v>
      </c>
    </row>
    <row r="193" spans="1:40" x14ac:dyDescent="0.25">
      <c r="A193">
        <v>125</v>
      </c>
      <c r="B193">
        <v>17</v>
      </c>
      <c r="C193">
        <v>15</v>
      </c>
      <c r="D193">
        <v>2</v>
      </c>
      <c r="E193">
        <v>1</v>
      </c>
      <c r="F193">
        <v>22</v>
      </c>
      <c r="G193">
        <v>1</v>
      </c>
      <c r="H193">
        <v>26</v>
      </c>
      <c r="I193">
        <v>20</v>
      </c>
      <c r="J193">
        <v>17.399999999999999</v>
      </c>
      <c r="K193">
        <v>2</v>
      </c>
      <c r="L193">
        <v>0</v>
      </c>
      <c r="M193">
        <v>0</v>
      </c>
      <c r="N193">
        <v>0</v>
      </c>
      <c r="O193">
        <v>26</v>
      </c>
      <c r="P193">
        <v>12.8</v>
      </c>
      <c r="Q193">
        <v>2</v>
      </c>
      <c r="R193">
        <v>17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29.2</v>
      </c>
      <c r="Z193">
        <v>0</v>
      </c>
      <c r="AA193">
        <v>44.1</v>
      </c>
      <c r="AB193">
        <v>0</v>
      </c>
      <c r="AC193">
        <v>2400.1</v>
      </c>
      <c r="AD193">
        <v>7</v>
      </c>
      <c r="AE193">
        <v>0</v>
      </c>
      <c r="AF193">
        <v>0.8</v>
      </c>
      <c r="AG193">
        <v>0.7</v>
      </c>
      <c r="AH193" s="22">
        <f t="shared" si="70"/>
        <v>0.76923076923076927</v>
      </c>
      <c r="AI193" s="22">
        <f t="shared" si="71"/>
        <v>0.65384615384615385</v>
      </c>
      <c r="AJ193" s="22">
        <f t="shared" si="72"/>
        <v>1.4230769230769231</v>
      </c>
      <c r="AK193" s="21">
        <f t="shared" si="73"/>
        <v>52</v>
      </c>
      <c r="AL193" s="21"/>
      <c r="AM193" s="21">
        <f t="shared" si="13"/>
        <v>191</v>
      </c>
    </row>
    <row r="194" spans="1:40" x14ac:dyDescent="0.25">
      <c r="A194">
        <v>125</v>
      </c>
      <c r="B194">
        <v>17</v>
      </c>
      <c r="C194">
        <v>17</v>
      </c>
      <c r="D194">
        <v>2</v>
      </c>
      <c r="E194">
        <v>1</v>
      </c>
      <c r="F194">
        <v>25</v>
      </c>
      <c r="G194">
        <v>1</v>
      </c>
      <c r="H194">
        <v>17</v>
      </c>
      <c r="I194">
        <v>17</v>
      </c>
      <c r="J194">
        <v>25</v>
      </c>
      <c r="K194">
        <v>0</v>
      </c>
      <c r="L194">
        <v>0</v>
      </c>
      <c r="M194">
        <v>0</v>
      </c>
      <c r="N194">
        <v>0</v>
      </c>
      <c r="O194">
        <v>18</v>
      </c>
      <c r="P194">
        <v>28.3</v>
      </c>
      <c r="Q194">
        <v>1</v>
      </c>
      <c r="R194">
        <v>8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99.9</v>
      </c>
      <c r="Z194">
        <v>0</v>
      </c>
      <c r="AA194">
        <v>81.3</v>
      </c>
      <c r="AB194">
        <v>0</v>
      </c>
      <c r="AC194">
        <v>2400.1</v>
      </c>
      <c r="AD194">
        <v>2</v>
      </c>
      <c r="AE194">
        <v>8</v>
      </c>
      <c r="AF194">
        <v>1</v>
      </c>
      <c r="AG194">
        <v>0.5</v>
      </c>
      <c r="AH194" s="22">
        <f t="shared" ref="AH194:AH203" si="74">(I194+(L194-N194))/(H194+L194)</f>
        <v>1</v>
      </c>
      <c r="AI194" s="22">
        <f t="shared" ref="AI194:AI203" si="75">R194/O194</f>
        <v>0.44444444444444442</v>
      </c>
      <c r="AJ194" s="22">
        <f t="shared" ref="AJ194:AJ203" si="76">SUM(AH194+AI194)</f>
        <v>1.4444444444444444</v>
      </c>
      <c r="AK194" s="21">
        <f t="shared" ref="AK194:AK203" si="77">SUM(H194+O194)</f>
        <v>35</v>
      </c>
      <c r="AL194" s="21"/>
      <c r="AM194" s="21">
        <f t="shared" si="13"/>
        <v>192</v>
      </c>
      <c r="AN194" t="s">
        <v>51</v>
      </c>
    </row>
    <row r="195" spans="1:40" x14ac:dyDescent="0.25">
      <c r="A195">
        <v>125</v>
      </c>
      <c r="B195">
        <v>17</v>
      </c>
      <c r="C195">
        <v>18</v>
      </c>
      <c r="D195">
        <v>2</v>
      </c>
      <c r="E195">
        <v>1</v>
      </c>
      <c r="F195">
        <v>25</v>
      </c>
      <c r="G195">
        <v>1</v>
      </c>
      <c r="H195">
        <v>50</v>
      </c>
      <c r="I195">
        <v>40</v>
      </c>
      <c r="J195">
        <v>20.399999999999999</v>
      </c>
      <c r="K195">
        <v>3</v>
      </c>
      <c r="L195">
        <v>0</v>
      </c>
      <c r="M195">
        <v>0</v>
      </c>
      <c r="N195">
        <v>0</v>
      </c>
      <c r="O195">
        <v>48</v>
      </c>
      <c r="P195">
        <v>6.2</v>
      </c>
      <c r="Q195">
        <v>15</v>
      </c>
      <c r="R195">
        <v>41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100</v>
      </c>
      <c r="Z195">
        <v>0</v>
      </c>
      <c r="AA195">
        <v>118.5</v>
      </c>
      <c r="AB195">
        <v>0</v>
      </c>
      <c r="AC195">
        <v>1889.2</v>
      </c>
      <c r="AD195">
        <v>22</v>
      </c>
      <c r="AE195">
        <v>3</v>
      </c>
      <c r="AF195">
        <v>0.8</v>
      </c>
      <c r="AG195">
        <v>0.9</v>
      </c>
      <c r="AH195" s="22">
        <f t="shared" si="74"/>
        <v>0.8</v>
      </c>
      <c r="AI195" s="22">
        <f t="shared" si="75"/>
        <v>0.85416666666666663</v>
      </c>
      <c r="AJ195" s="22">
        <f t="shared" si="76"/>
        <v>1.6541666666666668</v>
      </c>
      <c r="AK195" s="21">
        <f t="shared" si="77"/>
        <v>98</v>
      </c>
      <c r="AL195" s="21"/>
      <c r="AM195" s="21">
        <f t="shared" si="13"/>
        <v>193</v>
      </c>
    </row>
    <row r="196" spans="1:40" x14ac:dyDescent="0.25">
      <c r="A196">
        <v>125</v>
      </c>
      <c r="B196">
        <v>17</v>
      </c>
      <c r="C196">
        <v>19</v>
      </c>
      <c r="D196">
        <v>2</v>
      </c>
      <c r="E196">
        <v>1</v>
      </c>
      <c r="F196">
        <v>25</v>
      </c>
      <c r="G196">
        <v>1</v>
      </c>
      <c r="H196">
        <v>22</v>
      </c>
      <c r="I196">
        <v>20</v>
      </c>
      <c r="J196">
        <v>22.7</v>
      </c>
      <c r="K196">
        <v>2</v>
      </c>
      <c r="L196">
        <v>0</v>
      </c>
      <c r="M196">
        <v>0</v>
      </c>
      <c r="N196">
        <v>0</v>
      </c>
      <c r="O196">
        <v>23</v>
      </c>
      <c r="P196">
        <v>6.9</v>
      </c>
      <c r="Q196">
        <v>9</v>
      </c>
      <c r="R196">
        <v>18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76.900000000000006</v>
      </c>
      <c r="Z196">
        <v>0</v>
      </c>
      <c r="AA196">
        <v>121.8</v>
      </c>
      <c r="AB196">
        <v>0</v>
      </c>
      <c r="AC196">
        <v>2400.1</v>
      </c>
      <c r="AD196">
        <v>4</v>
      </c>
      <c r="AE196">
        <v>1</v>
      </c>
      <c r="AF196">
        <v>0.9</v>
      </c>
      <c r="AG196">
        <v>0.8</v>
      </c>
      <c r="AH196" s="22">
        <f t="shared" si="74"/>
        <v>0.90909090909090906</v>
      </c>
      <c r="AI196" s="22">
        <f t="shared" si="75"/>
        <v>0.78260869565217395</v>
      </c>
      <c r="AJ196" s="22">
        <f t="shared" si="76"/>
        <v>1.691699604743083</v>
      </c>
      <c r="AK196" s="21">
        <f t="shared" si="77"/>
        <v>45</v>
      </c>
      <c r="AL196" s="21"/>
      <c r="AM196" s="21">
        <f t="shared" si="13"/>
        <v>194</v>
      </c>
    </row>
    <row r="197" spans="1:40" x14ac:dyDescent="0.25">
      <c r="A197">
        <v>125</v>
      </c>
      <c r="B197">
        <v>17</v>
      </c>
      <c r="C197">
        <v>20</v>
      </c>
      <c r="D197">
        <v>2</v>
      </c>
      <c r="E197">
        <v>1</v>
      </c>
      <c r="F197">
        <v>25</v>
      </c>
      <c r="G197">
        <v>1</v>
      </c>
      <c r="H197">
        <v>28</v>
      </c>
      <c r="I197">
        <v>27</v>
      </c>
      <c r="J197">
        <v>24.4</v>
      </c>
      <c r="K197">
        <v>0</v>
      </c>
      <c r="L197">
        <v>0</v>
      </c>
      <c r="M197">
        <v>0</v>
      </c>
      <c r="N197">
        <v>0</v>
      </c>
      <c r="O197">
        <v>28</v>
      </c>
      <c r="P197">
        <v>13.7</v>
      </c>
      <c r="Q197">
        <v>5</v>
      </c>
      <c r="R197">
        <v>18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65.400000000000006</v>
      </c>
      <c r="Z197">
        <v>0</v>
      </c>
      <c r="AA197">
        <v>95.9</v>
      </c>
      <c r="AB197">
        <v>0</v>
      </c>
      <c r="AC197">
        <v>2400.1</v>
      </c>
      <c r="AD197">
        <v>0</v>
      </c>
      <c r="AE197">
        <v>4</v>
      </c>
      <c r="AF197">
        <v>1</v>
      </c>
      <c r="AG197">
        <v>0.7</v>
      </c>
      <c r="AH197" s="22">
        <f t="shared" si="74"/>
        <v>0.9642857142857143</v>
      </c>
      <c r="AI197" s="22">
        <f t="shared" si="75"/>
        <v>0.6428571428571429</v>
      </c>
      <c r="AJ197" s="22">
        <f t="shared" si="76"/>
        <v>1.6071428571428572</v>
      </c>
      <c r="AK197" s="21">
        <f t="shared" si="77"/>
        <v>56</v>
      </c>
      <c r="AL197" s="21"/>
      <c r="AM197" s="21">
        <f t="shared" ref="AM197:AM244" si="78">SUM(AM196+1)</f>
        <v>195</v>
      </c>
    </row>
    <row r="198" spans="1:40" x14ac:dyDescent="0.25">
      <c r="A198">
        <v>125</v>
      </c>
      <c r="B198">
        <v>17</v>
      </c>
      <c r="C198">
        <v>21</v>
      </c>
      <c r="D198">
        <v>2</v>
      </c>
      <c r="E198">
        <v>1</v>
      </c>
      <c r="F198">
        <v>25</v>
      </c>
      <c r="G198">
        <v>1</v>
      </c>
      <c r="H198">
        <v>1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784.3</v>
      </c>
      <c r="Z198">
        <v>0</v>
      </c>
      <c r="AA198">
        <v>0</v>
      </c>
      <c r="AB198">
        <v>0</v>
      </c>
      <c r="AC198">
        <v>2400.1</v>
      </c>
      <c r="AD198">
        <v>0</v>
      </c>
      <c r="AE198">
        <v>0</v>
      </c>
      <c r="AF198">
        <v>0</v>
      </c>
      <c r="AG198">
        <v>0</v>
      </c>
      <c r="AH198" s="22"/>
      <c r="AI198" s="22"/>
      <c r="AJ198" s="22"/>
      <c r="AK198" s="21"/>
      <c r="AL198" s="21"/>
      <c r="AM198" s="21">
        <f t="shared" si="78"/>
        <v>196</v>
      </c>
      <c r="AN198" t="s">
        <v>59</v>
      </c>
    </row>
    <row r="199" spans="1:40" x14ac:dyDescent="0.25">
      <c r="A199">
        <v>125</v>
      </c>
      <c r="B199">
        <v>17</v>
      </c>
      <c r="C199">
        <v>23</v>
      </c>
      <c r="D199">
        <v>2</v>
      </c>
      <c r="E199">
        <v>1</v>
      </c>
      <c r="F199">
        <v>25</v>
      </c>
      <c r="G199">
        <v>1</v>
      </c>
      <c r="H199">
        <v>4</v>
      </c>
      <c r="I199">
        <v>4</v>
      </c>
      <c r="J199">
        <v>25</v>
      </c>
      <c r="K199">
        <v>0</v>
      </c>
      <c r="L199">
        <v>0</v>
      </c>
      <c r="M199">
        <v>0</v>
      </c>
      <c r="N199">
        <v>0</v>
      </c>
      <c r="O199">
        <v>5</v>
      </c>
      <c r="P199">
        <v>26.4</v>
      </c>
      <c r="Q199">
        <v>1</v>
      </c>
      <c r="R199">
        <v>3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10.3</v>
      </c>
      <c r="Z199">
        <v>0</v>
      </c>
      <c r="AA199">
        <v>13.6</v>
      </c>
      <c r="AB199">
        <v>0</v>
      </c>
      <c r="AC199">
        <v>2400.1</v>
      </c>
      <c r="AD199">
        <v>4</v>
      </c>
      <c r="AE199">
        <v>0</v>
      </c>
      <c r="AF199">
        <v>1</v>
      </c>
      <c r="AG199">
        <v>0.8</v>
      </c>
      <c r="AH199" s="22"/>
      <c r="AI199" s="22"/>
      <c r="AJ199" s="22"/>
      <c r="AK199" s="21"/>
      <c r="AL199" s="21"/>
      <c r="AM199" s="21">
        <f t="shared" si="78"/>
        <v>197</v>
      </c>
      <c r="AN199" t="s">
        <v>50</v>
      </c>
    </row>
    <row r="200" spans="1:40" x14ac:dyDescent="0.25">
      <c r="A200">
        <v>125</v>
      </c>
      <c r="B200">
        <v>17</v>
      </c>
      <c r="C200">
        <v>24</v>
      </c>
      <c r="D200">
        <v>2</v>
      </c>
      <c r="E200">
        <v>1</v>
      </c>
      <c r="F200">
        <v>25</v>
      </c>
      <c r="G200">
        <v>1</v>
      </c>
      <c r="H200">
        <v>44</v>
      </c>
      <c r="I200">
        <v>40</v>
      </c>
      <c r="J200">
        <v>23</v>
      </c>
      <c r="K200">
        <v>0</v>
      </c>
      <c r="L200">
        <v>0</v>
      </c>
      <c r="M200">
        <v>0</v>
      </c>
      <c r="N200">
        <v>0</v>
      </c>
      <c r="O200">
        <v>44</v>
      </c>
      <c r="P200">
        <v>10</v>
      </c>
      <c r="Q200">
        <v>11</v>
      </c>
      <c r="R200">
        <v>34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40.799999999999997</v>
      </c>
      <c r="Z200">
        <v>0</v>
      </c>
      <c r="AA200">
        <v>152.30000000000001</v>
      </c>
      <c r="AB200">
        <v>0</v>
      </c>
      <c r="AC200">
        <v>1898.1</v>
      </c>
      <c r="AD200">
        <v>32</v>
      </c>
      <c r="AE200">
        <v>0</v>
      </c>
      <c r="AF200">
        <v>0.9</v>
      </c>
      <c r="AG200">
        <v>0.8</v>
      </c>
      <c r="AH200" s="22">
        <f t="shared" si="74"/>
        <v>0.90909090909090906</v>
      </c>
      <c r="AI200" s="22">
        <f t="shared" si="75"/>
        <v>0.77272727272727271</v>
      </c>
      <c r="AJ200" s="22">
        <f t="shared" si="76"/>
        <v>1.6818181818181817</v>
      </c>
      <c r="AK200" s="21">
        <f t="shared" si="77"/>
        <v>88</v>
      </c>
      <c r="AL200" s="21"/>
      <c r="AM200" s="21">
        <f t="shared" si="78"/>
        <v>198</v>
      </c>
    </row>
    <row r="201" spans="1:40" x14ac:dyDescent="0.25">
      <c r="A201">
        <v>125</v>
      </c>
      <c r="B201">
        <v>17</v>
      </c>
      <c r="C201">
        <v>2</v>
      </c>
      <c r="D201">
        <v>3</v>
      </c>
      <c r="E201">
        <v>1</v>
      </c>
      <c r="F201">
        <v>25</v>
      </c>
      <c r="G201">
        <v>1</v>
      </c>
      <c r="H201">
        <v>5</v>
      </c>
      <c r="I201">
        <v>1</v>
      </c>
      <c r="J201">
        <v>10.199999999999999</v>
      </c>
      <c r="K201">
        <v>0</v>
      </c>
      <c r="L201">
        <v>0</v>
      </c>
      <c r="M201">
        <v>0</v>
      </c>
      <c r="N201">
        <v>0</v>
      </c>
      <c r="O201">
        <v>5</v>
      </c>
      <c r="P201">
        <v>11.4</v>
      </c>
      <c r="Q201">
        <v>0</v>
      </c>
      <c r="R201">
        <v>3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1012.9</v>
      </c>
      <c r="Z201">
        <v>0</v>
      </c>
      <c r="AA201">
        <v>16</v>
      </c>
      <c r="AB201">
        <v>0</v>
      </c>
      <c r="AC201">
        <v>2400.1</v>
      </c>
      <c r="AD201">
        <v>8</v>
      </c>
      <c r="AE201">
        <v>2</v>
      </c>
      <c r="AF201">
        <v>0.2</v>
      </c>
      <c r="AG201">
        <v>0.8</v>
      </c>
      <c r="AH201" s="22"/>
      <c r="AI201" s="22"/>
      <c r="AJ201" s="22"/>
      <c r="AK201" s="21"/>
      <c r="AL201" s="21"/>
      <c r="AM201" s="21">
        <f t="shared" si="78"/>
        <v>199</v>
      </c>
      <c r="AN201" t="s">
        <v>50</v>
      </c>
    </row>
    <row r="202" spans="1:40" x14ac:dyDescent="0.25">
      <c r="A202">
        <v>125</v>
      </c>
      <c r="B202">
        <v>17</v>
      </c>
      <c r="C202">
        <v>3</v>
      </c>
      <c r="D202">
        <v>3</v>
      </c>
      <c r="E202">
        <v>1</v>
      </c>
      <c r="F202">
        <v>25</v>
      </c>
      <c r="G202">
        <v>1</v>
      </c>
      <c r="H202">
        <v>32</v>
      </c>
      <c r="I202">
        <v>30</v>
      </c>
      <c r="J202">
        <v>23.5</v>
      </c>
      <c r="K202">
        <v>1</v>
      </c>
      <c r="L202">
        <v>0</v>
      </c>
      <c r="M202">
        <v>0</v>
      </c>
      <c r="N202">
        <v>0</v>
      </c>
      <c r="O202">
        <v>33</v>
      </c>
      <c r="P202">
        <v>13.5</v>
      </c>
      <c r="Q202">
        <v>5</v>
      </c>
      <c r="R202">
        <v>21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47.4</v>
      </c>
      <c r="Z202">
        <v>0</v>
      </c>
      <c r="AA202">
        <v>168.6</v>
      </c>
      <c r="AB202">
        <v>0</v>
      </c>
      <c r="AC202">
        <v>2400.1</v>
      </c>
      <c r="AD202">
        <v>10</v>
      </c>
      <c r="AE202">
        <v>4</v>
      </c>
      <c r="AF202">
        <v>0.9</v>
      </c>
      <c r="AG202">
        <v>0.6</v>
      </c>
      <c r="AH202" s="22">
        <f t="shared" si="74"/>
        <v>0.9375</v>
      </c>
      <c r="AI202" s="22">
        <f t="shared" si="75"/>
        <v>0.63636363636363635</v>
      </c>
      <c r="AJ202" s="22">
        <f t="shared" si="76"/>
        <v>1.5738636363636362</v>
      </c>
      <c r="AK202" s="21">
        <f t="shared" si="77"/>
        <v>65</v>
      </c>
      <c r="AL202" s="21"/>
      <c r="AM202" s="21">
        <f t="shared" si="78"/>
        <v>200</v>
      </c>
    </row>
    <row r="203" spans="1:40" x14ac:dyDescent="0.25">
      <c r="A203">
        <v>125</v>
      </c>
      <c r="B203">
        <v>17</v>
      </c>
      <c r="C203">
        <v>4</v>
      </c>
      <c r="D203">
        <v>3</v>
      </c>
      <c r="E203">
        <v>1</v>
      </c>
      <c r="F203">
        <v>25</v>
      </c>
      <c r="G203">
        <v>1</v>
      </c>
      <c r="H203">
        <v>32</v>
      </c>
      <c r="I203">
        <v>30</v>
      </c>
      <c r="J203">
        <v>23.7</v>
      </c>
      <c r="K203">
        <v>0</v>
      </c>
      <c r="L203">
        <v>0</v>
      </c>
      <c r="M203">
        <v>0</v>
      </c>
      <c r="N203">
        <v>0</v>
      </c>
      <c r="O203">
        <v>32</v>
      </c>
      <c r="P203">
        <v>9.8000000000000007</v>
      </c>
      <c r="Q203">
        <v>5</v>
      </c>
      <c r="R203">
        <v>26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78</v>
      </c>
      <c r="Z203">
        <v>0</v>
      </c>
      <c r="AA203">
        <v>786.5</v>
      </c>
      <c r="AB203">
        <v>0</v>
      </c>
      <c r="AC203">
        <v>2400.1</v>
      </c>
      <c r="AD203">
        <v>1</v>
      </c>
      <c r="AE203">
        <v>9</v>
      </c>
      <c r="AF203">
        <v>0.9</v>
      </c>
      <c r="AG203">
        <v>0.8</v>
      </c>
      <c r="AH203" s="22">
        <f t="shared" si="74"/>
        <v>0.9375</v>
      </c>
      <c r="AI203" s="22">
        <f t="shared" si="75"/>
        <v>0.8125</v>
      </c>
      <c r="AJ203" s="22">
        <f t="shared" si="76"/>
        <v>1.75</v>
      </c>
      <c r="AK203" s="21">
        <f t="shared" si="77"/>
        <v>64</v>
      </c>
      <c r="AL203" s="21"/>
      <c r="AM203" s="21">
        <f t="shared" si="78"/>
        <v>201</v>
      </c>
    </row>
    <row r="204" spans="1:40" x14ac:dyDescent="0.25">
      <c r="A204">
        <v>125</v>
      </c>
      <c r="B204">
        <v>17</v>
      </c>
      <c r="C204">
        <v>6</v>
      </c>
      <c r="D204">
        <v>3</v>
      </c>
      <c r="E204">
        <v>1</v>
      </c>
      <c r="F204">
        <v>25</v>
      </c>
      <c r="G204">
        <v>1</v>
      </c>
      <c r="H204">
        <v>16</v>
      </c>
      <c r="I204">
        <v>13</v>
      </c>
      <c r="J204">
        <v>20.6</v>
      </c>
      <c r="K204">
        <v>1</v>
      </c>
      <c r="L204">
        <v>0</v>
      </c>
      <c r="M204">
        <v>0</v>
      </c>
      <c r="N204">
        <v>0</v>
      </c>
      <c r="O204">
        <v>16</v>
      </c>
      <c r="P204">
        <v>13.9</v>
      </c>
      <c r="Q204">
        <v>4</v>
      </c>
      <c r="R204">
        <v>9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193.7</v>
      </c>
      <c r="Z204">
        <v>0</v>
      </c>
      <c r="AA204">
        <v>31.3</v>
      </c>
      <c r="AB204">
        <v>0</v>
      </c>
      <c r="AC204">
        <v>2400.1</v>
      </c>
      <c r="AD204">
        <v>2</v>
      </c>
      <c r="AE204">
        <v>2</v>
      </c>
      <c r="AF204">
        <v>0.8</v>
      </c>
      <c r="AG204">
        <v>0.6</v>
      </c>
      <c r="AH204" s="22">
        <f t="shared" ref="AH204:AH207" si="79">(I204+(L204-N204))/(H204+L204)</f>
        <v>0.8125</v>
      </c>
      <c r="AI204" s="22">
        <f t="shared" ref="AI204:AI207" si="80">R204/O204</f>
        <v>0.5625</v>
      </c>
      <c r="AJ204" s="22">
        <f t="shared" ref="AJ204:AJ207" si="81">SUM(AH204+AI204)</f>
        <v>1.375</v>
      </c>
      <c r="AK204" s="21">
        <f t="shared" ref="AK204:AK207" si="82">SUM(H204+O204)</f>
        <v>32</v>
      </c>
      <c r="AL204" s="21"/>
      <c r="AM204" s="21">
        <f t="shared" si="78"/>
        <v>202</v>
      </c>
    </row>
    <row r="205" spans="1:40" x14ac:dyDescent="0.25">
      <c r="A205">
        <v>125</v>
      </c>
      <c r="B205">
        <v>17</v>
      </c>
      <c r="C205">
        <v>7</v>
      </c>
      <c r="D205">
        <v>3</v>
      </c>
      <c r="E205">
        <v>1</v>
      </c>
      <c r="F205">
        <v>25</v>
      </c>
      <c r="G205">
        <v>1</v>
      </c>
      <c r="H205">
        <v>9</v>
      </c>
      <c r="I205">
        <v>9</v>
      </c>
      <c r="J205">
        <v>25</v>
      </c>
      <c r="K205">
        <v>0</v>
      </c>
      <c r="L205">
        <v>0</v>
      </c>
      <c r="M205">
        <v>0</v>
      </c>
      <c r="N205">
        <v>0</v>
      </c>
      <c r="O205">
        <v>9</v>
      </c>
      <c r="P205">
        <v>20.399999999999999</v>
      </c>
      <c r="Q205">
        <v>0</v>
      </c>
      <c r="R205">
        <v>3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66.3</v>
      </c>
      <c r="Z205">
        <v>0</v>
      </c>
      <c r="AA205">
        <v>15</v>
      </c>
      <c r="AB205">
        <v>0</v>
      </c>
      <c r="AC205">
        <v>2400.1</v>
      </c>
      <c r="AD205">
        <v>1</v>
      </c>
      <c r="AE205">
        <v>0</v>
      </c>
      <c r="AF205">
        <v>1</v>
      </c>
      <c r="AG205">
        <v>0.4</v>
      </c>
      <c r="AH205" s="22"/>
      <c r="AI205" s="22"/>
      <c r="AJ205" s="22"/>
      <c r="AK205" s="21"/>
      <c r="AL205" s="21"/>
      <c r="AM205" s="21">
        <f t="shared" si="78"/>
        <v>203</v>
      </c>
      <c r="AN205" t="s">
        <v>50</v>
      </c>
    </row>
    <row r="206" spans="1:40" x14ac:dyDescent="0.25">
      <c r="A206">
        <v>125</v>
      </c>
      <c r="B206">
        <v>17</v>
      </c>
      <c r="C206">
        <v>8</v>
      </c>
      <c r="D206">
        <v>3</v>
      </c>
      <c r="E206">
        <v>1</v>
      </c>
      <c r="F206">
        <v>25</v>
      </c>
      <c r="G206">
        <v>1</v>
      </c>
      <c r="H206">
        <v>43</v>
      </c>
      <c r="I206">
        <v>40</v>
      </c>
      <c r="J206">
        <v>23.3</v>
      </c>
      <c r="K206">
        <v>2</v>
      </c>
      <c r="L206">
        <v>0</v>
      </c>
      <c r="M206">
        <v>0</v>
      </c>
      <c r="N206">
        <v>0</v>
      </c>
      <c r="O206">
        <v>44</v>
      </c>
      <c r="P206">
        <v>10.3</v>
      </c>
      <c r="Q206">
        <v>10</v>
      </c>
      <c r="R206">
        <v>34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131.6</v>
      </c>
      <c r="Z206">
        <v>0</v>
      </c>
      <c r="AA206">
        <v>91.5</v>
      </c>
      <c r="AB206">
        <v>0</v>
      </c>
      <c r="AC206">
        <v>1867.5</v>
      </c>
      <c r="AD206">
        <v>46</v>
      </c>
      <c r="AE206">
        <v>0</v>
      </c>
      <c r="AF206">
        <v>0.9</v>
      </c>
      <c r="AG206">
        <v>0.8</v>
      </c>
      <c r="AH206" s="22">
        <f t="shared" si="79"/>
        <v>0.93023255813953487</v>
      </c>
      <c r="AI206" s="22">
        <f t="shared" si="80"/>
        <v>0.77272727272727271</v>
      </c>
      <c r="AJ206" s="22">
        <f t="shared" si="81"/>
        <v>1.7029598308668077</v>
      </c>
      <c r="AK206" s="21">
        <f t="shared" si="82"/>
        <v>87</v>
      </c>
      <c r="AL206" s="21"/>
      <c r="AM206" s="21">
        <f t="shared" si="78"/>
        <v>204</v>
      </c>
    </row>
    <row r="207" spans="1:40" x14ac:dyDescent="0.25">
      <c r="A207">
        <v>125</v>
      </c>
      <c r="B207">
        <v>17</v>
      </c>
      <c r="C207">
        <v>9</v>
      </c>
      <c r="D207">
        <v>3</v>
      </c>
      <c r="E207">
        <v>1</v>
      </c>
      <c r="F207">
        <v>25</v>
      </c>
      <c r="G207">
        <v>1</v>
      </c>
      <c r="H207">
        <v>44</v>
      </c>
      <c r="I207">
        <v>40</v>
      </c>
      <c r="J207">
        <v>23.3</v>
      </c>
      <c r="K207">
        <v>0</v>
      </c>
      <c r="L207">
        <v>0</v>
      </c>
      <c r="M207">
        <v>0</v>
      </c>
      <c r="N207">
        <v>0</v>
      </c>
      <c r="O207">
        <v>43</v>
      </c>
      <c r="P207">
        <v>8.3000000000000007</v>
      </c>
      <c r="Q207">
        <v>7</v>
      </c>
      <c r="R207">
        <v>34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61.4</v>
      </c>
      <c r="Z207">
        <v>0</v>
      </c>
      <c r="AA207">
        <v>79.400000000000006</v>
      </c>
      <c r="AB207">
        <v>0</v>
      </c>
      <c r="AC207">
        <v>1799.9</v>
      </c>
      <c r="AD207">
        <v>16</v>
      </c>
      <c r="AE207">
        <v>5</v>
      </c>
      <c r="AF207">
        <v>0.9</v>
      </c>
      <c r="AG207">
        <v>0.8</v>
      </c>
      <c r="AH207" s="22">
        <f t="shared" si="79"/>
        <v>0.90909090909090906</v>
      </c>
      <c r="AI207" s="22">
        <f t="shared" si="80"/>
        <v>0.79069767441860461</v>
      </c>
      <c r="AJ207" s="22">
        <f t="shared" si="81"/>
        <v>1.6997885835095137</v>
      </c>
      <c r="AK207" s="21">
        <f t="shared" si="82"/>
        <v>87</v>
      </c>
      <c r="AL207" s="21"/>
      <c r="AM207" s="21">
        <f t="shared" si="78"/>
        <v>205</v>
      </c>
    </row>
    <row r="208" spans="1:40" x14ac:dyDescent="0.25">
      <c r="A208">
        <v>125</v>
      </c>
      <c r="B208">
        <v>17</v>
      </c>
      <c r="C208">
        <v>12</v>
      </c>
      <c r="D208">
        <v>3</v>
      </c>
      <c r="E208">
        <v>1</v>
      </c>
      <c r="F208">
        <v>25</v>
      </c>
      <c r="G208">
        <v>1</v>
      </c>
      <c r="H208">
        <v>25</v>
      </c>
      <c r="I208">
        <v>22</v>
      </c>
      <c r="J208">
        <v>23</v>
      </c>
      <c r="K208">
        <v>0</v>
      </c>
      <c r="L208">
        <v>0</v>
      </c>
      <c r="M208">
        <v>0</v>
      </c>
      <c r="N208">
        <v>0</v>
      </c>
      <c r="O208">
        <v>25</v>
      </c>
      <c r="P208">
        <v>10.9</v>
      </c>
      <c r="Q208">
        <v>3</v>
      </c>
      <c r="R208">
        <v>18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241.6</v>
      </c>
      <c r="Z208">
        <v>0</v>
      </c>
      <c r="AA208">
        <v>64.900000000000006</v>
      </c>
      <c r="AB208">
        <v>0</v>
      </c>
      <c r="AC208">
        <v>2400.1</v>
      </c>
      <c r="AD208">
        <v>4</v>
      </c>
      <c r="AE208">
        <v>5</v>
      </c>
      <c r="AF208">
        <v>0.9</v>
      </c>
      <c r="AG208">
        <v>0.7</v>
      </c>
      <c r="AH208" s="22">
        <f t="shared" ref="AH208:AH209" si="83">(I208+(L208-N208))/(H208+L208)</f>
        <v>0.88</v>
      </c>
      <c r="AI208" s="22">
        <f t="shared" ref="AI208:AI209" si="84">R208/O208</f>
        <v>0.72</v>
      </c>
      <c r="AJ208" s="22">
        <f t="shared" ref="AJ208:AJ209" si="85">SUM(AH208+AI208)</f>
        <v>1.6</v>
      </c>
      <c r="AK208" s="21">
        <f t="shared" ref="AK208:AK209" si="86">SUM(H208+O208)</f>
        <v>50</v>
      </c>
      <c r="AL208" s="21"/>
      <c r="AM208" s="21">
        <f t="shared" si="78"/>
        <v>206</v>
      </c>
    </row>
    <row r="209" spans="1:39" x14ac:dyDescent="0.25">
      <c r="A209">
        <v>125</v>
      </c>
      <c r="B209">
        <v>17</v>
      </c>
      <c r="C209">
        <v>14</v>
      </c>
      <c r="D209">
        <v>3</v>
      </c>
      <c r="E209">
        <v>1</v>
      </c>
      <c r="F209">
        <v>25</v>
      </c>
      <c r="G209">
        <v>1</v>
      </c>
      <c r="H209">
        <v>41</v>
      </c>
      <c r="I209">
        <v>40</v>
      </c>
      <c r="J209">
        <v>24.4</v>
      </c>
      <c r="K209">
        <v>0</v>
      </c>
      <c r="L209">
        <v>0</v>
      </c>
      <c r="M209">
        <v>0</v>
      </c>
      <c r="N209">
        <v>0</v>
      </c>
      <c r="O209">
        <v>40</v>
      </c>
      <c r="P209">
        <v>9.8000000000000007</v>
      </c>
      <c r="Q209">
        <v>11</v>
      </c>
      <c r="R209">
        <v>31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44.1</v>
      </c>
      <c r="Z209">
        <v>0</v>
      </c>
      <c r="AA209">
        <v>77.3</v>
      </c>
      <c r="AB209">
        <v>0</v>
      </c>
      <c r="AC209">
        <v>1672.9</v>
      </c>
      <c r="AD209">
        <v>26</v>
      </c>
      <c r="AE209">
        <v>3</v>
      </c>
      <c r="AF209">
        <v>1</v>
      </c>
      <c r="AG209">
        <v>0.8</v>
      </c>
      <c r="AH209" s="22">
        <f t="shared" si="83"/>
        <v>0.97560975609756095</v>
      </c>
      <c r="AI209" s="22">
        <f t="shared" si="84"/>
        <v>0.77500000000000002</v>
      </c>
      <c r="AJ209" s="22">
        <f t="shared" si="85"/>
        <v>1.7506097560975609</v>
      </c>
      <c r="AK209" s="21">
        <f t="shared" si="86"/>
        <v>81</v>
      </c>
      <c r="AL209" s="21"/>
      <c r="AM209" s="21">
        <f t="shared" si="78"/>
        <v>207</v>
      </c>
    </row>
    <row r="210" spans="1:39" x14ac:dyDescent="0.25">
      <c r="A210">
        <v>125</v>
      </c>
      <c r="B210">
        <v>17</v>
      </c>
      <c r="C210">
        <v>15</v>
      </c>
      <c r="D210">
        <v>3</v>
      </c>
      <c r="E210">
        <v>1</v>
      </c>
      <c r="F210">
        <v>25</v>
      </c>
      <c r="G210">
        <v>1</v>
      </c>
      <c r="H210">
        <v>19</v>
      </c>
      <c r="I210">
        <v>16</v>
      </c>
      <c r="J210">
        <v>23.5</v>
      </c>
      <c r="K210">
        <v>0</v>
      </c>
      <c r="L210">
        <v>0</v>
      </c>
      <c r="M210">
        <v>0</v>
      </c>
      <c r="N210">
        <v>0</v>
      </c>
      <c r="O210">
        <v>20</v>
      </c>
      <c r="P210">
        <v>13.4</v>
      </c>
      <c r="Q210">
        <v>0</v>
      </c>
      <c r="R210">
        <v>14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60.4</v>
      </c>
      <c r="Z210">
        <v>0</v>
      </c>
      <c r="AA210">
        <v>45.2</v>
      </c>
      <c r="AB210">
        <v>0</v>
      </c>
      <c r="AC210">
        <v>2400.1</v>
      </c>
      <c r="AD210">
        <v>8</v>
      </c>
      <c r="AE210">
        <v>6</v>
      </c>
      <c r="AF210">
        <v>0.8</v>
      </c>
      <c r="AG210">
        <v>0.7</v>
      </c>
      <c r="AH210" s="22">
        <f t="shared" ref="AH210" si="87">(I210+(L210-N210))/(H210+L210)</f>
        <v>0.84210526315789469</v>
      </c>
      <c r="AI210" s="22">
        <f t="shared" ref="AI210" si="88">R210/O210</f>
        <v>0.7</v>
      </c>
      <c r="AJ210" s="22">
        <f t="shared" ref="AJ210" si="89">SUM(AH210+AI210)</f>
        <v>1.5421052631578946</v>
      </c>
      <c r="AK210" s="21">
        <f t="shared" ref="AK210" si="90">SUM(H210+O210)</f>
        <v>39</v>
      </c>
      <c r="AL210" s="21"/>
      <c r="AM210" s="21">
        <f t="shared" si="78"/>
        <v>208</v>
      </c>
    </row>
    <row r="211" spans="1:39" x14ac:dyDescent="0.25">
      <c r="A211">
        <v>125</v>
      </c>
      <c r="B211">
        <v>17</v>
      </c>
      <c r="C211">
        <v>16</v>
      </c>
      <c r="D211">
        <v>3</v>
      </c>
      <c r="E211">
        <v>1</v>
      </c>
      <c r="F211">
        <v>25</v>
      </c>
      <c r="G211">
        <v>1</v>
      </c>
      <c r="H211">
        <v>4</v>
      </c>
      <c r="I211">
        <v>4</v>
      </c>
      <c r="J211">
        <v>25</v>
      </c>
      <c r="K211">
        <v>0</v>
      </c>
      <c r="L211">
        <v>0</v>
      </c>
      <c r="M211">
        <v>0</v>
      </c>
      <c r="N211">
        <v>0</v>
      </c>
      <c r="O211">
        <v>5</v>
      </c>
      <c r="P211">
        <v>9.1999999999999993</v>
      </c>
      <c r="Q211">
        <v>1</v>
      </c>
      <c r="R211">
        <v>3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10</v>
      </c>
      <c r="Z211">
        <v>0</v>
      </c>
      <c r="AA211">
        <v>285</v>
      </c>
      <c r="AB211">
        <v>0</v>
      </c>
      <c r="AC211">
        <v>2400.1</v>
      </c>
      <c r="AD211">
        <v>0</v>
      </c>
      <c r="AE211">
        <v>1</v>
      </c>
      <c r="AF211">
        <v>1</v>
      </c>
      <c r="AG211">
        <v>0.8</v>
      </c>
      <c r="AH211" s="22">
        <f t="shared" ref="AH211:AH224" si="91">(I211+(L211-N211))/(H211+L211)</f>
        <v>1</v>
      </c>
      <c r="AI211" s="22">
        <f t="shared" ref="AI211:AI224" si="92">R211/O211</f>
        <v>0.6</v>
      </c>
      <c r="AJ211" s="22">
        <f t="shared" ref="AJ211:AJ224" si="93">SUM(AH211+AI211)</f>
        <v>1.6</v>
      </c>
      <c r="AK211" s="21">
        <f t="shared" ref="AK211:AK224" si="94">SUM(H211+O211)</f>
        <v>9</v>
      </c>
      <c r="AL211" s="21"/>
      <c r="AM211" s="21">
        <f t="shared" si="78"/>
        <v>209</v>
      </c>
    </row>
    <row r="212" spans="1:39" x14ac:dyDescent="0.25">
      <c r="A212">
        <v>125</v>
      </c>
      <c r="B212">
        <v>17</v>
      </c>
      <c r="C212">
        <v>17</v>
      </c>
      <c r="D212">
        <v>3</v>
      </c>
      <c r="E212">
        <v>1</v>
      </c>
      <c r="F212">
        <v>25</v>
      </c>
      <c r="G212">
        <v>1</v>
      </c>
      <c r="H212">
        <v>42</v>
      </c>
      <c r="I212">
        <v>40</v>
      </c>
      <c r="J212">
        <v>24</v>
      </c>
      <c r="K212">
        <v>0</v>
      </c>
      <c r="L212">
        <v>0</v>
      </c>
      <c r="M212">
        <v>0</v>
      </c>
      <c r="N212">
        <v>0</v>
      </c>
      <c r="O212">
        <v>41</v>
      </c>
      <c r="P212">
        <v>11.4</v>
      </c>
      <c r="Q212">
        <v>5</v>
      </c>
      <c r="R212">
        <v>32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54.3</v>
      </c>
      <c r="Z212">
        <v>0</v>
      </c>
      <c r="AA212">
        <v>70.599999999999994</v>
      </c>
      <c r="AB212">
        <v>0</v>
      </c>
      <c r="AC212">
        <v>1891.2</v>
      </c>
      <c r="AD212">
        <v>10</v>
      </c>
      <c r="AE212">
        <v>5</v>
      </c>
      <c r="AF212">
        <v>1</v>
      </c>
      <c r="AG212">
        <v>0.8</v>
      </c>
      <c r="AH212" s="22">
        <f t="shared" si="91"/>
        <v>0.95238095238095233</v>
      </c>
      <c r="AI212" s="22">
        <f t="shared" si="92"/>
        <v>0.78048780487804881</v>
      </c>
      <c r="AJ212" s="22">
        <f t="shared" si="93"/>
        <v>1.7328687572590011</v>
      </c>
      <c r="AK212" s="21">
        <f t="shared" si="94"/>
        <v>83</v>
      </c>
      <c r="AL212" s="21"/>
      <c r="AM212" s="21">
        <f t="shared" si="78"/>
        <v>210</v>
      </c>
    </row>
    <row r="213" spans="1:39" x14ac:dyDescent="0.25">
      <c r="A213">
        <v>125</v>
      </c>
      <c r="B213">
        <v>17</v>
      </c>
      <c r="C213">
        <v>19</v>
      </c>
      <c r="D213">
        <v>3</v>
      </c>
      <c r="E213">
        <v>1</v>
      </c>
      <c r="F213">
        <v>25</v>
      </c>
      <c r="G213">
        <v>1</v>
      </c>
      <c r="H213">
        <v>4</v>
      </c>
      <c r="I213">
        <v>4</v>
      </c>
      <c r="J213">
        <v>25</v>
      </c>
      <c r="K213">
        <v>0</v>
      </c>
      <c r="L213">
        <v>0</v>
      </c>
      <c r="M213">
        <v>0</v>
      </c>
      <c r="N213">
        <v>0</v>
      </c>
      <c r="O213">
        <v>6</v>
      </c>
      <c r="P213">
        <v>44</v>
      </c>
      <c r="Q213">
        <v>0</v>
      </c>
      <c r="R213">
        <v>2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59.3</v>
      </c>
      <c r="Z213">
        <v>0</v>
      </c>
      <c r="AA213">
        <v>160.69999999999999</v>
      </c>
      <c r="AB213">
        <v>0</v>
      </c>
      <c r="AC213">
        <v>2400.1</v>
      </c>
      <c r="AD213">
        <v>1</v>
      </c>
      <c r="AE213">
        <v>0</v>
      </c>
      <c r="AF213">
        <v>1</v>
      </c>
      <c r="AG213">
        <v>0.4</v>
      </c>
      <c r="AH213" s="22">
        <f t="shared" si="91"/>
        <v>1</v>
      </c>
      <c r="AI213" s="22">
        <f t="shared" si="92"/>
        <v>0.33333333333333331</v>
      </c>
      <c r="AJ213" s="22">
        <f t="shared" si="93"/>
        <v>1.3333333333333333</v>
      </c>
      <c r="AK213" s="21">
        <f t="shared" si="94"/>
        <v>10</v>
      </c>
      <c r="AL213" s="21"/>
      <c r="AM213" s="21">
        <f t="shared" si="78"/>
        <v>211</v>
      </c>
    </row>
    <row r="214" spans="1:39" x14ac:dyDescent="0.25">
      <c r="A214">
        <v>125</v>
      </c>
      <c r="B214">
        <v>17</v>
      </c>
      <c r="C214">
        <v>21</v>
      </c>
      <c r="D214">
        <v>3</v>
      </c>
      <c r="E214">
        <v>1</v>
      </c>
      <c r="F214">
        <v>25</v>
      </c>
      <c r="G214">
        <v>1</v>
      </c>
      <c r="H214">
        <v>45</v>
      </c>
      <c r="I214">
        <v>40</v>
      </c>
      <c r="J214">
        <v>22.4</v>
      </c>
      <c r="K214">
        <v>1</v>
      </c>
      <c r="L214">
        <v>0</v>
      </c>
      <c r="M214">
        <v>0</v>
      </c>
      <c r="N214">
        <v>0</v>
      </c>
      <c r="O214">
        <v>45</v>
      </c>
      <c r="P214">
        <v>7.6</v>
      </c>
      <c r="Q214">
        <v>12</v>
      </c>
      <c r="R214">
        <v>38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63</v>
      </c>
      <c r="Z214">
        <v>0</v>
      </c>
      <c r="AA214">
        <v>124.5</v>
      </c>
      <c r="AB214">
        <v>0</v>
      </c>
      <c r="AC214">
        <v>1811.2</v>
      </c>
      <c r="AD214">
        <v>16</v>
      </c>
      <c r="AE214">
        <v>2</v>
      </c>
      <c r="AF214">
        <v>0.9</v>
      </c>
      <c r="AG214">
        <v>0.8</v>
      </c>
      <c r="AH214" s="22">
        <f t="shared" si="91"/>
        <v>0.88888888888888884</v>
      </c>
      <c r="AI214" s="22">
        <f t="shared" si="92"/>
        <v>0.84444444444444444</v>
      </c>
      <c r="AJ214" s="22">
        <f t="shared" si="93"/>
        <v>1.7333333333333334</v>
      </c>
      <c r="AK214" s="21">
        <f t="shared" si="94"/>
        <v>90</v>
      </c>
      <c r="AL214" s="21"/>
      <c r="AM214" s="21">
        <f t="shared" si="78"/>
        <v>212</v>
      </c>
    </row>
    <row r="215" spans="1:39" x14ac:dyDescent="0.25">
      <c r="A215">
        <v>125</v>
      </c>
      <c r="B215">
        <v>17</v>
      </c>
      <c r="C215">
        <v>24</v>
      </c>
      <c r="D215">
        <v>3</v>
      </c>
      <c r="E215">
        <v>1</v>
      </c>
      <c r="F215">
        <v>25</v>
      </c>
      <c r="G215">
        <v>1</v>
      </c>
      <c r="H215">
        <v>36</v>
      </c>
      <c r="I215">
        <v>34</v>
      </c>
      <c r="J215">
        <v>23.7</v>
      </c>
      <c r="K215">
        <v>0</v>
      </c>
      <c r="L215">
        <v>0</v>
      </c>
      <c r="M215">
        <v>0</v>
      </c>
      <c r="N215">
        <v>0</v>
      </c>
      <c r="O215">
        <v>36</v>
      </c>
      <c r="P215">
        <v>16</v>
      </c>
      <c r="Q215">
        <v>4</v>
      </c>
      <c r="R215">
        <v>24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91.7</v>
      </c>
      <c r="Z215">
        <v>0</v>
      </c>
      <c r="AA215">
        <v>100.1</v>
      </c>
      <c r="AB215">
        <v>0</v>
      </c>
      <c r="AC215">
        <v>2400.1</v>
      </c>
      <c r="AD215">
        <v>11</v>
      </c>
      <c r="AE215">
        <v>5</v>
      </c>
      <c r="AF215">
        <v>1</v>
      </c>
      <c r="AG215">
        <v>0.7</v>
      </c>
      <c r="AH215" s="22">
        <f t="shared" si="91"/>
        <v>0.94444444444444442</v>
      </c>
      <c r="AI215" s="22">
        <f t="shared" si="92"/>
        <v>0.66666666666666663</v>
      </c>
      <c r="AJ215" s="22">
        <f t="shared" si="93"/>
        <v>1.6111111111111112</v>
      </c>
      <c r="AK215" s="21">
        <f t="shared" si="94"/>
        <v>72</v>
      </c>
      <c r="AL215" s="21"/>
      <c r="AM215" s="21">
        <f t="shared" si="78"/>
        <v>213</v>
      </c>
    </row>
    <row r="216" spans="1:39" x14ac:dyDescent="0.25">
      <c r="A216">
        <v>125</v>
      </c>
      <c r="B216">
        <v>17</v>
      </c>
      <c r="C216">
        <v>27</v>
      </c>
      <c r="D216">
        <v>3</v>
      </c>
      <c r="E216">
        <v>1</v>
      </c>
      <c r="F216">
        <v>25</v>
      </c>
      <c r="G216">
        <v>1</v>
      </c>
      <c r="H216">
        <v>43</v>
      </c>
      <c r="I216">
        <v>40</v>
      </c>
      <c r="J216">
        <v>23.5</v>
      </c>
      <c r="K216">
        <v>1</v>
      </c>
      <c r="L216">
        <v>0</v>
      </c>
      <c r="M216">
        <v>0</v>
      </c>
      <c r="N216">
        <v>0</v>
      </c>
      <c r="O216">
        <v>42</v>
      </c>
      <c r="P216">
        <v>13.7</v>
      </c>
      <c r="Q216">
        <v>7</v>
      </c>
      <c r="R216">
        <v>31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112.4</v>
      </c>
      <c r="Z216">
        <v>0</v>
      </c>
      <c r="AA216">
        <v>274.39999999999998</v>
      </c>
      <c r="AB216">
        <v>0</v>
      </c>
      <c r="AC216">
        <v>2302.6</v>
      </c>
      <c r="AD216">
        <v>12</v>
      </c>
      <c r="AE216">
        <v>2</v>
      </c>
      <c r="AF216">
        <v>0.9</v>
      </c>
      <c r="AG216">
        <v>0.7</v>
      </c>
      <c r="AH216" s="22">
        <f t="shared" si="91"/>
        <v>0.93023255813953487</v>
      </c>
      <c r="AI216" s="22">
        <f t="shared" si="92"/>
        <v>0.73809523809523814</v>
      </c>
      <c r="AJ216" s="22">
        <f t="shared" si="93"/>
        <v>1.6683277962347729</v>
      </c>
      <c r="AK216" s="21">
        <f t="shared" si="94"/>
        <v>85</v>
      </c>
      <c r="AL216" s="21"/>
      <c r="AM216" s="21">
        <f t="shared" si="78"/>
        <v>214</v>
      </c>
    </row>
    <row r="217" spans="1:39" x14ac:dyDescent="0.25">
      <c r="A217">
        <v>125</v>
      </c>
      <c r="B217">
        <v>17</v>
      </c>
      <c r="C217">
        <v>28</v>
      </c>
      <c r="D217">
        <v>3</v>
      </c>
      <c r="E217">
        <v>1</v>
      </c>
      <c r="F217">
        <v>25</v>
      </c>
      <c r="G217">
        <v>1</v>
      </c>
      <c r="H217">
        <v>6</v>
      </c>
      <c r="I217">
        <v>5</v>
      </c>
      <c r="J217">
        <v>20.8</v>
      </c>
      <c r="K217">
        <v>1</v>
      </c>
      <c r="L217">
        <v>0</v>
      </c>
      <c r="M217">
        <v>0</v>
      </c>
      <c r="N217">
        <v>0</v>
      </c>
      <c r="O217">
        <v>7</v>
      </c>
      <c r="P217">
        <v>19.399999999999999</v>
      </c>
      <c r="Q217">
        <v>1</v>
      </c>
      <c r="R217">
        <v>5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25.1</v>
      </c>
      <c r="Z217">
        <v>0</v>
      </c>
      <c r="AA217">
        <v>262.89999999999998</v>
      </c>
      <c r="AB217">
        <v>0</v>
      </c>
      <c r="AC217">
        <v>2400.1</v>
      </c>
      <c r="AD217">
        <v>0</v>
      </c>
      <c r="AE217">
        <v>5</v>
      </c>
      <c r="AF217">
        <v>0.8</v>
      </c>
      <c r="AG217">
        <v>0.8</v>
      </c>
      <c r="AH217" s="22">
        <f t="shared" si="91"/>
        <v>0.83333333333333337</v>
      </c>
      <c r="AI217" s="22">
        <f t="shared" si="92"/>
        <v>0.7142857142857143</v>
      </c>
      <c r="AJ217" s="22">
        <f t="shared" si="93"/>
        <v>1.5476190476190477</v>
      </c>
      <c r="AK217" s="21">
        <f t="shared" si="94"/>
        <v>13</v>
      </c>
      <c r="AL217" s="21"/>
      <c r="AM217" s="21">
        <f t="shared" si="78"/>
        <v>215</v>
      </c>
    </row>
    <row r="218" spans="1:39" x14ac:dyDescent="0.25">
      <c r="A218">
        <v>125</v>
      </c>
      <c r="B218">
        <v>17</v>
      </c>
      <c r="C218">
        <v>30</v>
      </c>
      <c r="D218">
        <v>3</v>
      </c>
      <c r="E218">
        <v>1</v>
      </c>
      <c r="F218">
        <v>25</v>
      </c>
      <c r="G218">
        <v>1</v>
      </c>
      <c r="H218">
        <v>44</v>
      </c>
      <c r="I218">
        <v>40</v>
      </c>
      <c r="J218">
        <v>23.5</v>
      </c>
      <c r="K218">
        <v>1</v>
      </c>
      <c r="L218">
        <v>0</v>
      </c>
      <c r="M218">
        <v>0</v>
      </c>
      <c r="N218">
        <v>0</v>
      </c>
      <c r="O218">
        <v>44</v>
      </c>
      <c r="P218">
        <v>13.2</v>
      </c>
      <c r="Q218">
        <v>6</v>
      </c>
      <c r="R218">
        <v>30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68.8</v>
      </c>
      <c r="Z218">
        <v>0</v>
      </c>
      <c r="AA218">
        <v>105</v>
      </c>
      <c r="AB218">
        <v>0</v>
      </c>
      <c r="AC218">
        <v>2070.5</v>
      </c>
      <c r="AD218">
        <v>14</v>
      </c>
      <c r="AE218">
        <v>7</v>
      </c>
      <c r="AF218">
        <v>0.9</v>
      </c>
      <c r="AG218">
        <v>0.7</v>
      </c>
      <c r="AH218" s="22">
        <f t="shared" si="91"/>
        <v>0.90909090909090906</v>
      </c>
      <c r="AI218" s="22">
        <f t="shared" si="92"/>
        <v>0.68181818181818177</v>
      </c>
      <c r="AJ218" s="22">
        <f t="shared" si="93"/>
        <v>1.5909090909090908</v>
      </c>
      <c r="AK218" s="21">
        <f t="shared" si="94"/>
        <v>88</v>
      </c>
      <c r="AL218" s="21"/>
      <c r="AM218" s="21">
        <f t="shared" si="78"/>
        <v>216</v>
      </c>
    </row>
    <row r="219" spans="1:39" x14ac:dyDescent="0.25">
      <c r="A219">
        <v>125</v>
      </c>
      <c r="B219">
        <v>17</v>
      </c>
      <c r="C219">
        <v>31</v>
      </c>
      <c r="D219">
        <v>3</v>
      </c>
      <c r="E219">
        <v>1</v>
      </c>
      <c r="F219">
        <v>25</v>
      </c>
      <c r="G219">
        <v>1</v>
      </c>
      <c r="H219">
        <v>23</v>
      </c>
      <c r="I219">
        <v>22</v>
      </c>
      <c r="J219">
        <v>24.1</v>
      </c>
      <c r="K219">
        <v>0</v>
      </c>
      <c r="L219">
        <v>0</v>
      </c>
      <c r="M219">
        <v>0</v>
      </c>
      <c r="N219">
        <v>0</v>
      </c>
      <c r="O219">
        <v>23</v>
      </c>
      <c r="P219">
        <v>16.100000000000001</v>
      </c>
      <c r="Q219">
        <v>3</v>
      </c>
      <c r="R219">
        <v>14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94.4</v>
      </c>
      <c r="Z219">
        <v>0</v>
      </c>
      <c r="AA219">
        <v>65.400000000000006</v>
      </c>
      <c r="AB219">
        <v>0</v>
      </c>
      <c r="AC219">
        <v>2400.1</v>
      </c>
      <c r="AD219">
        <v>2</v>
      </c>
      <c r="AE219">
        <v>2</v>
      </c>
      <c r="AF219">
        <v>1</v>
      </c>
      <c r="AG219">
        <v>0.6</v>
      </c>
      <c r="AH219" s="22">
        <f t="shared" si="91"/>
        <v>0.95652173913043481</v>
      </c>
      <c r="AI219" s="22">
        <f t="shared" si="92"/>
        <v>0.60869565217391308</v>
      </c>
      <c r="AJ219" s="22">
        <f t="shared" si="93"/>
        <v>1.5652173913043479</v>
      </c>
      <c r="AK219" s="21">
        <f t="shared" si="94"/>
        <v>46</v>
      </c>
      <c r="AL219" s="21"/>
      <c r="AM219" s="21">
        <f t="shared" si="78"/>
        <v>217</v>
      </c>
    </row>
    <row r="220" spans="1:39" x14ac:dyDescent="0.25">
      <c r="A220">
        <v>125</v>
      </c>
      <c r="B220">
        <v>17</v>
      </c>
      <c r="C220">
        <v>4</v>
      </c>
      <c r="D220">
        <v>4</v>
      </c>
      <c r="E220">
        <v>1</v>
      </c>
      <c r="F220">
        <v>25</v>
      </c>
      <c r="G220">
        <v>1</v>
      </c>
      <c r="H220">
        <v>30</v>
      </c>
      <c r="I220">
        <v>28</v>
      </c>
      <c r="J220">
        <v>24.1</v>
      </c>
      <c r="K220">
        <v>1</v>
      </c>
      <c r="L220">
        <v>0</v>
      </c>
      <c r="M220">
        <v>0</v>
      </c>
      <c r="N220">
        <v>0</v>
      </c>
      <c r="O220">
        <v>31</v>
      </c>
      <c r="P220">
        <v>28.8</v>
      </c>
      <c r="Q220">
        <v>2</v>
      </c>
      <c r="R220">
        <v>13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63.5</v>
      </c>
      <c r="Z220">
        <v>0</v>
      </c>
      <c r="AA220">
        <v>90.4</v>
      </c>
      <c r="AB220">
        <v>0</v>
      </c>
      <c r="AC220">
        <v>2400.1</v>
      </c>
      <c r="AD220">
        <v>2</v>
      </c>
      <c r="AE220">
        <v>1</v>
      </c>
      <c r="AF220">
        <v>0.9</v>
      </c>
      <c r="AG220">
        <v>0.4</v>
      </c>
      <c r="AH220" s="22">
        <f t="shared" si="91"/>
        <v>0.93333333333333335</v>
      </c>
      <c r="AI220" s="22">
        <f t="shared" si="92"/>
        <v>0.41935483870967744</v>
      </c>
      <c r="AJ220" s="22">
        <f t="shared" si="93"/>
        <v>1.3526881720430108</v>
      </c>
      <c r="AK220" s="21">
        <f t="shared" si="94"/>
        <v>61</v>
      </c>
      <c r="AL220" s="21"/>
      <c r="AM220" s="21">
        <f t="shared" si="78"/>
        <v>218</v>
      </c>
    </row>
    <row r="221" spans="1:39" x14ac:dyDescent="0.25">
      <c r="A221">
        <v>125</v>
      </c>
      <c r="B221">
        <v>17</v>
      </c>
      <c r="C221">
        <v>5</v>
      </c>
      <c r="D221">
        <v>4</v>
      </c>
      <c r="E221">
        <v>1</v>
      </c>
      <c r="F221">
        <v>25</v>
      </c>
      <c r="G221">
        <v>1</v>
      </c>
      <c r="H221">
        <v>25</v>
      </c>
      <c r="I221">
        <v>24</v>
      </c>
      <c r="J221">
        <v>24.4</v>
      </c>
      <c r="K221">
        <v>0</v>
      </c>
      <c r="L221">
        <v>0</v>
      </c>
      <c r="M221">
        <v>0</v>
      </c>
      <c r="N221">
        <v>0</v>
      </c>
      <c r="O221">
        <v>26</v>
      </c>
      <c r="P221">
        <v>27.3</v>
      </c>
      <c r="Q221">
        <v>1</v>
      </c>
      <c r="R221">
        <v>10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194.9</v>
      </c>
      <c r="Z221">
        <v>0</v>
      </c>
      <c r="AA221">
        <v>172.7</v>
      </c>
      <c r="AB221">
        <v>0</v>
      </c>
      <c r="AC221">
        <v>2400.1</v>
      </c>
      <c r="AD221">
        <v>2</v>
      </c>
      <c r="AE221">
        <v>6</v>
      </c>
      <c r="AF221">
        <v>1</v>
      </c>
      <c r="AG221">
        <v>0.4</v>
      </c>
      <c r="AH221" s="22">
        <f t="shared" si="91"/>
        <v>0.96</v>
      </c>
      <c r="AI221" s="22">
        <f t="shared" si="92"/>
        <v>0.38461538461538464</v>
      </c>
      <c r="AJ221" s="22">
        <f t="shared" si="93"/>
        <v>1.3446153846153845</v>
      </c>
      <c r="AK221" s="21">
        <f t="shared" si="94"/>
        <v>51</v>
      </c>
      <c r="AL221" s="21"/>
      <c r="AM221" s="21">
        <f t="shared" si="78"/>
        <v>219</v>
      </c>
    </row>
    <row r="222" spans="1:39" x14ac:dyDescent="0.25">
      <c r="A222">
        <v>125</v>
      </c>
      <c r="B222">
        <v>17</v>
      </c>
      <c r="C222">
        <v>6</v>
      </c>
      <c r="D222">
        <v>4</v>
      </c>
      <c r="E222">
        <v>1</v>
      </c>
      <c r="F222">
        <v>25</v>
      </c>
      <c r="G222">
        <v>1</v>
      </c>
      <c r="H222">
        <v>25</v>
      </c>
      <c r="I222">
        <v>22</v>
      </c>
      <c r="J222">
        <v>22.2</v>
      </c>
      <c r="K222">
        <v>2</v>
      </c>
      <c r="L222">
        <v>0</v>
      </c>
      <c r="M222">
        <v>0</v>
      </c>
      <c r="N222">
        <v>0</v>
      </c>
      <c r="O222">
        <v>26</v>
      </c>
      <c r="P222">
        <v>19.7</v>
      </c>
      <c r="Q222">
        <v>3</v>
      </c>
      <c r="R222">
        <v>17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122</v>
      </c>
      <c r="Z222">
        <v>0</v>
      </c>
      <c r="AA222">
        <v>196.8</v>
      </c>
      <c r="AB222">
        <v>0</v>
      </c>
      <c r="AC222">
        <v>2400.1</v>
      </c>
      <c r="AD222">
        <v>0</v>
      </c>
      <c r="AE222">
        <v>10</v>
      </c>
      <c r="AF222">
        <v>0.9</v>
      </c>
      <c r="AG222">
        <v>0.7</v>
      </c>
      <c r="AH222" s="22">
        <f t="shared" si="91"/>
        <v>0.88</v>
      </c>
      <c r="AI222" s="22">
        <f t="shared" si="92"/>
        <v>0.65384615384615385</v>
      </c>
      <c r="AJ222" s="22">
        <f t="shared" si="93"/>
        <v>1.5338461538461539</v>
      </c>
      <c r="AK222" s="21">
        <f t="shared" si="94"/>
        <v>51</v>
      </c>
      <c r="AL222" s="21"/>
      <c r="AM222" s="21">
        <f t="shared" si="78"/>
        <v>220</v>
      </c>
    </row>
    <row r="223" spans="1:39" x14ac:dyDescent="0.25">
      <c r="A223">
        <v>125</v>
      </c>
      <c r="B223">
        <v>17</v>
      </c>
      <c r="C223">
        <v>7</v>
      </c>
      <c r="D223">
        <v>4</v>
      </c>
      <c r="E223">
        <v>1</v>
      </c>
      <c r="F223">
        <v>25</v>
      </c>
      <c r="G223">
        <v>1</v>
      </c>
      <c r="H223">
        <v>50</v>
      </c>
      <c r="I223">
        <v>35</v>
      </c>
      <c r="J223">
        <v>18.2</v>
      </c>
      <c r="K223">
        <v>7</v>
      </c>
      <c r="L223">
        <v>0</v>
      </c>
      <c r="M223">
        <v>0</v>
      </c>
      <c r="N223">
        <v>0</v>
      </c>
      <c r="O223">
        <v>52</v>
      </c>
      <c r="P223">
        <v>4.5</v>
      </c>
      <c r="Q223">
        <v>19</v>
      </c>
      <c r="R223">
        <v>47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300.7</v>
      </c>
      <c r="Z223">
        <v>0</v>
      </c>
      <c r="AA223">
        <v>414.7</v>
      </c>
      <c r="AB223">
        <v>0</v>
      </c>
      <c r="AC223">
        <v>2400.1</v>
      </c>
      <c r="AD223">
        <v>11</v>
      </c>
      <c r="AE223">
        <v>6</v>
      </c>
      <c r="AF223">
        <v>0.7</v>
      </c>
      <c r="AG223">
        <v>0.9</v>
      </c>
      <c r="AH223" s="22">
        <f t="shared" si="91"/>
        <v>0.7</v>
      </c>
      <c r="AI223" s="22">
        <f t="shared" si="92"/>
        <v>0.90384615384615385</v>
      </c>
      <c r="AJ223" s="22">
        <f t="shared" si="93"/>
        <v>1.6038461538461539</v>
      </c>
      <c r="AK223" s="21">
        <f t="shared" si="94"/>
        <v>102</v>
      </c>
      <c r="AL223" s="21"/>
      <c r="AM223" s="21">
        <f t="shared" si="78"/>
        <v>221</v>
      </c>
    </row>
    <row r="224" spans="1:39" x14ac:dyDescent="0.25">
      <c r="A224">
        <v>125</v>
      </c>
      <c r="B224">
        <v>17</v>
      </c>
      <c r="C224">
        <v>8</v>
      </c>
      <c r="D224">
        <v>4</v>
      </c>
      <c r="E224">
        <v>1</v>
      </c>
      <c r="F224">
        <v>25</v>
      </c>
      <c r="G224">
        <v>1</v>
      </c>
      <c r="H224">
        <v>41</v>
      </c>
      <c r="I224">
        <v>35</v>
      </c>
      <c r="J224">
        <v>22.6</v>
      </c>
      <c r="K224">
        <v>0</v>
      </c>
      <c r="L224">
        <v>0</v>
      </c>
      <c r="M224">
        <v>0</v>
      </c>
      <c r="N224">
        <v>0</v>
      </c>
      <c r="O224">
        <v>41</v>
      </c>
      <c r="P224">
        <v>10.5</v>
      </c>
      <c r="Q224">
        <v>10</v>
      </c>
      <c r="R224">
        <v>34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237.5</v>
      </c>
      <c r="Z224">
        <v>0</v>
      </c>
      <c r="AA224">
        <v>214.7</v>
      </c>
      <c r="AB224">
        <v>0</v>
      </c>
      <c r="AC224">
        <v>2400.1</v>
      </c>
      <c r="AD224">
        <v>7</v>
      </c>
      <c r="AE224">
        <v>7</v>
      </c>
      <c r="AF224">
        <v>0.9</v>
      </c>
      <c r="AG224">
        <v>0.8</v>
      </c>
      <c r="AH224" s="22">
        <f t="shared" si="91"/>
        <v>0.85365853658536583</v>
      </c>
      <c r="AI224" s="22">
        <f t="shared" si="92"/>
        <v>0.82926829268292679</v>
      </c>
      <c r="AJ224" s="22">
        <f t="shared" si="93"/>
        <v>1.6829268292682926</v>
      </c>
      <c r="AK224" s="21">
        <f t="shared" si="94"/>
        <v>82</v>
      </c>
      <c r="AL224" s="21"/>
      <c r="AM224" s="21">
        <f t="shared" si="78"/>
        <v>222</v>
      </c>
    </row>
    <row r="225" spans="1:40" x14ac:dyDescent="0.25">
      <c r="A225">
        <v>125</v>
      </c>
      <c r="B225">
        <v>17</v>
      </c>
      <c r="C225">
        <v>10</v>
      </c>
      <c r="D225">
        <v>4</v>
      </c>
      <c r="E225">
        <v>1</v>
      </c>
      <c r="F225">
        <v>10</v>
      </c>
      <c r="G225">
        <v>1</v>
      </c>
      <c r="H225">
        <v>40</v>
      </c>
      <c r="I225">
        <v>40</v>
      </c>
      <c r="J225">
        <v>10</v>
      </c>
      <c r="K225">
        <v>0</v>
      </c>
      <c r="L225">
        <v>0</v>
      </c>
      <c r="M225">
        <v>0</v>
      </c>
      <c r="N225">
        <v>0</v>
      </c>
      <c r="O225">
        <v>38</v>
      </c>
      <c r="P225">
        <v>23.7</v>
      </c>
      <c r="Q225">
        <v>1</v>
      </c>
      <c r="R225">
        <v>9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118.8</v>
      </c>
      <c r="Z225">
        <v>0</v>
      </c>
      <c r="AA225">
        <v>114</v>
      </c>
      <c r="AB225">
        <v>0</v>
      </c>
      <c r="AC225">
        <v>1820.5</v>
      </c>
      <c r="AD225">
        <v>4</v>
      </c>
      <c r="AE225">
        <v>7</v>
      </c>
      <c r="AF225">
        <v>1</v>
      </c>
      <c r="AG225">
        <v>0.2</v>
      </c>
      <c r="AH225" s="22">
        <f t="shared" ref="AH225:AH244" si="95">(I225+(L225-N225))/(H225+L225)</f>
        <v>1</v>
      </c>
      <c r="AI225" s="22">
        <f t="shared" ref="AI225:AI244" si="96">R225/O225</f>
        <v>0.23684210526315788</v>
      </c>
      <c r="AJ225" s="22">
        <f t="shared" ref="AJ225:AJ244" si="97">SUM(AH225+AI225)</f>
        <v>1.236842105263158</v>
      </c>
      <c r="AK225" s="21">
        <f t="shared" ref="AK225:AK244" si="98">SUM(H225+O225)</f>
        <v>78</v>
      </c>
      <c r="AL225" s="21"/>
      <c r="AM225" s="21">
        <f t="shared" si="78"/>
        <v>223</v>
      </c>
      <c r="AN225" t="s">
        <v>64</v>
      </c>
    </row>
    <row r="226" spans="1:40" x14ac:dyDescent="0.25">
      <c r="A226">
        <v>125</v>
      </c>
      <c r="B226">
        <v>17</v>
      </c>
      <c r="C226">
        <v>11</v>
      </c>
      <c r="D226">
        <v>4</v>
      </c>
      <c r="E226">
        <v>1</v>
      </c>
      <c r="F226">
        <v>10</v>
      </c>
      <c r="G226">
        <v>1</v>
      </c>
      <c r="H226">
        <v>42</v>
      </c>
      <c r="I226">
        <v>40</v>
      </c>
      <c r="J226">
        <v>9.5</v>
      </c>
      <c r="K226">
        <v>1</v>
      </c>
      <c r="L226">
        <v>0</v>
      </c>
      <c r="M226">
        <v>0</v>
      </c>
      <c r="N226">
        <v>0</v>
      </c>
      <c r="O226">
        <v>41</v>
      </c>
      <c r="P226">
        <v>11.4</v>
      </c>
      <c r="Q226">
        <v>4</v>
      </c>
      <c r="R226">
        <v>21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131.1</v>
      </c>
      <c r="Z226">
        <v>0</v>
      </c>
      <c r="AA226">
        <v>115.4</v>
      </c>
      <c r="AB226">
        <v>0</v>
      </c>
      <c r="AC226">
        <v>2065.3000000000002</v>
      </c>
      <c r="AD226">
        <v>8</v>
      </c>
      <c r="AE226">
        <v>3</v>
      </c>
      <c r="AF226">
        <v>1</v>
      </c>
      <c r="AG226">
        <v>0.5</v>
      </c>
      <c r="AH226" s="22">
        <f t="shared" si="95"/>
        <v>0.95238095238095233</v>
      </c>
      <c r="AI226" s="22">
        <f t="shared" si="96"/>
        <v>0.51219512195121952</v>
      </c>
      <c r="AJ226" s="22">
        <f t="shared" si="97"/>
        <v>1.4645760743321719</v>
      </c>
      <c r="AK226" s="21">
        <f t="shared" si="98"/>
        <v>83</v>
      </c>
      <c r="AL226" s="21"/>
      <c r="AM226" s="21">
        <f t="shared" si="78"/>
        <v>224</v>
      </c>
    </row>
    <row r="227" spans="1:40" x14ac:dyDescent="0.25">
      <c r="A227">
        <v>125</v>
      </c>
      <c r="B227">
        <v>17</v>
      </c>
      <c r="C227">
        <v>12</v>
      </c>
      <c r="D227">
        <v>4</v>
      </c>
      <c r="E227">
        <v>1</v>
      </c>
      <c r="F227">
        <v>10</v>
      </c>
      <c r="G227">
        <v>1</v>
      </c>
      <c r="H227">
        <v>40</v>
      </c>
      <c r="I227">
        <v>40</v>
      </c>
      <c r="J227">
        <v>10</v>
      </c>
      <c r="K227">
        <v>0</v>
      </c>
      <c r="L227">
        <v>0</v>
      </c>
      <c r="M227">
        <v>0</v>
      </c>
      <c r="N227">
        <v>0</v>
      </c>
      <c r="O227">
        <v>40</v>
      </c>
      <c r="P227">
        <v>9.1999999999999993</v>
      </c>
      <c r="Q227">
        <v>1</v>
      </c>
      <c r="R227">
        <v>21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72.099999999999994</v>
      </c>
      <c r="Z227">
        <v>0</v>
      </c>
      <c r="AA227">
        <v>143.1</v>
      </c>
      <c r="AB227">
        <v>0</v>
      </c>
      <c r="AC227">
        <v>1433.6</v>
      </c>
      <c r="AD227">
        <v>6</v>
      </c>
      <c r="AE227">
        <v>4</v>
      </c>
      <c r="AF227">
        <v>1</v>
      </c>
      <c r="AG227">
        <v>0.5</v>
      </c>
      <c r="AH227" s="22">
        <f t="shared" si="95"/>
        <v>1</v>
      </c>
      <c r="AI227" s="22">
        <f t="shared" si="96"/>
        <v>0.52500000000000002</v>
      </c>
      <c r="AJ227" s="22">
        <f t="shared" si="97"/>
        <v>1.5249999999999999</v>
      </c>
      <c r="AK227" s="21">
        <f t="shared" si="98"/>
        <v>80</v>
      </c>
      <c r="AL227" s="21"/>
      <c r="AM227" s="21">
        <f t="shared" si="78"/>
        <v>225</v>
      </c>
    </row>
    <row r="228" spans="1:40" x14ac:dyDescent="0.25">
      <c r="A228">
        <v>125</v>
      </c>
      <c r="B228">
        <v>17</v>
      </c>
      <c r="C228">
        <v>13</v>
      </c>
      <c r="D228">
        <v>4</v>
      </c>
      <c r="E228">
        <v>1</v>
      </c>
      <c r="F228">
        <v>10</v>
      </c>
      <c r="G228">
        <v>1</v>
      </c>
      <c r="H228">
        <v>40</v>
      </c>
      <c r="I228">
        <v>38</v>
      </c>
      <c r="J228">
        <v>9.6999999999999993</v>
      </c>
      <c r="K228">
        <v>0</v>
      </c>
      <c r="L228">
        <v>0</v>
      </c>
      <c r="M228">
        <v>0</v>
      </c>
      <c r="N228">
        <v>0</v>
      </c>
      <c r="O228">
        <v>41</v>
      </c>
      <c r="P228">
        <v>7</v>
      </c>
      <c r="Q228">
        <v>6</v>
      </c>
      <c r="R228">
        <v>30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81.900000000000006</v>
      </c>
      <c r="Z228">
        <v>0</v>
      </c>
      <c r="AA228">
        <v>147.19999999999999</v>
      </c>
      <c r="AB228">
        <v>0</v>
      </c>
      <c r="AC228">
        <v>2400.1</v>
      </c>
      <c r="AD228">
        <v>3</v>
      </c>
      <c r="AE228">
        <v>8</v>
      </c>
      <c r="AF228">
        <v>1</v>
      </c>
      <c r="AG228">
        <v>0.7</v>
      </c>
      <c r="AH228" s="22">
        <f t="shared" si="95"/>
        <v>0.95</v>
      </c>
      <c r="AI228" s="22">
        <f t="shared" si="96"/>
        <v>0.73170731707317072</v>
      </c>
      <c r="AJ228" s="22">
        <f t="shared" si="97"/>
        <v>1.6817073170731707</v>
      </c>
      <c r="AK228" s="21">
        <f t="shared" si="98"/>
        <v>81</v>
      </c>
      <c r="AL228" s="21"/>
      <c r="AM228" s="21">
        <f t="shared" si="78"/>
        <v>226</v>
      </c>
    </row>
    <row r="229" spans="1:40" x14ac:dyDescent="0.25">
      <c r="A229">
        <v>125</v>
      </c>
      <c r="B229">
        <v>17</v>
      </c>
      <c r="C229">
        <v>14</v>
      </c>
      <c r="D229">
        <v>4</v>
      </c>
      <c r="E229">
        <v>1</v>
      </c>
      <c r="F229">
        <v>10</v>
      </c>
      <c r="G229">
        <v>1</v>
      </c>
      <c r="H229">
        <v>43</v>
      </c>
      <c r="I229">
        <v>40</v>
      </c>
      <c r="J229">
        <v>9.6</v>
      </c>
      <c r="K229">
        <v>0</v>
      </c>
      <c r="L229">
        <v>0</v>
      </c>
      <c r="M229">
        <v>0</v>
      </c>
      <c r="N229">
        <v>0</v>
      </c>
      <c r="O229">
        <v>44</v>
      </c>
      <c r="P229">
        <v>5.0999999999999996</v>
      </c>
      <c r="Q229">
        <v>6</v>
      </c>
      <c r="R229">
        <v>36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106.4</v>
      </c>
      <c r="Z229">
        <v>0</v>
      </c>
      <c r="AA229">
        <v>165</v>
      </c>
      <c r="AB229">
        <v>0</v>
      </c>
      <c r="AC229">
        <v>1599.7</v>
      </c>
      <c r="AD229">
        <v>2</v>
      </c>
      <c r="AE229">
        <v>7</v>
      </c>
      <c r="AF229">
        <v>0.9</v>
      </c>
      <c r="AG229">
        <v>0.8</v>
      </c>
      <c r="AH229" s="22">
        <f t="shared" si="95"/>
        <v>0.93023255813953487</v>
      </c>
      <c r="AI229" s="22">
        <f t="shared" si="96"/>
        <v>0.81818181818181823</v>
      </c>
      <c r="AJ229" s="22">
        <f t="shared" si="97"/>
        <v>1.7484143763213531</v>
      </c>
      <c r="AK229" s="21">
        <f t="shared" si="98"/>
        <v>87</v>
      </c>
      <c r="AL229" s="21"/>
      <c r="AM229" s="21">
        <f t="shared" si="78"/>
        <v>227</v>
      </c>
    </row>
    <row r="230" spans="1:40" x14ac:dyDescent="0.25">
      <c r="A230">
        <v>125</v>
      </c>
      <c r="B230">
        <v>17</v>
      </c>
      <c r="C230">
        <v>16</v>
      </c>
      <c r="D230">
        <v>4</v>
      </c>
      <c r="E230">
        <v>1</v>
      </c>
      <c r="F230">
        <v>16</v>
      </c>
      <c r="G230">
        <v>1</v>
      </c>
      <c r="H230">
        <v>42</v>
      </c>
      <c r="I230">
        <v>40</v>
      </c>
      <c r="J230">
        <v>15.6</v>
      </c>
      <c r="K230">
        <v>0</v>
      </c>
      <c r="L230">
        <v>0</v>
      </c>
      <c r="M230">
        <v>0</v>
      </c>
      <c r="N230">
        <v>0</v>
      </c>
      <c r="O230">
        <v>42</v>
      </c>
      <c r="P230">
        <v>11</v>
      </c>
      <c r="Q230">
        <v>6</v>
      </c>
      <c r="R230">
        <v>27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66.2</v>
      </c>
      <c r="Z230">
        <v>0</v>
      </c>
      <c r="AA230">
        <v>81.3</v>
      </c>
      <c r="AB230">
        <v>0</v>
      </c>
      <c r="AC230">
        <v>1549.7</v>
      </c>
      <c r="AD230">
        <v>10</v>
      </c>
      <c r="AE230">
        <v>2</v>
      </c>
      <c r="AF230">
        <v>1</v>
      </c>
      <c r="AG230">
        <v>0.6</v>
      </c>
      <c r="AH230" s="22">
        <f t="shared" si="95"/>
        <v>0.95238095238095233</v>
      </c>
      <c r="AI230" s="22">
        <f t="shared" si="96"/>
        <v>0.6428571428571429</v>
      </c>
      <c r="AJ230" s="22">
        <f t="shared" si="97"/>
        <v>1.5952380952380953</v>
      </c>
      <c r="AK230" s="21">
        <f t="shared" si="98"/>
        <v>84</v>
      </c>
      <c r="AL230" s="21"/>
      <c r="AM230" s="21">
        <f t="shared" si="78"/>
        <v>228</v>
      </c>
      <c r="AN230" t="s">
        <v>46</v>
      </c>
    </row>
    <row r="231" spans="1:40" x14ac:dyDescent="0.25">
      <c r="A231">
        <v>125</v>
      </c>
      <c r="B231">
        <v>17</v>
      </c>
      <c r="C231">
        <v>18</v>
      </c>
      <c r="D231">
        <v>4</v>
      </c>
      <c r="E231">
        <v>1</v>
      </c>
      <c r="F231">
        <v>16</v>
      </c>
      <c r="G231">
        <v>1</v>
      </c>
      <c r="H231">
        <v>42</v>
      </c>
      <c r="I231">
        <v>40</v>
      </c>
      <c r="J231">
        <v>15.3</v>
      </c>
      <c r="K231">
        <v>0</v>
      </c>
      <c r="L231">
        <v>0</v>
      </c>
      <c r="M231">
        <v>0</v>
      </c>
      <c r="N231">
        <v>0</v>
      </c>
      <c r="O231">
        <v>40</v>
      </c>
      <c r="P231">
        <v>7.6</v>
      </c>
      <c r="Q231">
        <v>6</v>
      </c>
      <c r="R231">
        <v>31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104.7</v>
      </c>
      <c r="Z231">
        <v>0</v>
      </c>
      <c r="AA231">
        <v>130.1</v>
      </c>
      <c r="AB231">
        <v>0</v>
      </c>
      <c r="AC231">
        <v>1734.8</v>
      </c>
      <c r="AD231">
        <v>6</v>
      </c>
      <c r="AE231">
        <v>0</v>
      </c>
      <c r="AF231">
        <v>1</v>
      </c>
      <c r="AG231">
        <v>0.8</v>
      </c>
      <c r="AH231" s="22">
        <f t="shared" si="95"/>
        <v>0.95238095238095233</v>
      </c>
      <c r="AI231" s="22">
        <f t="shared" si="96"/>
        <v>0.77500000000000002</v>
      </c>
      <c r="AJ231" s="22">
        <f t="shared" si="97"/>
        <v>1.7273809523809525</v>
      </c>
      <c r="AK231" s="21">
        <f t="shared" si="98"/>
        <v>82</v>
      </c>
      <c r="AL231" s="21"/>
      <c r="AM231" s="21">
        <f t="shared" si="78"/>
        <v>229</v>
      </c>
    </row>
    <row r="232" spans="1:40" x14ac:dyDescent="0.25">
      <c r="A232">
        <v>125</v>
      </c>
      <c r="B232">
        <v>17</v>
      </c>
      <c r="C232">
        <v>19</v>
      </c>
      <c r="D232">
        <v>4</v>
      </c>
      <c r="E232">
        <v>1</v>
      </c>
      <c r="F232">
        <v>16</v>
      </c>
      <c r="G232">
        <v>1</v>
      </c>
      <c r="H232">
        <v>43</v>
      </c>
      <c r="I232">
        <v>40</v>
      </c>
      <c r="J232">
        <v>15.1</v>
      </c>
      <c r="K232">
        <v>1</v>
      </c>
      <c r="L232">
        <v>0</v>
      </c>
      <c r="M232">
        <v>0</v>
      </c>
      <c r="N232">
        <v>0</v>
      </c>
      <c r="O232">
        <v>44</v>
      </c>
      <c r="P232">
        <v>8.5</v>
      </c>
      <c r="Q232">
        <v>4</v>
      </c>
      <c r="R232">
        <v>32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135.30000000000001</v>
      </c>
      <c r="Z232">
        <v>0</v>
      </c>
      <c r="AA232">
        <v>148.1</v>
      </c>
      <c r="AB232">
        <v>0</v>
      </c>
      <c r="AC232">
        <v>1726.4</v>
      </c>
      <c r="AD232">
        <v>9</v>
      </c>
      <c r="AE232">
        <v>5</v>
      </c>
      <c r="AF232">
        <v>0.9</v>
      </c>
      <c r="AG232">
        <v>0.7</v>
      </c>
      <c r="AH232" s="22">
        <f t="shared" si="95"/>
        <v>0.93023255813953487</v>
      </c>
      <c r="AI232" s="22">
        <f t="shared" si="96"/>
        <v>0.72727272727272729</v>
      </c>
      <c r="AJ232" s="22">
        <f t="shared" si="97"/>
        <v>1.6575052854122623</v>
      </c>
      <c r="AK232" s="21">
        <f t="shared" si="98"/>
        <v>87</v>
      </c>
      <c r="AL232" s="21"/>
      <c r="AM232" s="21">
        <f t="shared" si="78"/>
        <v>230</v>
      </c>
    </row>
    <row r="233" spans="1:40" x14ac:dyDescent="0.25">
      <c r="A233">
        <v>125</v>
      </c>
      <c r="B233">
        <v>17</v>
      </c>
      <c r="C233">
        <v>20</v>
      </c>
      <c r="D233">
        <v>4</v>
      </c>
      <c r="E233">
        <v>1</v>
      </c>
      <c r="F233">
        <v>16</v>
      </c>
      <c r="G233">
        <v>1</v>
      </c>
      <c r="H233">
        <v>36</v>
      </c>
      <c r="I233">
        <v>34</v>
      </c>
      <c r="J233">
        <v>15.2</v>
      </c>
      <c r="K233">
        <v>0</v>
      </c>
      <c r="L233">
        <v>0</v>
      </c>
      <c r="M233">
        <v>0</v>
      </c>
      <c r="N233">
        <v>0</v>
      </c>
      <c r="O233">
        <v>35</v>
      </c>
      <c r="P233">
        <v>8.8000000000000007</v>
      </c>
      <c r="Q233">
        <v>7</v>
      </c>
      <c r="R233">
        <v>27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219.3</v>
      </c>
      <c r="Z233">
        <v>0</v>
      </c>
      <c r="AA233">
        <v>144.4</v>
      </c>
      <c r="AB233">
        <v>0</v>
      </c>
      <c r="AC233">
        <v>2400.1</v>
      </c>
      <c r="AD233">
        <v>7</v>
      </c>
      <c r="AE233">
        <v>6</v>
      </c>
      <c r="AF233">
        <v>0.9</v>
      </c>
      <c r="AG233">
        <v>0.8</v>
      </c>
      <c r="AH233" s="22">
        <f t="shared" si="95"/>
        <v>0.94444444444444442</v>
      </c>
      <c r="AI233" s="22">
        <f t="shared" si="96"/>
        <v>0.77142857142857146</v>
      </c>
      <c r="AJ233" s="22">
        <f t="shared" si="97"/>
        <v>1.715873015873016</v>
      </c>
      <c r="AK233" s="21">
        <f t="shared" si="98"/>
        <v>71</v>
      </c>
      <c r="AL233" s="21"/>
      <c r="AM233" s="21">
        <f t="shared" si="78"/>
        <v>231</v>
      </c>
    </row>
    <row r="234" spans="1:40" x14ac:dyDescent="0.25">
      <c r="A234">
        <v>125</v>
      </c>
      <c r="B234">
        <v>17</v>
      </c>
      <c r="C234">
        <v>21</v>
      </c>
      <c r="D234">
        <v>4</v>
      </c>
      <c r="E234">
        <v>1</v>
      </c>
      <c r="F234">
        <v>16</v>
      </c>
      <c r="G234">
        <v>1</v>
      </c>
      <c r="H234">
        <v>39</v>
      </c>
      <c r="I234">
        <v>38</v>
      </c>
      <c r="J234">
        <v>15.6</v>
      </c>
      <c r="K234">
        <v>1</v>
      </c>
      <c r="L234">
        <v>0</v>
      </c>
      <c r="M234">
        <v>0</v>
      </c>
      <c r="N234">
        <v>0</v>
      </c>
      <c r="O234">
        <v>40</v>
      </c>
      <c r="P234">
        <v>7.8</v>
      </c>
      <c r="Q234">
        <v>10</v>
      </c>
      <c r="R234">
        <v>31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126.1</v>
      </c>
      <c r="Z234">
        <v>0</v>
      </c>
      <c r="AA234">
        <v>311.10000000000002</v>
      </c>
      <c r="AB234">
        <v>0</v>
      </c>
      <c r="AC234">
        <v>2400.1</v>
      </c>
      <c r="AD234">
        <v>4</v>
      </c>
      <c r="AE234">
        <v>2</v>
      </c>
      <c r="AF234">
        <v>1</v>
      </c>
      <c r="AG234">
        <v>0.8</v>
      </c>
      <c r="AH234" s="22">
        <f t="shared" si="95"/>
        <v>0.97435897435897434</v>
      </c>
      <c r="AI234" s="22">
        <f t="shared" si="96"/>
        <v>0.77500000000000002</v>
      </c>
      <c r="AJ234" s="22">
        <f t="shared" si="97"/>
        <v>1.7493589743589744</v>
      </c>
      <c r="AK234" s="21">
        <f t="shared" si="98"/>
        <v>79</v>
      </c>
      <c r="AL234" s="21"/>
      <c r="AM234" s="21">
        <f t="shared" si="78"/>
        <v>232</v>
      </c>
    </row>
    <row r="235" spans="1:40" x14ac:dyDescent="0.25">
      <c r="A235">
        <v>125</v>
      </c>
      <c r="B235">
        <v>17</v>
      </c>
      <c r="C235">
        <v>22</v>
      </c>
      <c r="D235">
        <v>4</v>
      </c>
      <c r="E235">
        <v>1</v>
      </c>
      <c r="F235">
        <v>22</v>
      </c>
      <c r="G235">
        <v>1</v>
      </c>
      <c r="H235">
        <v>46</v>
      </c>
      <c r="I235">
        <v>40</v>
      </c>
      <c r="J235">
        <v>19.399999999999999</v>
      </c>
      <c r="K235">
        <v>3</v>
      </c>
      <c r="L235">
        <v>0</v>
      </c>
      <c r="M235">
        <v>0</v>
      </c>
      <c r="N235">
        <v>0</v>
      </c>
      <c r="O235">
        <v>45</v>
      </c>
      <c r="P235">
        <v>4.3</v>
      </c>
      <c r="Q235">
        <v>18</v>
      </c>
      <c r="R235">
        <v>41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104.9</v>
      </c>
      <c r="Z235">
        <v>0</v>
      </c>
      <c r="AA235">
        <v>148.30000000000001</v>
      </c>
      <c r="AB235">
        <v>0</v>
      </c>
      <c r="AC235">
        <v>1595.1</v>
      </c>
      <c r="AD235">
        <v>10</v>
      </c>
      <c r="AE235">
        <v>1</v>
      </c>
      <c r="AF235">
        <v>0.9</v>
      </c>
      <c r="AG235">
        <v>0.9</v>
      </c>
      <c r="AH235" s="22">
        <f t="shared" si="95"/>
        <v>0.86956521739130432</v>
      </c>
      <c r="AI235" s="22">
        <f t="shared" si="96"/>
        <v>0.91111111111111109</v>
      </c>
      <c r="AJ235" s="22">
        <f t="shared" si="97"/>
        <v>1.7806763285024154</v>
      </c>
      <c r="AK235" s="21">
        <f t="shared" si="98"/>
        <v>91</v>
      </c>
      <c r="AL235" s="21"/>
      <c r="AM235" s="21">
        <f t="shared" si="78"/>
        <v>233</v>
      </c>
      <c r="AN235" t="s">
        <v>49</v>
      </c>
    </row>
    <row r="236" spans="1:40" x14ac:dyDescent="0.25">
      <c r="A236">
        <v>125</v>
      </c>
      <c r="B236">
        <v>17</v>
      </c>
      <c r="C236">
        <v>23</v>
      </c>
      <c r="D236">
        <v>4</v>
      </c>
      <c r="E236">
        <v>1</v>
      </c>
      <c r="F236">
        <v>22</v>
      </c>
      <c r="G236">
        <v>1</v>
      </c>
      <c r="H236">
        <v>33</v>
      </c>
      <c r="I236">
        <v>31</v>
      </c>
      <c r="J236">
        <v>21.2</v>
      </c>
      <c r="K236">
        <v>0</v>
      </c>
      <c r="L236">
        <v>0</v>
      </c>
      <c r="M236">
        <v>0</v>
      </c>
      <c r="N236">
        <v>0</v>
      </c>
      <c r="O236">
        <v>34</v>
      </c>
      <c r="P236">
        <v>11.4</v>
      </c>
      <c r="Q236">
        <v>4</v>
      </c>
      <c r="R236">
        <v>23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129.30000000000001</v>
      </c>
      <c r="Z236">
        <v>0</v>
      </c>
      <c r="AA236">
        <v>111.8</v>
      </c>
      <c r="AB236">
        <v>0</v>
      </c>
      <c r="AC236">
        <v>2400.1</v>
      </c>
      <c r="AD236">
        <v>3</v>
      </c>
      <c r="AE236">
        <v>5</v>
      </c>
      <c r="AF236">
        <v>0.9</v>
      </c>
      <c r="AG236">
        <v>0.7</v>
      </c>
      <c r="AH236" s="22">
        <f t="shared" si="95"/>
        <v>0.93939393939393945</v>
      </c>
      <c r="AI236" s="22">
        <f t="shared" si="96"/>
        <v>0.67647058823529416</v>
      </c>
      <c r="AJ236" s="22">
        <f t="shared" si="97"/>
        <v>1.6158645276292336</v>
      </c>
      <c r="AK236" s="21">
        <f t="shared" si="98"/>
        <v>67</v>
      </c>
      <c r="AL236" s="21"/>
      <c r="AM236" s="21">
        <f t="shared" si="78"/>
        <v>234</v>
      </c>
    </row>
    <row r="237" spans="1:40" x14ac:dyDescent="0.25">
      <c r="A237">
        <v>125</v>
      </c>
      <c r="B237">
        <v>17</v>
      </c>
      <c r="C237">
        <v>24</v>
      </c>
      <c r="D237">
        <v>4</v>
      </c>
      <c r="E237">
        <v>1</v>
      </c>
      <c r="F237">
        <v>22</v>
      </c>
      <c r="G237">
        <v>1</v>
      </c>
      <c r="H237">
        <v>25</v>
      </c>
      <c r="I237">
        <v>23</v>
      </c>
      <c r="J237">
        <v>21.1</v>
      </c>
      <c r="K237">
        <v>0</v>
      </c>
      <c r="L237">
        <v>0</v>
      </c>
      <c r="M237">
        <v>0</v>
      </c>
      <c r="N237">
        <v>0</v>
      </c>
      <c r="O237">
        <v>26</v>
      </c>
      <c r="P237">
        <v>18.5</v>
      </c>
      <c r="Q237">
        <v>2</v>
      </c>
      <c r="R237">
        <v>17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75.400000000000006</v>
      </c>
      <c r="Z237">
        <v>0</v>
      </c>
      <c r="AA237">
        <v>178</v>
      </c>
      <c r="AB237">
        <v>0</v>
      </c>
      <c r="AC237">
        <v>2400.1</v>
      </c>
      <c r="AD237">
        <v>0</v>
      </c>
      <c r="AE237">
        <v>1</v>
      </c>
      <c r="AF237">
        <v>1</v>
      </c>
      <c r="AG237">
        <v>0.7</v>
      </c>
      <c r="AH237" s="22">
        <f t="shared" si="95"/>
        <v>0.92</v>
      </c>
      <c r="AI237" s="22">
        <f t="shared" si="96"/>
        <v>0.65384615384615385</v>
      </c>
      <c r="AJ237" s="22">
        <f t="shared" si="97"/>
        <v>1.5738461538461539</v>
      </c>
      <c r="AK237" s="21">
        <f t="shared" si="98"/>
        <v>51</v>
      </c>
      <c r="AL237" s="21"/>
      <c r="AM237" s="21">
        <f t="shared" si="78"/>
        <v>235</v>
      </c>
    </row>
    <row r="238" spans="1:40" x14ac:dyDescent="0.25">
      <c r="A238">
        <v>125</v>
      </c>
      <c r="B238">
        <v>17</v>
      </c>
      <c r="C238">
        <v>25</v>
      </c>
      <c r="D238">
        <v>4</v>
      </c>
      <c r="E238">
        <v>1</v>
      </c>
      <c r="F238">
        <v>22</v>
      </c>
      <c r="G238">
        <v>1</v>
      </c>
      <c r="H238">
        <v>45</v>
      </c>
      <c r="I238">
        <v>40</v>
      </c>
      <c r="J238">
        <v>20</v>
      </c>
      <c r="K238">
        <v>1</v>
      </c>
      <c r="L238">
        <v>0</v>
      </c>
      <c r="M238">
        <v>0</v>
      </c>
      <c r="N238">
        <v>0</v>
      </c>
      <c r="O238">
        <v>45</v>
      </c>
      <c r="P238">
        <v>5.3</v>
      </c>
      <c r="Q238">
        <v>12</v>
      </c>
      <c r="R238">
        <v>41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129.1</v>
      </c>
      <c r="Z238">
        <v>0</v>
      </c>
      <c r="AA238">
        <v>191.1</v>
      </c>
      <c r="AB238">
        <v>0</v>
      </c>
      <c r="AC238">
        <v>1704.8</v>
      </c>
      <c r="AD238">
        <v>14</v>
      </c>
      <c r="AE238">
        <v>1</v>
      </c>
      <c r="AF238">
        <v>0.9</v>
      </c>
      <c r="AG238">
        <v>0.9</v>
      </c>
      <c r="AH238" s="22">
        <f t="shared" si="95"/>
        <v>0.88888888888888884</v>
      </c>
      <c r="AI238" s="22">
        <f t="shared" si="96"/>
        <v>0.91111111111111109</v>
      </c>
      <c r="AJ238" s="22">
        <f t="shared" si="97"/>
        <v>1.7999999999999998</v>
      </c>
      <c r="AK238" s="21">
        <f t="shared" si="98"/>
        <v>90</v>
      </c>
      <c r="AL238" s="21"/>
      <c r="AM238" s="21">
        <f t="shared" si="78"/>
        <v>236</v>
      </c>
    </row>
    <row r="239" spans="1:40" x14ac:dyDescent="0.25">
      <c r="A239">
        <v>125</v>
      </c>
      <c r="B239">
        <v>17</v>
      </c>
      <c r="C239">
        <v>26</v>
      </c>
      <c r="D239">
        <v>4</v>
      </c>
      <c r="E239">
        <v>1</v>
      </c>
      <c r="F239">
        <v>22</v>
      </c>
      <c r="G239">
        <v>1</v>
      </c>
      <c r="H239">
        <v>43</v>
      </c>
      <c r="I239">
        <v>40</v>
      </c>
      <c r="J239">
        <v>20.5</v>
      </c>
      <c r="K239">
        <v>2</v>
      </c>
      <c r="L239">
        <v>0</v>
      </c>
      <c r="M239">
        <v>0</v>
      </c>
      <c r="N239">
        <v>0</v>
      </c>
      <c r="O239">
        <v>42</v>
      </c>
      <c r="P239">
        <v>5.0999999999999996</v>
      </c>
      <c r="Q239">
        <v>9</v>
      </c>
      <c r="R239">
        <v>37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150</v>
      </c>
      <c r="Z239">
        <v>0</v>
      </c>
      <c r="AA239">
        <v>280.5</v>
      </c>
      <c r="AB239">
        <v>0</v>
      </c>
      <c r="AC239">
        <v>1871.2</v>
      </c>
      <c r="AD239">
        <v>6</v>
      </c>
      <c r="AE239">
        <v>1</v>
      </c>
      <c r="AF239">
        <v>0.9</v>
      </c>
      <c r="AG239">
        <v>0.9</v>
      </c>
      <c r="AH239" s="22">
        <f t="shared" si="95"/>
        <v>0.93023255813953487</v>
      </c>
      <c r="AI239" s="22">
        <f t="shared" si="96"/>
        <v>0.88095238095238093</v>
      </c>
      <c r="AJ239" s="22">
        <f t="shared" si="97"/>
        <v>1.8111849390919157</v>
      </c>
      <c r="AK239" s="21">
        <f t="shared" si="98"/>
        <v>85</v>
      </c>
      <c r="AL239" s="21"/>
      <c r="AM239" s="21">
        <f t="shared" si="78"/>
        <v>237</v>
      </c>
    </row>
    <row r="240" spans="1:40" x14ac:dyDescent="0.25">
      <c r="A240">
        <v>125</v>
      </c>
      <c r="B240">
        <v>17</v>
      </c>
      <c r="C240">
        <v>27</v>
      </c>
      <c r="D240">
        <v>4</v>
      </c>
      <c r="E240">
        <v>1</v>
      </c>
      <c r="F240">
        <v>13</v>
      </c>
      <c r="G240">
        <v>1</v>
      </c>
      <c r="H240">
        <v>4</v>
      </c>
      <c r="I240">
        <v>4</v>
      </c>
      <c r="J240">
        <v>13</v>
      </c>
      <c r="K240">
        <v>0</v>
      </c>
      <c r="L240">
        <v>0</v>
      </c>
      <c r="M240">
        <v>0</v>
      </c>
      <c r="N240">
        <v>0</v>
      </c>
      <c r="O240">
        <v>4</v>
      </c>
      <c r="P240">
        <v>69.5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15.3</v>
      </c>
      <c r="Z240">
        <v>0</v>
      </c>
      <c r="AA240">
        <v>27.3</v>
      </c>
      <c r="AB240">
        <v>0</v>
      </c>
      <c r="AC240">
        <v>2400.1</v>
      </c>
      <c r="AD240">
        <v>0</v>
      </c>
      <c r="AE240">
        <v>0</v>
      </c>
      <c r="AF240">
        <v>1</v>
      </c>
      <c r="AG240">
        <v>0</v>
      </c>
      <c r="AH240" s="22">
        <f t="shared" si="95"/>
        <v>1</v>
      </c>
      <c r="AI240" s="22">
        <f t="shared" si="96"/>
        <v>0</v>
      </c>
      <c r="AJ240" s="22">
        <f t="shared" si="97"/>
        <v>1</v>
      </c>
      <c r="AK240" s="21">
        <f t="shared" si="98"/>
        <v>8</v>
      </c>
      <c r="AL240" s="21"/>
      <c r="AM240" s="21">
        <f t="shared" si="78"/>
        <v>238</v>
      </c>
      <c r="AN240" t="s">
        <v>41</v>
      </c>
    </row>
    <row r="241" spans="1:39" x14ac:dyDescent="0.25">
      <c r="A241">
        <v>125</v>
      </c>
      <c r="B241">
        <v>17</v>
      </c>
      <c r="C241">
        <v>28</v>
      </c>
      <c r="D241">
        <v>4</v>
      </c>
      <c r="E241">
        <v>1</v>
      </c>
      <c r="F241">
        <v>13</v>
      </c>
      <c r="G241">
        <v>1</v>
      </c>
      <c r="H241">
        <v>20</v>
      </c>
      <c r="I241">
        <v>6</v>
      </c>
      <c r="J241">
        <v>7.8</v>
      </c>
      <c r="K241">
        <v>5</v>
      </c>
      <c r="L241">
        <v>0</v>
      </c>
      <c r="M241">
        <v>0</v>
      </c>
      <c r="N241">
        <v>0</v>
      </c>
      <c r="O241">
        <v>20</v>
      </c>
      <c r="P241">
        <v>21.4</v>
      </c>
      <c r="Q241">
        <v>1</v>
      </c>
      <c r="R241">
        <v>8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1350.7</v>
      </c>
      <c r="Z241">
        <v>0</v>
      </c>
      <c r="AA241">
        <v>88.6</v>
      </c>
      <c r="AB241">
        <v>0</v>
      </c>
      <c r="AC241">
        <v>2400.1</v>
      </c>
      <c r="AD241">
        <v>3</v>
      </c>
      <c r="AE241">
        <v>9</v>
      </c>
      <c r="AF241">
        <v>0.3</v>
      </c>
      <c r="AG241">
        <v>0.4</v>
      </c>
      <c r="AH241" s="22">
        <f t="shared" si="95"/>
        <v>0.3</v>
      </c>
      <c r="AI241" s="22">
        <f t="shared" si="96"/>
        <v>0.4</v>
      </c>
      <c r="AJ241" s="22">
        <f t="shared" si="97"/>
        <v>0.7</v>
      </c>
      <c r="AK241" s="21">
        <f t="shared" si="98"/>
        <v>40</v>
      </c>
      <c r="AL241" s="21"/>
      <c r="AM241" s="21">
        <f t="shared" si="78"/>
        <v>239</v>
      </c>
    </row>
    <row r="242" spans="1:39" x14ac:dyDescent="0.25">
      <c r="A242">
        <v>125</v>
      </c>
      <c r="B242">
        <v>17</v>
      </c>
      <c r="C242">
        <v>29</v>
      </c>
      <c r="D242">
        <v>4</v>
      </c>
      <c r="E242">
        <v>1</v>
      </c>
      <c r="F242">
        <v>13</v>
      </c>
      <c r="G242">
        <v>1</v>
      </c>
      <c r="H242">
        <v>42</v>
      </c>
      <c r="I242">
        <v>40</v>
      </c>
      <c r="J242">
        <v>12.5</v>
      </c>
      <c r="K242">
        <v>0</v>
      </c>
      <c r="L242">
        <v>0</v>
      </c>
      <c r="M242">
        <v>0</v>
      </c>
      <c r="N242">
        <v>0</v>
      </c>
      <c r="O242">
        <v>42</v>
      </c>
      <c r="P242">
        <v>6.5</v>
      </c>
      <c r="Q242">
        <v>8</v>
      </c>
      <c r="R242">
        <v>34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93.6</v>
      </c>
      <c r="Z242">
        <v>0</v>
      </c>
      <c r="AA242">
        <v>116.1</v>
      </c>
      <c r="AB242">
        <v>0</v>
      </c>
      <c r="AC242">
        <v>1528.1</v>
      </c>
      <c r="AD242">
        <v>15</v>
      </c>
      <c r="AE242">
        <v>3</v>
      </c>
      <c r="AF242">
        <v>1</v>
      </c>
      <c r="AG242">
        <v>0.8</v>
      </c>
      <c r="AH242" s="22">
        <f t="shared" si="95"/>
        <v>0.95238095238095233</v>
      </c>
      <c r="AI242" s="22">
        <f t="shared" si="96"/>
        <v>0.80952380952380953</v>
      </c>
      <c r="AJ242" s="22">
        <f t="shared" si="97"/>
        <v>1.7619047619047619</v>
      </c>
      <c r="AK242" s="21">
        <f t="shared" si="98"/>
        <v>84</v>
      </c>
      <c r="AL242" s="21"/>
      <c r="AM242" s="21">
        <f t="shared" si="78"/>
        <v>240</v>
      </c>
    </row>
    <row r="243" spans="1:39" x14ac:dyDescent="0.25">
      <c r="A243">
        <v>125</v>
      </c>
      <c r="B243">
        <v>17</v>
      </c>
      <c r="C243">
        <v>30</v>
      </c>
      <c r="D243">
        <v>4</v>
      </c>
      <c r="E243">
        <v>1</v>
      </c>
      <c r="F243">
        <v>13</v>
      </c>
      <c r="G243">
        <v>1</v>
      </c>
      <c r="H243">
        <v>45</v>
      </c>
      <c r="I243">
        <v>40</v>
      </c>
      <c r="J243">
        <v>11.7</v>
      </c>
      <c r="K243">
        <v>2</v>
      </c>
      <c r="L243">
        <v>0</v>
      </c>
      <c r="M243">
        <v>0</v>
      </c>
      <c r="N243">
        <v>0</v>
      </c>
      <c r="O243">
        <v>46</v>
      </c>
      <c r="P243">
        <v>5.5</v>
      </c>
      <c r="Q243">
        <v>15</v>
      </c>
      <c r="R243">
        <v>37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111.7</v>
      </c>
      <c r="Z243">
        <v>0</v>
      </c>
      <c r="AA243">
        <v>131.1</v>
      </c>
      <c r="AB243">
        <v>0</v>
      </c>
      <c r="AC243">
        <v>1515</v>
      </c>
      <c r="AD243">
        <v>11</v>
      </c>
      <c r="AE243">
        <v>6</v>
      </c>
      <c r="AF243">
        <v>0.9</v>
      </c>
      <c r="AG243">
        <v>0.8</v>
      </c>
      <c r="AH243" s="22">
        <f t="shared" si="95"/>
        <v>0.88888888888888884</v>
      </c>
      <c r="AI243" s="22">
        <f t="shared" si="96"/>
        <v>0.80434782608695654</v>
      </c>
      <c r="AJ243" s="22">
        <f t="shared" si="97"/>
        <v>1.6932367149758454</v>
      </c>
      <c r="AK243" s="21">
        <f t="shared" si="98"/>
        <v>91</v>
      </c>
      <c r="AL243" s="21"/>
      <c r="AM243" s="21">
        <f t="shared" si="78"/>
        <v>241</v>
      </c>
    </row>
    <row r="244" spans="1:39" x14ac:dyDescent="0.25">
      <c r="A244">
        <v>125</v>
      </c>
      <c r="B244">
        <v>17</v>
      </c>
      <c r="C244">
        <v>1</v>
      </c>
      <c r="D244">
        <v>5</v>
      </c>
      <c r="E244">
        <v>1</v>
      </c>
      <c r="F244">
        <v>13</v>
      </c>
      <c r="G244">
        <v>1</v>
      </c>
      <c r="H244">
        <v>42</v>
      </c>
      <c r="I244">
        <v>32</v>
      </c>
      <c r="J244">
        <v>10.1</v>
      </c>
      <c r="K244">
        <v>4</v>
      </c>
      <c r="L244">
        <v>0</v>
      </c>
      <c r="M244">
        <v>0</v>
      </c>
      <c r="N244">
        <v>0</v>
      </c>
      <c r="O244">
        <v>41</v>
      </c>
      <c r="P244">
        <v>5.7</v>
      </c>
      <c r="Q244">
        <v>13</v>
      </c>
      <c r="R244">
        <v>31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212.5</v>
      </c>
      <c r="Z244">
        <v>0</v>
      </c>
      <c r="AA244">
        <v>456.7</v>
      </c>
      <c r="AB244">
        <v>0</v>
      </c>
      <c r="AC244">
        <v>2400.1</v>
      </c>
      <c r="AD244">
        <v>4</v>
      </c>
      <c r="AE244">
        <v>11</v>
      </c>
      <c r="AF244">
        <v>0.8</v>
      </c>
      <c r="AG244">
        <v>0.8</v>
      </c>
      <c r="AH244" s="22">
        <f t="shared" si="95"/>
        <v>0.76190476190476186</v>
      </c>
      <c r="AI244" s="22">
        <f t="shared" si="96"/>
        <v>0.75609756097560976</v>
      </c>
      <c r="AJ244" s="22">
        <f t="shared" si="97"/>
        <v>1.5180023228803716</v>
      </c>
      <c r="AK244" s="21">
        <f t="shared" si="98"/>
        <v>83</v>
      </c>
      <c r="AL244" s="21"/>
      <c r="AM244" s="21">
        <f t="shared" si="78"/>
        <v>242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N275"/>
  <sheetViews>
    <sheetView topLeftCell="AT239" zoomScaleNormal="100" workbookViewId="0">
      <selection activeCell="AL251" sqref="AL251"/>
    </sheetView>
  </sheetViews>
  <sheetFormatPr defaultRowHeight="15" x14ac:dyDescent="0.25"/>
  <sheetData>
    <row r="1" spans="1:39" x14ac:dyDescent="0.2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7" t="s">
        <v>14</v>
      </c>
      <c r="P1" s="17" t="s">
        <v>15</v>
      </c>
      <c r="Q1" s="17" t="s">
        <v>16</v>
      </c>
      <c r="R1" s="17" t="s">
        <v>17</v>
      </c>
      <c r="S1" s="17" t="s">
        <v>18</v>
      </c>
      <c r="T1" s="17" t="s">
        <v>19</v>
      </c>
      <c r="U1" s="17" t="s">
        <v>20</v>
      </c>
      <c r="V1" s="17" t="s">
        <v>21</v>
      </c>
      <c r="W1" s="17" t="s">
        <v>22</v>
      </c>
      <c r="X1" s="17" t="s">
        <v>23</v>
      </c>
      <c r="Y1" s="17" t="s">
        <v>24</v>
      </c>
      <c r="Z1" s="17" t="s">
        <v>25</v>
      </c>
      <c r="AA1" s="17" t="s">
        <v>26</v>
      </c>
      <c r="AB1" s="17" t="s">
        <v>27</v>
      </c>
      <c r="AC1" s="17" t="s">
        <v>28</v>
      </c>
      <c r="AD1" s="17" t="s">
        <v>29</v>
      </c>
      <c r="AE1" s="17" t="s">
        <v>30</v>
      </c>
      <c r="AF1" s="17" t="s">
        <v>31</v>
      </c>
      <c r="AG1" s="17" t="s">
        <v>32</v>
      </c>
      <c r="AH1" s="18" t="s">
        <v>33</v>
      </c>
      <c r="AI1" s="19" t="s">
        <v>34</v>
      </c>
      <c r="AJ1" s="20" t="s">
        <v>35</v>
      </c>
      <c r="AL1" t="s">
        <v>36</v>
      </c>
      <c r="AM1" t="s">
        <v>37</v>
      </c>
    </row>
    <row r="2" spans="1:39" x14ac:dyDescent="0.25">
      <c r="A2">
        <v>126</v>
      </c>
      <c r="B2">
        <v>16</v>
      </c>
      <c r="C2">
        <v>7</v>
      </c>
      <c r="D2">
        <v>4</v>
      </c>
      <c r="E2">
        <v>1</v>
      </c>
      <c r="F2">
        <v>2</v>
      </c>
      <c r="G2">
        <v>1</v>
      </c>
      <c r="H2">
        <v>40</v>
      </c>
      <c r="I2">
        <v>40</v>
      </c>
      <c r="J2">
        <v>2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33.1</v>
      </c>
      <c r="Z2">
        <v>0</v>
      </c>
      <c r="AA2">
        <v>0</v>
      </c>
      <c r="AB2">
        <v>0</v>
      </c>
      <c r="AC2">
        <v>312</v>
      </c>
      <c r="AD2">
        <v>21</v>
      </c>
      <c r="AE2">
        <v>0</v>
      </c>
      <c r="AF2">
        <v>1</v>
      </c>
      <c r="AG2">
        <v>0</v>
      </c>
      <c r="AH2" s="22">
        <f>(I2+(L2-N2))/(H2+L2)</f>
        <v>1</v>
      </c>
      <c r="AI2" s="22" t="e">
        <f>R2/O2</f>
        <v>#DIV/0!</v>
      </c>
      <c r="AJ2" s="22" t="e">
        <f>SUM(AH2+AI2)</f>
        <v>#DIV/0!</v>
      </c>
      <c r="AM2" s="21">
        <v>1</v>
      </c>
    </row>
    <row r="3" spans="1:39" x14ac:dyDescent="0.25">
      <c r="A3">
        <v>126</v>
      </c>
      <c r="B3">
        <v>16</v>
      </c>
      <c r="C3">
        <v>8</v>
      </c>
      <c r="D3">
        <v>4</v>
      </c>
      <c r="E3">
        <v>1</v>
      </c>
      <c r="F3">
        <v>2</v>
      </c>
      <c r="G3">
        <v>1</v>
      </c>
      <c r="H3">
        <v>40</v>
      </c>
      <c r="I3">
        <v>40</v>
      </c>
      <c r="J3">
        <v>2</v>
      </c>
      <c r="K3">
        <v>0</v>
      </c>
      <c r="L3">
        <v>0</v>
      </c>
      <c r="M3">
        <v>0</v>
      </c>
      <c r="N3">
        <v>0</v>
      </c>
      <c r="O3">
        <v>39</v>
      </c>
      <c r="P3">
        <v>9.9</v>
      </c>
      <c r="Q3">
        <v>6</v>
      </c>
      <c r="R3">
        <v>11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72.900000000000006</v>
      </c>
      <c r="Z3">
        <v>0</v>
      </c>
      <c r="AA3">
        <v>196.6</v>
      </c>
      <c r="AB3">
        <v>0</v>
      </c>
      <c r="AC3">
        <v>1291.5999999999999</v>
      </c>
      <c r="AD3">
        <v>18</v>
      </c>
      <c r="AE3">
        <v>37</v>
      </c>
      <c r="AF3">
        <v>1</v>
      </c>
      <c r="AG3">
        <v>0.3</v>
      </c>
      <c r="AH3" s="22">
        <f t="shared" ref="AH3:AH66" si="0">(I3+(L3-N3))/(H3+L3)</f>
        <v>1</v>
      </c>
      <c r="AI3" s="22">
        <f t="shared" ref="AI3:AI66" si="1">R3/O3</f>
        <v>0.28205128205128205</v>
      </c>
      <c r="AJ3" s="22">
        <f t="shared" ref="AJ3:AJ66" si="2">SUM(AH3+AI3)</f>
        <v>1.2820512820512819</v>
      </c>
      <c r="AM3" s="21">
        <f>SUM(AM2+1)</f>
        <v>2</v>
      </c>
    </row>
    <row r="4" spans="1:39" x14ac:dyDescent="0.25">
      <c r="A4">
        <v>126</v>
      </c>
      <c r="B4">
        <v>16</v>
      </c>
      <c r="C4">
        <v>11</v>
      </c>
      <c r="D4">
        <v>4</v>
      </c>
      <c r="E4">
        <v>1</v>
      </c>
      <c r="F4">
        <v>2</v>
      </c>
      <c r="G4">
        <v>1</v>
      </c>
      <c r="H4">
        <v>40</v>
      </c>
      <c r="I4">
        <v>40</v>
      </c>
      <c r="J4">
        <v>2</v>
      </c>
      <c r="K4">
        <v>0</v>
      </c>
      <c r="L4">
        <v>0</v>
      </c>
      <c r="M4">
        <v>0</v>
      </c>
      <c r="N4">
        <v>0</v>
      </c>
      <c r="O4">
        <v>40</v>
      </c>
      <c r="P4">
        <v>3.3</v>
      </c>
      <c r="Q4">
        <v>13</v>
      </c>
      <c r="R4">
        <v>19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69.900000000000006</v>
      </c>
      <c r="Z4">
        <v>0</v>
      </c>
      <c r="AA4">
        <v>1247.2</v>
      </c>
      <c r="AB4">
        <v>0</v>
      </c>
      <c r="AC4">
        <v>2216.6</v>
      </c>
      <c r="AD4">
        <v>14</v>
      </c>
      <c r="AE4">
        <v>164</v>
      </c>
      <c r="AF4">
        <v>1</v>
      </c>
      <c r="AG4">
        <v>0.5</v>
      </c>
      <c r="AH4" s="22">
        <f t="shared" si="0"/>
        <v>1</v>
      </c>
      <c r="AI4" s="22">
        <f t="shared" si="1"/>
        <v>0.47499999999999998</v>
      </c>
      <c r="AJ4" s="22">
        <f t="shared" si="2"/>
        <v>1.4750000000000001</v>
      </c>
      <c r="AM4" s="21">
        <f t="shared" ref="AM4:AM67" si="3">SUM(AM3+1)</f>
        <v>3</v>
      </c>
    </row>
    <row r="5" spans="1:39" x14ac:dyDescent="0.25">
      <c r="A5">
        <v>126</v>
      </c>
      <c r="B5">
        <v>16</v>
      </c>
      <c r="C5">
        <v>12</v>
      </c>
      <c r="D5">
        <v>4</v>
      </c>
      <c r="E5">
        <v>1</v>
      </c>
      <c r="F5">
        <v>2</v>
      </c>
      <c r="G5">
        <v>1</v>
      </c>
      <c r="H5">
        <v>40</v>
      </c>
      <c r="I5">
        <v>40</v>
      </c>
      <c r="J5">
        <v>2</v>
      </c>
      <c r="K5">
        <v>0</v>
      </c>
      <c r="L5">
        <v>0</v>
      </c>
      <c r="M5">
        <v>0</v>
      </c>
      <c r="N5">
        <v>0</v>
      </c>
      <c r="O5">
        <v>40</v>
      </c>
      <c r="P5">
        <v>0.8</v>
      </c>
      <c r="Q5">
        <v>22</v>
      </c>
      <c r="R5">
        <v>33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37</v>
      </c>
      <c r="Z5">
        <v>0</v>
      </c>
      <c r="AA5">
        <v>255.8</v>
      </c>
      <c r="AB5">
        <v>0</v>
      </c>
      <c r="AC5">
        <v>827</v>
      </c>
      <c r="AD5">
        <v>88</v>
      </c>
      <c r="AE5">
        <v>32</v>
      </c>
      <c r="AF5">
        <v>1</v>
      </c>
      <c r="AG5">
        <v>0.8</v>
      </c>
      <c r="AH5" s="22">
        <f t="shared" si="0"/>
        <v>1</v>
      </c>
      <c r="AI5" s="22">
        <f t="shared" si="1"/>
        <v>0.82499999999999996</v>
      </c>
      <c r="AJ5" s="22">
        <f t="shared" si="2"/>
        <v>1.825</v>
      </c>
      <c r="AM5" s="21">
        <f t="shared" si="3"/>
        <v>4</v>
      </c>
    </row>
    <row r="6" spans="1:39" x14ac:dyDescent="0.25">
      <c r="A6">
        <v>126</v>
      </c>
      <c r="B6">
        <v>16</v>
      </c>
      <c r="C6">
        <v>13</v>
      </c>
      <c r="D6">
        <v>4</v>
      </c>
      <c r="E6">
        <v>1</v>
      </c>
      <c r="F6">
        <v>2</v>
      </c>
      <c r="G6">
        <v>1</v>
      </c>
      <c r="H6">
        <v>40</v>
      </c>
      <c r="I6">
        <v>40</v>
      </c>
      <c r="J6">
        <v>2</v>
      </c>
      <c r="K6">
        <v>0</v>
      </c>
      <c r="L6">
        <v>0</v>
      </c>
      <c r="M6">
        <v>0</v>
      </c>
      <c r="N6">
        <v>0</v>
      </c>
      <c r="O6">
        <v>38</v>
      </c>
      <c r="P6">
        <v>0.4</v>
      </c>
      <c r="Q6">
        <v>28</v>
      </c>
      <c r="R6">
        <v>35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38</v>
      </c>
      <c r="Z6">
        <v>0</v>
      </c>
      <c r="AA6">
        <v>157.30000000000001</v>
      </c>
      <c r="AB6">
        <v>0</v>
      </c>
      <c r="AC6">
        <v>695.9</v>
      </c>
      <c r="AD6">
        <v>59</v>
      </c>
      <c r="AE6">
        <v>37</v>
      </c>
      <c r="AF6">
        <v>1</v>
      </c>
      <c r="AG6">
        <v>0.9</v>
      </c>
      <c r="AH6" s="22">
        <f t="shared" si="0"/>
        <v>1</v>
      </c>
      <c r="AI6" s="22">
        <f t="shared" si="1"/>
        <v>0.92105263157894735</v>
      </c>
      <c r="AJ6" s="22">
        <f t="shared" si="2"/>
        <v>1.9210526315789473</v>
      </c>
      <c r="AM6" s="21">
        <f t="shared" si="3"/>
        <v>5</v>
      </c>
    </row>
    <row r="7" spans="1:39" x14ac:dyDescent="0.25">
      <c r="A7">
        <v>126</v>
      </c>
      <c r="B7">
        <v>16</v>
      </c>
      <c r="C7">
        <v>14</v>
      </c>
      <c r="D7">
        <v>4</v>
      </c>
      <c r="E7">
        <v>1</v>
      </c>
      <c r="F7">
        <v>2</v>
      </c>
      <c r="G7">
        <v>1</v>
      </c>
      <c r="H7">
        <v>40</v>
      </c>
      <c r="I7">
        <v>40</v>
      </c>
      <c r="J7">
        <v>2</v>
      </c>
      <c r="K7">
        <v>0</v>
      </c>
      <c r="L7">
        <v>0</v>
      </c>
      <c r="M7">
        <v>0</v>
      </c>
      <c r="N7">
        <v>0</v>
      </c>
      <c r="O7">
        <v>39</v>
      </c>
      <c r="P7">
        <v>0.7</v>
      </c>
      <c r="Q7">
        <v>21</v>
      </c>
      <c r="R7">
        <v>34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33.6</v>
      </c>
      <c r="Z7">
        <v>0</v>
      </c>
      <c r="AA7">
        <v>173</v>
      </c>
      <c r="AB7">
        <v>0</v>
      </c>
      <c r="AC7">
        <v>700.9</v>
      </c>
      <c r="AD7">
        <v>50</v>
      </c>
      <c r="AE7">
        <v>50</v>
      </c>
      <c r="AF7">
        <v>1</v>
      </c>
      <c r="AG7">
        <v>0.9</v>
      </c>
      <c r="AH7" s="22">
        <f t="shared" si="0"/>
        <v>1</v>
      </c>
      <c r="AI7" s="22">
        <f t="shared" si="1"/>
        <v>0.87179487179487181</v>
      </c>
      <c r="AJ7" s="22">
        <f t="shared" si="2"/>
        <v>1.8717948717948718</v>
      </c>
      <c r="AM7" s="21">
        <f t="shared" si="3"/>
        <v>6</v>
      </c>
    </row>
    <row r="8" spans="1:39" x14ac:dyDescent="0.25">
      <c r="A8">
        <v>126</v>
      </c>
      <c r="B8">
        <v>16</v>
      </c>
      <c r="C8">
        <v>15</v>
      </c>
      <c r="D8">
        <v>4</v>
      </c>
      <c r="E8">
        <v>1</v>
      </c>
      <c r="F8">
        <v>2</v>
      </c>
      <c r="G8">
        <v>1</v>
      </c>
      <c r="H8">
        <v>40</v>
      </c>
      <c r="I8">
        <v>40</v>
      </c>
      <c r="J8">
        <v>2</v>
      </c>
      <c r="K8">
        <v>0</v>
      </c>
      <c r="L8">
        <v>0</v>
      </c>
      <c r="M8">
        <v>0</v>
      </c>
      <c r="N8">
        <v>0</v>
      </c>
      <c r="O8">
        <v>39</v>
      </c>
      <c r="P8">
        <v>0.3</v>
      </c>
      <c r="Q8">
        <v>32</v>
      </c>
      <c r="R8">
        <v>36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35.6</v>
      </c>
      <c r="Z8">
        <v>0</v>
      </c>
      <c r="AA8">
        <v>70.400000000000006</v>
      </c>
      <c r="AB8">
        <v>0</v>
      </c>
      <c r="AC8">
        <v>585.70000000000005</v>
      </c>
      <c r="AD8">
        <v>73</v>
      </c>
      <c r="AE8">
        <v>45</v>
      </c>
      <c r="AF8">
        <v>1</v>
      </c>
      <c r="AG8">
        <v>0.9</v>
      </c>
      <c r="AH8" s="22">
        <f t="shared" si="0"/>
        <v>1</v>
      </c>
      <c r="AI8" s="22">
        <f t="shared" si="1"/>
        <v>0.92307692307692313</v>
      </c>
      <c r="AJ8" s="22">
        <f t="shared" si="2"/>
        <v>1.9230769230769231</v>
      </c>
      <c r="AM8" s="21">
        <f t="shared" si="3"/>
        <v>7</v>
      </c>
    </row>
    <row r="9" spans="1:39" x14ac:dyDescent="0.25">
      <c r="A9">
        <v>126</v>
      </c>
      <c r="B9">
        <v>16</v>
      </c>
      <c r="C9">
        <v>18</v>
      </c>
      <c r="D9">
        <v>4</v>
      </c>
      <c r="E9">
        <v>1</v>
      </c>
      <c r="F9">
        <v>2</v>
      </c>
      <c r="G9">
        <v>1</v>
      </c>
      <c r="H9">
        <v>40</v>
      </c>
      <c r="I9">
        <v>40</v>
      </c>
      <c r="J9">
        <v>2</v>
      </c>
      <c r="K9">
        <v>0</v>
      </c>
      <c r="L9">
        <v>0</v>
      </c>
      <c r="M9">
        <v>0</v>
      </c>
      <c r="N9">
        <v>0</v>
      </c>
      <c r="O9">
        <v>40</v>
      </c>
      <c r="P9">
        <v>0.5</v>
      </c>
      <c r="Q9">
        <v>28</v>
      </c>
      <c r="R9">
        <v>36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17.399999999999999</v>
      </c>
      <c r="Z9">
        <v>0</v>
      </c>
      <c r="AA9">
        <v>57.2</v>
      </c>
      <c r="AB9">
        <v>0</v>
      </c>
      <c r="AC9">
        <v>543.6</v>
      </c>
      <c r="AD9">
        <v>104</v>
      </c>
      <c r="AE9">
        <v>53</v>
      </c>
      <c r="AF9">
        <v>1</v>
      </c>
      <c r="AG9">
        <v>0.9</v>
      </c>
      <c r="AH9" s="22">
        <f t="shared" si="0"/>
        <v>1</v>
      </c>
      <c r="AI9" s="22">
        <f t="shared" si="1"/>
        <v>0.9</v>
      </c>
      <c r="AJ9" s="22">
        <f t="shared" si="2"/>
        <v>1.9</v>
      </c>
      <c r="AM9" s="21">
        <f t="shared" si="3"/>
        <v>8</v>
      </c>
    </row>
    <row r="10" spans="1:39" x14ac:dyDescent="0.25">
      <c r="A10">
        <v>126</v>
      </c>
      <c r="B10">
        <v>16</v>
      </c>
      <c r="C10">
        <v>19</v>
      </c>
      <c r="D10">
        <v>4</v>
      </c>
      <c r="E10">
        <v>1</v>
      </c>
      <c r="F10">
        <v>2</v>
      </c>
      <c r="G10">
        <v>1</v>
      </c>
      <c r="H10">
        <v>40</v>
      </c>
      <c r="I10">
        <v>40</v>
      </c>
      <c r="J10">
        <v>2</v>
      </c>
      <c r="K10">
        <v>0</v>
      </c>
      <c r="L10">
        <v>0</v>
      </c>
      <c r="M10">
        <v>0</v>
      </c>
      <c r="N10">
        <v>0</v>
      </c>
      <c r="O10">
        <v>38</v>
      </c>
      <c r="P10">
        <v>0.8</v>
      </c>
      <c r="Q10">
        <v>27</v>
      </c>
      <c r="R10">
        <v>33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22</v>
      </c>
      <c r="Z10">
        <v>0</v>
      </c>
      <c r="AA10">
        <v>95.8</v>
      </c>
      <c r="AB10">
        <v>0</v>
      </c>
      <c r="AC10">
        <v>595.70000000000005</v>
      </c>
      <c r="AD10">
        <v>124</v>
      </c>
      <c r="AE10">
        <v>14</v>
      </c>
      <c r="AF10">
        <v>1</v>
      </c>
      <c r="AG10">
        <v>0.9</v>
      </c>
      <c r="AH10" s="22">
        <f t="shared" si="0"/>
        <v>1</v>
      </c>
      <c r="AI10" s="22">
        <f t="shared" si="1"/>
        <v>0.86842105263157898</v>
      </c>
      <c r="AJ10" s="22">
        <f t="shared" si="2"/>
        <v>1.868421052631579</v>
      </c>
      <c r="AM10" s="21">
        <f t="shared" si="3"/>
        <v>9</v>
      </c>
    </row>
    <row r="11" spans="1:39" x14ac:dyDescent="0.25">
      <c r="A11">
        <v>126</v>
      </c>
      <c r="B11">
        <v>16</v>
      </c>
      <c r="C11">
        <v>20</v>
      </c>
      <c r="D11">
        <v>4</v>
      </c>
      <c r="E11">
        <v>1</v>
      </c>
      <c r="F11">
        <v>2</v>
      </c>
      <c r="G11">
        <v>1</v>
      </c>
      <c r="H11">
        <v>40</v>
      </c>
      <c r="I11">
        <v>40</v>
      </c>
      <c r="J11">
        <v>2</v>
      </c>
      <c r="K11">
        <v>0</v>
      </c>
      <c r="L11">
        <v>0</v>
      </c>
      <c r="M11">
        <v>0</v>
      </c>
      <c r="N11">
        <v>0</v>
      </c>
      <c r="O11">
        <v>38</v>
      </c>
      <c r="P11">
        <v>0.7</v>
      </c>
      <c r="Q11">
        <v>25</v>
      </c>
      <c r="R11">
        <v>31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32.5</v>
      </c>
      <c r="Z11">
        <v>0</v>
      </c>
      <c r="AA11">
        <v>42.1</v>
      </c>
      <c r="AB11">
        <v>0</v>
      </c>
      <c r="AC11">
        <v>557.6</v>
      </c>
      <c r="AD11">
        <v>125</v>
      </c>
      <c r="AE11">
        <v>44</v>
      </c>
      <c r="AF11">
        <v>1</v>
      </c>
      <c r="AG11">
        <v>0.8</v>
      </c>
      <c r="AH11" s="22">
        <f t="shared" si="0"/>
        <v>1</v>
      </c>
      <c r="AI11" s="22">
        <f t="shared" si="1"/>
        <v>0.81578947368421051</v>
      </c>
      <c r="AJ11" s="22">
        <f t="shared" si="2"/>
        <v>1.8157894736842106</v>
      </c>
      <c r="AM11" s="21">
        <f t="shared" si="3"/>
        <v>10</v>
      </c>
    </row>
    <row r="12" spans="1:39" x14ac:dyDescent="0.25">
      <c r="A12">
        <v>126</v>
      </c>
      <c r="B12">
        <v>16</v>
      </c>
      <c r="C12">
        <v>21</v>
      </c>
      <c r="D12">
        <v>4</v>
      </c>
      <c r="E12">
        <v>1</v>
      </c>
      <c r="F12">
        <v>2</v>
      </c>
      <c r="G12">
        <v>1</v>
      </c>
      <c r="H12">
        <v>40</v>
      </c>
      <c r="I12">
        <v>40</v>
      </c>
      <c r="J12">
        <v>2</v>
      </c>
      <c r="K12">
        <v>0</v>
      </c>
      <c r="L12">
        <v>0</v>
      </c>
      <c r="M12">
        <v>0</v>
      </c>
      <c r="N12">
        <v>0</v>
      </c>
      <c r="O12">
        <v>39</v>
      </c>
      <c r="P12">
        <v>0.2</v>
      </c>
      <c r="Q12">
        <v>34</v>
      </c>
      <c r="R12">
        <v>38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12.2</v>
      </c>
      <c r="Z12">
        <v>0</v>
      </c>
      <c r="AA12">
        <v>19.7</v>
      </c>
      <c r="AB12">
        <v>0</v>
      </c>
      <c r="AC12">
        <v>505</v>
      </c>
      <c r="AD12">
        <v>152</v>
      </c>
      <c r="AE12">
        <v>24</v>
      </c>
      <c r="AF12">
        <v>1</v>
      </c>
      <c r="AG12">
        <v>1</v>
      </c>
      <c r="AH12" s="22">
        <f t="shared" si="0"/>
        <v>1</v>
      </c>
      <c r="AI12" s="22">
        <f t="shared" si="1"/>
        <v>0.97435897435897434</v>
      </c>
      <c r="AJ12" s="22">
        <f t="shared" si="2"/>
        <v>1.9743589743589745</v>
      </c>
      <c r="AM12" s="21">
        <f t="shared" si="3"/>
        <v>11</v>
      </c>
    </row>
    <row r="13" spans="1:39" x14ac:dyDescent="0.25">
      <c r="A13">
        <v>126</v>
      </c>
      <c r="B13">
        <v>16</v>
      </c>
      <c r="C13">
        <v>22</v>
      </c>
      <c r="D13">
        <v>4</v>
      </c>
      <c r="E13">
        <v>1</v>
      </c>
      <c r="F13">
        <v>2</v>
      </c>
      <c r="G13">
        <v>1</v>
      </c>
      <c r="H13">
        <v>40</v>
      </c>
      <c r="I13">
        <v>40</v>
      </c>
      <c r="J13">
        <v>2</v>
      </c>
      <c r="K13">
        <v>0</v>
      </c>
      <c r="L13">
        <v>0</v>
      </c>
      <c r="M13">
        <v>0</v>
      </c>
      <c r="N13">
        <v>0</v>
      </c>
      <c r="O13">
        <v>39</v>
      </c>
      <c r="P13">
        <v>0.4</v>
      </c>
      <c r="Q13">
        <v>25</v>
      </c>
      <c r="R13">
        <v>37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15.2</v>
      </c>
      <c r="Z13">
        <v>0</v>
      </c>
      <c r="AA13">
        <v>36.4</v>
      </c>
      <c r="AB13">
        <v>0</v>
      </c>
      <c r="AC13">
        <v>545.4</v>
      </c>
      <c r="AD13">
        <v>158</v>
      </c>
      <c r="AE13">
        <v>37</v>
      </c>
      <c r="AF13">
        <v>1</v>
      </c>
      <c r="AG13">
        <v>0.9</v>
      </c>
      <c r="AH13" s="22">
        <f t="shared" si="0"/>
        <v>1</v>
      </c>
      <c r="AI13" s="22">
        <f t="shared" si="1"/>
        <v>0.94871794871794868</v>
      </c>
      <c r="AJ13" s="22">
        <f t="shared" si="2"/>
        <v>1.9487179487179487</v>
      </c>
      <c r="AM13" s="21">
        <f t="shared" si="3"/>
        <v>12</v>
      </c>
    </row>
    <row r="14" spans="1:39" x14ac:dyDescent="0.25">
      <c r="A14">
        <v>126</v>
      </c>
      <c r="B14">
        <v>16</v>
      </c>
      <c r="C14">
        <v>23</v>
      </c>
      <c r="D14">
        <v>4</v>
      </c>
      <c r="E14">
        <v>1</v>
      </c>
      <c r="F14">
        <v>2</v>
      </c>
      <c r="G14">
        <v>1</v>
      </c>
      <c r="H14">
        <v>40</v>
      </c>
      <c r="I14">
        <v>40</v>
      </c>
      <c r="J14">
        <v>2</v>
      </c>
      <c r="K14">
        <v>0</v>
      </c>
      <c r="L14">
        <v>0</v>
      </c>
      <c r="M14">
        <v>0</v>
      </c>
      <c r="N14">
        <v>0</v>
      </c>
      <c r="O14">
        <v>40</v>
      </c>
      <c r="P14">
        <v>0.1</v>
      </c>
      <c r="Q14">
        <v>37</v>
      </c>
      <c r="R14">
        <v>39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18.5</v>
      </c>
      <c r="Z14">
        <v>0</v>
      </c>
      <c r="AA14">
        <v>58.6</v>
      </c>
      <c r="AB14">
        <v>0</v>
      </c>
      <c r="AC14">
        <v>570.5</v>
      </c>
      <c r="AD14">
        <v>167</v>
      </c>
      <c r="AE14">
        <v>24</v>
      </c>
      <c r="AF14">
        <v>1</v>
      </c>
      <c r="AG14">
        <v>1</v>
      </c>
      <c r="AH14" s="22">
        <f t="shared" si="0"/>
        <v>1</v>
      </c>
      <c r="AI14" s="22">
        <f t="shared" si="1"/>
        <v>0.97499999999999998</v>
      </c>
      <c r="AJ14" s="22">
        <f t="shared" si="2"/>
        <v>1.9750000000000001</v>
      </c>
      <c r="AM14" s="21">
        <f t="shared" si="3"/>
        <v>13</v>
      </c>
    </row>
    <row r="15" spans="1:39" x14ac:dyDescent="0.25">
      <c r="A15">
        <v>126</v>
      </c>
      <c r="B15">
        <v>16</v>
      </c>
      <c r="C15">
        <v>25</v>
      </c>
      <c r="D15">
        <v>4</v>
      </c>
      <c r="E15">
        <v>1</v>
      </c>
      <c r="F15">
        <v>2</v>
      </c>
      <c r="G15">
        <v>1</v>
      </c>
      <c r="H15">
        <v>40</v>
      </c>
      <c r="I15">
        <v>40</v>
      </c>
      <c r="J15">
        <v>2</v>
      </c>
      <c r="K15">
        <v>0</v>
      </c>
      <c r="L15">
        <v>0</v>
      </c>
      <c r="M15">
        <v>0</v>
      </c>
      <c r="N15">
        <v>0</v>
      </c>
      <c r="O15">
        <v>40</v>
      </c>
      <c r="P15">
        <v>0.4</v>
      </c>
      <c r="Q15">
        <v>29</v>
      </c>
      <c r="R15">
        <v>37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12.9</v>
      </c>
      <c r="Z15">
        <v>0</v>
      </c>
      <c r="AA15">
        <v>42.3</v>
      </c>
      <c r="AB15">
        <v>0</v>
      </c>
      <c r="AC15">
        <v>520.1</v>
      </c>
      <c r="AD15">
        <v>205</v>
      </c>
      <c r="AE15">
        <v>14</v>
      </c>
      <c r="AF15">
        <v>1</v>
      </c>
      <c r="AG15">
        <v>0.9</v>
      </c>
      <c r="AH15" s="22">
        <f t="shared" si="0"/>
        <v>1</v>
      </c>
      <c r="AI15" s="22">
        <f t="shared" si="1"/>
        <v>0.92500000000000004</v>
      </c>
      <c r="AJ15" s="22">
        <f t="shared" si="2"/>
        <v>1.925</v>
      </c>
      <c r="AM15" s="21">
        <f t="shared" si="3"/>
        <v>14</v>
      </c>
    </row>
    <row r="16" spans="1:39" x14ac:dyDescent="0.25">
      <c r="A16">
        <v>126</v>
      </c>
      <c r="B16">
        <v>16</v>
      </c>
      <c r="C16">
        <v>26</v>
      </c>
      <c r="D16">
        <v>4</v>
      </c>
      <c r="E16">
        <v>1</v>
      </c>
      <c r="F16">
        <v>2</v>
      </c>
      <c r="G16">
        <v>1</v>
      </c>
      <c r="H16">
        <v>40</v>
      </c>
      <c r="I16">
        <v>40</v>
      </c>
      <c r="J16">
        <v>2</v>
      </c>
      <c r="K16">
        <v>0</v>
      </c>
      <c r="L16">
        <v>0</v>
      </c>
      <c r="M16">
        <v>0</v>
      </c>
      <c r="N16">
        <v>0</v>
      </c>
      <c r="O16">
        <v>39</v>
      </c>
      <c r="P16">
        <v>0.6</v>
      </c>
      <c r="Q16">
        <v>22</v>
      </c>
      <c r="R16">
        <v>34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17.399999999999999</v>
      </c>
      <c r="Z16">
        <v>0</v>
      </c>
      <c r="AA16">
        <v>29.8</v>
      </c>
      <c r="AB16">
        <v>0</v>
      </c>
      <c r="AC16">
        <v>532</v>
      </c>
      <c r="AD16">
        <v>165</v>
      </c>
      <c r="AE16">
        <v>11</v>
      </c>
      <c r="AF16">
        <v>1</v>
      </c>
      <c r="AG16">
        <v>0.9</v>
      </c>
      <c r="AH16" s="22">
        <f t="shared" si="0"/>
        <v>1</v>
      </c>
      <c r="AI16" s="22">
        <f t="shared" si="1"/>
        <v>0.87179487179487181</v>
      </c>
      <c r="AJ16" s="22">
        <f t="shared" si="2"/>
        <v>1.8717948717948718</v>
      </c>
      <c r="AM16" s="21">
        <f t="shared" si="3"/>
        <v>15</v>
      </c>
    </row>
    <row r="17" spans="1:39" x14ac:dyDescent="0.25">
      <c r="A17">
        <v>126</v>
      </c>
      <c r="B17">
        <v>16</v>
      </c>
      <c r="C17">
        <v>27</v>
      </c>
      <c r="D17">
        <v>4</v>
      </c>
      <c r="E17">
        <v>1</v>
      </c>
      <c r="F17">
        <v>2</v>
      </c>
      <c r="G17">
        <v>1</v>
      </c>
      <c r="H17">
        <v>40</v>
      </c>
      <c r="I17">
        <v>40</v>
      </c>
      <c r="J17">
        <v>2</v>
      </c>
      <c r="K17">
        <v>0</v>
      </c>
      <c r="L17">
        <v>0</v>
      </c>
      <c r="M17">
        <v>0</v>
      </c>
      <c r="N17">
        <v>0</v>
      </c>
      <c r="O17">
        <v>38</v>
      </c>
      <c r="P17">
        <v>0.4</v>
      </c>
      <c r="Q17">
        <v>25</v>
      </c>
      <c r="R17">
        <v>37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16.100000000000001</v>
      </c>
      <c r="Z17">
        <v>0</v>
      </c>
      <c r="AA17">
        <v>23.7</v>
      </c>
      <c r="AB17">
        <v>0</v>
      </c>
      <c r="AC17">
        <v>507.6</v>
      </c>
      <c r="AD17">
        <v>123</v>
      </c>
      <c r="AE17">
        <v>15</v>
      </c>
      <c r="AF17">
        <v>1</v>
      </c>
      <c r="AG17">
        <v>1</v>
      </c>
      <c r="AH17" s="22">
        <f t="shared" si="0"/>
        <v>1</v>
      </c>
      <c r="AI17" s="22">
        <f t="shared" si="1"/>
        <v>0.97368421052631582</v>
      </c>
      <c r="AJ17" s="22">
        <f t="shared" si="2"/>
        <v>1.9736842105263159</v>
      </c>
      <c r="AM17" s="21">
        <f t="shared" si="3"/>
        <v>16</v>
      </c>
    </row>
    <row r="18" spans="1:39" x14ac:dyDescent="0.25">
      <c r="A18">
        <v>126</v>
      </c>
      <c r="B18">
        <v>16</v>
      </c>
      <c r="C18">
        <v>28</v>
      </c>
      <c r="D18">
        <v>4</v>
      </c>
      <c r="E18">
        <v>1</v>
      </c>
      <c r="F18">
        <v>2</v>
      </c>
      <c r="G18">
        <v>1</v>
      </c>
      <c r="H18">
        <v>40</v>
      </c>
      <c r="I18">
        <v>40</v>
      </c>
      <c r="J18">
        <v>2</v>
      </c>
      <c r="K18">
        <v>0</v>
      </c>
      <c r="L18">
        <v>0</v>
      </c>
      <c r="M18">
        <v>0</v>
      </c>
      <c r="N18">
        <v>0</v>
      </c>
      <c r="O18">
        <v>39</v>
      </c>
      <c r="P18">
        <v>0.5</v>
      </c>
      <c r="Q18">
        <v>22</v>
      </c>
      <c r="R18">
        <v>37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47.5</v>
      </c>
      <c r="Z18">
        <v>0</v>
      </c>
      <c r="AA18">
        <v>45.3</v>
      </c>
      <c r="AB18">
        <v>0</v>
      </c>
      <c r="AC18">
        <v>609.1</v>
      </c>
      <c r="AD18">
        <v>97</v>
      </c>
      <c r="AE18">
        <v>14</v>
      </c>
      <c r="AF18">
        <v>1</v>
      </c>
      <c r="AG18">
        <v>0.9</v>
      </c>
      <c r="AH18" s="22">
        <f t="shared" si="0"/>
        <v>1</v>
      </c>
      <c r="AI18" s="22">
        <f t="shared" si="1"/>
        <v>0.94871794871794868</v>
      </c>
      <c r="AJ18" s="22">
        <f t="shared" si="2"/>
        <v>1.9487179487179487</v>
      </c>
      <c r="AM18" s="21">
        <f t="shared" si="3"/>
        <v>17</v>
      </c>
    </row>
    <row r="19" spans="1:39" x14ac:dyDescent="0.25">
      <c r="A19">
        <v>126</v>
      </c>
      <c r="B19">
        <v>16</v>
      </c>
      <c r="C19">
        <v>29</v>
      </c>
      <c r="D19">
        <v>4</v>
      </c>
      <c r="E19">
        <v>1</v>
      </c>
      <c r="F19">
        <v>2</v>
      </c>
      <c r="G19">
        <v>1</v>
      </c>
      <c r="H19">
        <v>40</v>
      </c>
      <c r="I19">
        <v>40</v>
      </c>
      <c r="J19">
        <v>2</v>
      </c>
      <c r="K19">
        <v>0</v>
      </c>
      <c r="L19">
        <v>0</v>
      </c>
      <c r="M19">
        <v>0</v>
      </c>
      <c r="N19">
        <v>0</v>
      </c>
      <c r="O19">
        <v>40</v>
      </c>
      <c r="P19">
        <v>0.6</v>
      </c>
      <c r="Q19">
        <v>17</v>
      </c>
      <c r="R19">
        <v>38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11.6</v>
      </c>
      <c r="Z19">
        <v>0</v>
      </c>
      <c r="AA19">
        <v>21.2</v>
      </c>
      <c r="AB19">
        <v>0</v>
      </c>
      <c r="AC19">
        <v>533.20000000000005</v>
      </c>
      <c r="AD19">
        <v>165</v>
      </c>
      <c r="AE19">
        <v>18</v>
      </c>
      <c r="AF19">
        <v>1</v>
      </c>
      <c r="AG19">
        <v>1</v>
      </c>
      <c r="AH19" s="22">
        <f t="shared" si="0"/>
        <v>1</v>
      </c>
      <c r="AI19" s="22">
        <f t="shared" si="1"/>
        <v>0.95</v>
      </c>
      <c r="AJ19" s="22">
        <f t="shared" si="2"/>
        <v>1.95</v>
      </c>
      <c r="AM19" s="21">
        <f t="shared" si="3"/>
        <v>18</v>
      </c>
    </row>
    <row r="20" spans="1:39" x14ac:dyDescent="0.25">
      <c r="A20">
        <v>126</v>
      </c>
      <c r="B20">
        <v>16</v>
      </c>
      <c r="C20">
        <v>30</v>
      </c>
      <c r="D20">
        <v>4</v>
      </c>
      <c r="E20">
        <v>1</v>
      </c>
      <c r="F20">
        <v>2</v>
      </c>
      <c r="G20">
        <v>1</v>
      </c>
      <c r="H20">
        <v>40</v>
      </c>
      <c r="I20">
        <v>40</v>
      </c>
      <c r="J20">
        <v>2</v>
      </c>
      <c r="K20">
        <v>0</v>
      </c>
      <c r="L20">
        <v>0</v>
      </c>
      <c r="M20">
        <v>0</v>
      </c>
      <c r="N20">
        <v>0</v>
      </c>
      <c r="O20">
        <v>40</v>
      </c>
      <c r="P20">
        <v>0.6</v>
      </c>
      <c r="Q20">
        <v>24</v>
      </c>
      <c r="R20">
        <v>36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12.5</v>
      </c>
      <c r="Z20">
        <v>0</v>
      </c>
      <c r="AA20">
        <v>36.6</v>
      </c>
      <c r="AB20">
        <v>0</v>
      </c>
      <c r="AC20">
        <v>544.5</v>
      </c>
      <c r="AD20">
        <v>173</v>
      </c>
      <c r="AE20">
        <v>5</v>
      </c>
      <c r="AF20">
        <v>1</v>
      </c>
      <c r="AG20">
        <v>0.9</v>
      </c>
      <c r="AH20" s="22">
        <f t="shared" si="0"/>
        <v>1</v>
      </c>
      <c r="AI20" s="22">
        <f t="shared" si="1"/>
        <v>0.9</v>
      </c>
      <c r="AJ20" s="22">
        <f t="shared" si="2"/>
        <v>1.9</v>
      </c>
      <c r="AM20" s="21">
        <f t="shared" si="3"/>
        <v>19</v>
      </c>
    </row>
    <row r="21" spans="1:39" x14ac:dyDescent="0.25">
      <c r="A21">
        <v>126</v>
      </c>
      <c r="B21">
        <v>16</v>
      </c>
      <c r="C21">
        <v>2</v>
      </c>
      <c r="D21">
        <v>5</v>
      </c>
      <c r="E21">
        <v>1</v>
      </c>
      <c r="F21">
        <v>2</v>
      </c>
      <c r="G21">
        <v>1</v>
      </c>
      <c r="H21">
        <v>40</v>
      </c>
      <c r="I21">
        <v>40</v>
      </c>
      <c r="J21">
        <v>2</v>
      </c>
      <c r="K21">
        <v>0</v>
      </c>
      <c r="L21">
        <v>0</v>
      </c>
      <c r="M21">
        <v>0</v>
      </c>
      <c r="N21">
        <v>0</v>
      </c>
      <c r="O21">
        <v>39</v>
      </c>
      <c r="P21">
        <v>0.8</v>
      </c>
      <c r="Q21">
        <v>18</v>
      </c>
      <c r="R21">
        <v>30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13.4</v>
      </c>
      <c r="Z21">
        <v>0</v>
      </c>
      <c r="AA21">
        <v>19</v>
      </c>
      <c r="AB21">
        <v>0</v>
      </c>
      <c r="AC21">
        <v>512.5</v>
      </c>
      <c r="AD21">
        <v>148</v>
      </c>
      <c r="AE21">
        <v>13</v>
      </c>
      <c r="AF21">
        <v>1</v>
      </c>
      <c r="AG21">
        <v>0.8</v>
      </c>
      <c r="AH21" s="22">
        <f t="shared" si="0"/>
        <v>1</v>
      </c>
      <c r="AI21" s="22">
        <f t="shared" si="1"/>
        <v>0.76923076923076927</v>
      </c>
      <c r="AJ21" s="22">
        <f t="shared" si="2"/>
        <v>1.7692307692307692</v>
      </c>
      <c r="AM21" s="21">
        <f t="shared" si="3"/>
        <v>20</v>
      </c>
    </row>
    <row r="22" spans="1:39" x14ac:dyDescent="0.25">
      <c r="A22">
        <v>126</v>
      </c>
      <c r="B22">
        <v>16</v>
      </c>
      <c r="C22">
        <v>3</v>
      </c>
      <c r="D22">
        <v>5</v>
      </c>
      <c r="E22">
        <v>1</v>
      </c>
      <c r="F22">
        <v>2</v>
      </c>
      <c r="G22">
        <v>1</v>
      </c>
      <c r="H22">
        <v>40</v>
      </c>
      <c r="I22">
        <v>40</v>
      </c>
      <c r="J22">
        <v>2</v>
      </c>
      <c r="K22">
        <v>0</v>
      </c>
      <c r="L22">
        <v>0</v>
      </c>
      <c r="M22">
        <v>0</v>
      </c>
      <c r="N22">
        <v>0</v>
      </c>
      <c r="O22">
        <v>40</v>
      </c>
      <c r="P22">
        <v>0.6</v>
      </c>
      <c r="Q22">
        <v>25</v>
      </c>
      <c r="R22">
        <v>35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9.3000000000000007</v>
      </c>
      <c r="Z22">
        <v>0</v>
      </c>
      <c r="AA22">
        <v>29.5</v>
      </c>
      <c r="AB22">
        <v>0</v>
      </c>
      <c r="AC22">
        <v>532.79999999999995</v>
      </c>
      <c r="AD22">
        <v>207</v>
      </c>
      <c r="AE22">
        <v>7</v>
      </c>
      <c r="AF22">
        <v>1</v>
      </c>
      <c r="AG22">
        <v>0.9</v>
      </c>
      <c r="AH22" s="22">
        <f t="shared" si="0"/>
        <v>1</v>
      </c>
      <c r="AI22" s="22">
        <f t="shared" si="1"/>
        <v>0.875</v>
      </c>
      <c r="AJ22" s="22">
        <f t="shared" si="2"/>
        <v>1.875</v>
      </c>
      <c r="AM22" s="21">
        <f t="shared" si="3"/>
        <v>21</v>
      </c>
    </row>
    <row r="23" spans="1:39" x14ac:dyDescent="0.25">
      <c r="A23">
        <v>126</v>
      </c>
      <c r="B23">
        <v>16</v>
      </c>
      <c r="C23">
        <v>4</v>
      </c>
      <c r="D23">
        <v>5</v>
      </c>
      <c r="E23">
        <v>1</v>
      </c>
      <c r="F23">
        <v>2</v>
      </c>
      <c r="G23">
        <v>1</v>
      </c>
      <c r="H23">
        <v>55</v>
      </c>
      <c r="I23">
        <v>40</v>
      </c>
      <c r="J23">
        <v>1.6</v>
      </c>
      <c r="K23">
        <v>5</v>
      </c>
      <c r="L23">
        <v>0</v>
      </c>
      <c r="M23">
        <v>0</v>
      </c>
      <c r="N23">
        <v>0</v>
      </c>
      <c r="O23">
        <v>55</v>
      </c>
      <c r="P23">
        <v>2.5</v>
      </c>
      <c r="Q23">
        <v>7</v>
      </c>
      <c r="R23">
        <v>17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22.6</v>
      </c>
      <c r="Z23">
        <v>0</v>
      </c>
      <c r="AA23">
        <v>31.3</v>
      </c>
      <c r="AB23">
        <v>0</v>
      </c>
      <c r="AC23">
        <v>758.5</v>
      </c>
      <c r="AD23">
        <v>142</v>
      </c>
      <c r="AE23">
        <v>52</v>
      </c>
      <c r="AF23">
        <v>0.7</v>
      </c>
      <c r="AG23">
        <v>0.3</v>
      </c>
      <c r="AH23" s="22">
        <f t="shared" si="0"/>
        <v>0.72727272727272729</v>
      </c>
      <c r="AI23" s="22">
        <f t="shared" si="1"/>
        <v>0.30909090909090908</v>
      </c>
      <c r="AJ23" s="22">
        <f t="shared" si="2"/>
        <v>1.0363636363636364</v>
      </c>
      <c r="AM23" s="21">
        <f t="shared" si="3"/>
        <v>22</v>
      </c>
    </row>
    <row r="24" spans="1:39" x14ac:dyDescent="0.25">
      <c r="A24">
        <v>126</v>
      </c>
      <c r="B24">
        <v>16</v>
      </c>
      <c r="C24">
        <v>5</v>
      </c>
      <c r="D24">
        <v>5</v>
      </c>
      <c r="E24">
        <v>1</v>
      </c>
      <c r="F24">
        <v>2</v>
      </c>
      <c r="G24">
        <v>1</v>
      </c>
      <c r="H24">
        <v>43</v>
      </c>
      <c r="I24">
        <v>40</v>
      </c>
      <c r="J24">
        <v>1.9</v>
      </c>
      <c r="K24">
        <v>1</v>
      </c>
      <c r="L24">
        <v>0</v>
      </c>
      <c r="M24">
        <v>0</v>
      </c>
      <c r="N24">
        <v>0</v>
      </c>
      <c r="O24">
        <v>42</v>
      </c>
      <c r="P24">
        <v>4.9000000000000004</v>
      </c>
      <c r="Q24">
        <v>5</v>
      </c>
      <c r="R24">
        <v>5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14.9</v>
      </c>
      <c r="Z24">
        <v>0</v>
      </c>
      <c r="AA24">
        <v>26.6</v>
      </c>
      <c r="AB24">
        <v>0</v>
      </c>
      <c r="AC24">
        <v>629.4</v>
      </c>
      <c r="AD24">
        <v>119</v>
      </c>
      <c r="AE24">
        <v>17</v>
      </c>
      <c r="AF24">
        <v>0.9</v>
      </c>
      <c r="AG24">
        <v>0.1</v>
      </c>
      <c r="AH24" s="22">
        <f t="shared" si="0"/>
        <v>0.93023255813953487</v>
      </c>
      <c r="AI24" s="22">
        <f t="shared" si="1"/>
        <v>0.11904761904761904</v>
      </c>
      <c r="AJ24" s="22">
        <f t="shared" si="2"/>
        <v>1.0492801771871538</v>
      </c>
      <c r="AM24" s="21">
        <f t="shared" si="3"/>
        <v>23</v>
      </c>
    </row>
    <row r="25" spans="1:39" x14ac:dyDescent="0.25">
      <c r="A25">
        <v>126</v>
      </c>
      <c r="B25">
        <v>16</v>
      </c>
      <c r="C25">
        <v>6</v>
      </c>
      <c r="D25">
        <v>5</v>
      </c>
      <c r="E25">
        <v>1</v>
      </c>
      <c r="F25">
        <v>2</v>
      </c>
      <c r="G25">
        <v>1</v>
      </c>
      <c r="H25">
        <v>42</v>
      </c>
      <c r="I25">
        <v>40</v>
      </c>
      <c r="J25">
        <v>1.9</v>
      </c>
      <c r="K25">
        <v>2</v>
      </c>
      <c r="L25">
        <v>0</v>
      </c>
      <c r="M25">
        <v>0</v>
      </c>
      <c r="N25">
        <v>0</v>
      </c>
      <c r="O25">
        <v>41</v>
      </c>
      <c r="P25">
        <v>4.7</v>
      </c>
      <c r="Q25">
        <v>2</v>
      </c>
      <c r="R25">
        <v>3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14.4</v>
      </c>
      <c r="Z25">
        <v>0</v>
      </c>
      <c r="AA25">
        <v>17.100000000000001</v>
      </c>
      <c r="AB25">
        <v>0</v>
      </c>
      <c r="AC25">
        <v>592.70000000000005</v>
      </c>
      <c r="AD25">
        <v>133</v>
      </c>
      <c r="AE25">
        <v>8</v>
      </c>
      <c r="AF25">
        <v>1</v>
      </c>
      <c r="AG25">
        <v>0.1</v>
      </c>
      <c r="AH25" s="22">
        <f t="shared" si="0"/>
        <v>0.95238095238095233</v>
      </c>
      <c r="AI25" s="22">
        <f t="shared" si="1"/>
        <v>7.3170731707317069E-2</v>
      </c>
      <c r="AJ25" s="22">
        <f t="shared" si="2"/>
        <v>1.0255516840882695</v>
      </c>
      <c r="AM25" s="21">
        <f t="shared" si="3"/>
        <v>24</v>
      </c>
    </row>
    <row r="26" spans="1:39" x14ac:dyDescent="0.25">
      <c r="A26">
        <v>126</v>
      </c>
      <c r="B26">
        <v>16</v>
      </c>
      <c r="C26">
        <v>10</v>
      </c>
      <c r="D26">
        <v>5</v>
      </c>
      <c r="E26">
        <v>1</v>
      </c>
      <c r="F26">
        <v>2</v>
      </c>
      <c r="G26">
        <v>1</v>
      </c>
      <c r="H26">
        <v>47</v>
      </c>
      <c r="I26">
        <v>40</v>
      </c>
      <c r="J26">
        <v>1.8</v>
      </c>
      <c r="K26">
        <v>3</v>
      </c>
      <c r="L26">
        <v>0</v>
      </c>
      <c r="M26">
        <v>0</v>
      </c>
      <c r="N26">
        <v>0</v>
      </c>
      <c r="O26">
        <v>47</v>
      </c>
      <c r="P26">
        <v>6</v>
      </c>
      <c r="Q26">
        <v>1</v>
      </c>
      <c r="R26">
        <v>5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30.6</v>
      </c>
      <c r="Z26">
        <v>0</v>
      </c>
      <c r="AA26">
        <v>36</v>
      </c>
      <c r="AB26">
        <v>0</v>
      </c>
      <c r="AC26">
        <v>830.2</v>
      </c>
      <c r="AD26">
        <v>171</v>
      </c>
      <c r="AE26">
        <v>16</v>
      </c>
      <c r="AF26">
        <v>0.9</v>
      </c>
      <c r="AG26">
        <v>0.1</v>
      </c>
      <c r="AH26" s="22">
        <f t="shared" si="0"/>
        <v>0.85106382978723405</v>
      </c>
      <c r="AI26" s="22">
        <f t="shared" si="1"/>
        <v>0.10638297872340426</v>
      </c>
      <c r="AJ26" s="22">
        <f t="shared" si="2"/>
        <v>0.95744680851063835</v>
      </c>
      <c r="AM26" s="21">
        <f t="shared" si="3"/>
        <v>25</v>
      </c>
    </row>
    <row r="27" spans="1:39" x14ac:dyDescent="0.25">
      <c r="A27">
        <v>126</v>
      </c>
      <c r="B27">
        <v>16</v>
      </c>
      <c r="C27">
        <v>11</v>
      </c>
      <c r="D27">
        <v>5</v>
      </c>
      <c r="E27">
        <v>1</v>
      </c>
      <c r="F27">
        <v>2</v>
      </c>
      <c r="G27">
        <v>1</v>
      </c>
      <c r="H27">
        <v>40</v>
      </c>
      <c r="I27">
        <v>40</v>
      </c>
      <c r="J27">
        <v>2</v>
      </c>
      <c r="K27">
        <v>0</v>
      </c>
      <c r="L27">
        <v>0</v>
      </c>
      <c r="M27">
        <v>0</v>
      </c>
      <c r="N27">
        <v>0</v>
      </c>
      <c r="O27">
        <v>40</v>
      </c>
      <c r="P27">
        <v>0.4</v>
      </c>
      <c r="Q27">
        <v>28</v>
      </c>
      <c r="R27">
        <v>38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13.5</v>
      </c>
      <c r="Z27">
        <v>0</v>
      </c>
      <c r="AA27">
        <v>16.600000000000001</v>
      </c>
      <c r="AB27">
        <v>0</v>
      </c>
      <c r="AC27">
        <v>502.6</v>
      </c>
      <c r="AD27">
        <v>171</v>
      </c>
      <c r="AE27">
        <v>9</v>
      </c>
      <c r="AF27">
        <v>1</v>
      </c>
      <c r="AG27">
        <v>1</v>
      </c>
      <c r="AH27" s="22">
        <f t="shared" si="0"/>
        <v>1</v>
      </c>
      <c r="AI27" s="22">
        <f t="shared" si="1"/>
        <v>0.95</v>
      </c>
      <c r="AJ27" s="22">
        <f t="shared" si="2"/>
        <v>1.95</v>
      </c>
      <c r="AM27" s="21">
        <f t="shared" si="3"/>
        <v>26</v>
      </c>
    </row>
    <row r="28" spans="1:39" x14ac:dyDescent="0.25">
      <c r="A28">
        <v>126</v>
      </c>
      <c r="B28">
        <v>16</v>
      </c>
      <c r="C28">
        <v>12</v>
      </c>
      <c r="D28">
        <v>5</v>
      </c>
      <c r="E28">
        <v>1</v>
      </c>
      <c r="F28">
        <v>2</v>
      </c>
      <c r="G28">
        <v>1</v>
      </c>
      <c r="H28">
        <v>40</v>
      </c>
      <c r="I28">
        <v>40</v>
      </c>
      <c r="J28">
        <v>2</v>
      </c>
      <c r="K28">
        <v>0</v>
      </c>
      <c r="L28">
        <v>0</v>
      </c>
      <c r="M28">
        <v>0</v>
      </c>
      <c r="N28">
        <v>0</v>
      </c>
      <c r="O28">
        <v>39</v>
      </c>
      <c r="P28">
        <v>0.9</v>
      </c>
      <c r="Q28">
        <v>16</v>
      </c>
      <c r="R28">
        <v>31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16.399999999999999</v>
      </c>
      <c r="Z28">
        <v>0</v>
      </c>
      <c r="AA28">
        <v>31.5</v>
      </c>
      <c r="AB28">
        <v>0</v>
      </c>
      <c r="AC28">
        <v>521.20000000000005</v>
      </c>
      <c r="AD28">
        <v>163</v>
      </c>
      <c r="AE28">
        <v>2</v>
      </c>
      <c r="AF28">
        <v>1</v>
      </c>
      <c r="AG28">
        <v>0.8</v>
      </c>
      <c r="AH28" s="22">
        <f t="shared" si="0"/>
        <v>1</v>
      </c>
      <c r="AI28" s="22">
        <f t="shared" si="1"/>
        <v>0.79487179487179482</v>
      </c>
      <c r="AJ28" s="22">
        <f t="shared" si="2"/>
        <v>1.7948717948717947</v>
      </c>
      <c r="AM28" s="21">
        <f t="shared" si="3"/>
        <v>27</v>
      </c>
    </row>
    <row r="29" spans="1:39" x14ac:dyDescent="0.25">
      <c r="A29">
        <v>126</v>
      </c>
      <c r="B29">
        <v>16</v>
      </c>
      <c r="C29">
        <v>13</v>
      </c>
      <c r="D29">
        <v>5</v>
      </c>
      <c r="E29">
        <v>1</v>
      </c>
      <c r="F29">
        <v>2</v>
      </c>
      <c r="G29">
        <v>1</v>
      </c>
      <c r="H29">
        <v>41</v>
      </c>
      <c r="I29">
        <v>40</v>
      </c>
      <c r="J29">
        <v>2</v>
      </c>
      <c r="K29">
        <v>1</v>
      </c>
      <c r="L29">
        <v>0</v>
      </c>
      <c r="M29">
        <v>0</v>
      </c>
      <c r="N29">
        <v>0</v>
      </c>
      <c r="O29">
        <v>41</v>
      </c>
      <c r="P29">
        <v>0.4</v>
      </c>
      <c r="Q29">
        <v>29</v>
      </c>
      <c r="R29">
        <v>39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11.8</v>
      </c>
      <c r="Z29">
        <v>0</v>
      </c>
      <c r="AA29">
        <v>32</v>
      </c>
      <c r="AB29">
        <v>0</v>
      </c>
      <c r="AC29">
        <v>509.5</v>
      </c>
      <c r="AD29">
        <v>198</v>
      </c>
      <c r="AE29">
        <v>11</v>
      </c>
      <c r="AF29">
        <v>1</v>
      </c>
      <c r="AG29">
        <v>1</v>
      </c>
      <c r="AH29" s="22">
        <f t="shared" si="0"/>
        <v>0.97560975609756095</v>
      </c>
      <c r="AI29" s="22">
        <f t="shared" si="1"/>
        <v>0.95121951219512191</v>
      </c>
      <c r="AJ29" s="22">
        <f t="shared" si="2"/>
        <v>1.9268292682926829</v>
      </c>
      <c r="AM29" s="21">
        <f t="shared" si="3"/>
        <v>28</v>
      </c>
    </row>
    <row r="30" spans="1:39" x14ac:dyDescent="0.25">
      <c r="A30">
        <v>126</v>
      </c>
      <c r="B30">
        <v>16</v>
      </c>
      <c r="C30">
        <v>14</v>
      </c>
      <c r="D30">
        <v>5</v>
      </c>
      <c r="E30">
        <v>1</v>
      </c>
      <c r="F30">
        <v>4</v>
      </c>
      <c r="G30">
        <v>1</v>
      </c>
      <c r="H30">
        <v>40</v>
      </c>
      <c r="I30">
        <v>40</v>
      </c>
      <c r="J30">
        <v>4</v>
      </c>
      <c r="K30">
        <v>0</v>
      </c>
      <c r="L30">
        <v>0</v>
      </c>
      <c r="M30">
        <v>0</v>
      </c>
      <c r="N30">
        <v>0</v>
      </c>
      <c r="O30">
        <v>40</v>
      </c>
      <c r="P30">
        <v>0.4</v>
      </c>
      <c r="Q30">
        <v>33</v>
      </c>
      <c r="R30">
        <v>39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10.6</v>
      </c>
      <c r="Z30">
        <v>0</v>
      </c>
      <c r="AA30">
        <v>32.799999999999997</v>
      </c>
      <c r="AB30">
        <v>0</v>
      </c>
      <c r="AC30">
        <v>560.1</v>
      </c>
      <c r="AD30">
        <v>202</v>
      </c>
      <c r="AE30">
        <v>6</v>
      </c>
      <c r="AF30">
        <v>1</v>
      </c>
      <c r="AG30">
        <v>1</v>
      </c>
      <c r="AH30" s="22">
        <f t="shared" si="0"/>
        <v>1</v>
      </c>
      <c r="AI30" s="22">
        <f t="shared" si="1"/>
        <v>0.97499999999999998</v>
      </c>
      <c r="AJ30" s="22">
        <f t="shared" si="2"/>
        <v>1.9750000000000001</v>
      </c>
      <c r="AM30" s="21">
        <f t="shared" si="3"/>
        <v>29</v>
      </c>
    </row>
    <row r="31" spans="1:39" x14ac:dyDescent="0.25">
      <c r="A31">
        <v>126</v>
      </c>
      <c r="B31">
        <v>16</v>
      </c>
      <c r="C31">
        <v>16</v>
      </c>
      <c r="D31">
        <v>5</v>
      </c>
      <c r="E31">
        <v>1</v>
      </c>
      <c r="F31">
        <v>4</v>
      </c>
      <c r="G31">
        <v>1</v>
      </c>
      <c r="H31">
        <v>40</v>
      </c>
      <c r="I31">
        <v>40</v>
      </c>
      <c r="J31">
        <v>4</v>
      </c>
      <c r="K31">
        <v>0</v>
      </c>
      <c r="L31">
        <v>0</v>
      </c>
      <c r="M31">
        <v>0</v>
      </c>
      <c r="N31">
        <v>0</v>
      </c>
      <c r="O31">
        <v>38</v>
      </c>
      <c r="P31">
        <v>0.7</v>
      </c>
      <c r="Q31">
        <v>24</v>
      </c>
      <c r="R31">
        <v>36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19.3</v>
      </c>
      <c r="Z31">
        <v>0</v>
      </c>
      <c r="AA31">
        <v>28.9</v>
      </c>
      <c r="AB31">
        <v>0</v>
      </c>
      <c r="AC31">
        <v>558.20000000000005</v>
      </c>
      <c r="AD31">
        <v>178</v>
      </c>
      <c r="AE31">
        <v>6</v>
      </c>
      <c r="AF31">
        <v>1</v>
      </c>
      <c r="AG31">
        <v>0.9</v>
      </c>
      <c r="AH31" s="22">
        <f t="shared" si="0"/>
        <v>1</v>
      </c>
      <c r="AI31" s="22">
        <f t="shared" si="1"/>
        <v>0.94736842105263153</v>
      </c>
      <c r="AJ31" s="22">
        <f t="shared" si="2"/>
        <v>1.9473684210526314</v>
      </c>
      <c r="AM31" s="21">
        <f t="shared" si="3"/>
        <v>30</v>
      </c>
    </row>
    <row r="32" spans="1:39" x14ac:dyDescent="0.25">
      <c r="A32">
        <v>126</v>
      </c>
      <c r="B32">
        <v>16</v>
      </c>
      <c r="C32">
        <v>17</v>
      </c>
      <c r="D32">
        <v>5</v>
      </c>
      <c r="E32">
        <v>1</v>
      </c>
      <c r="F32">
        <v>6</v>
      </c>
      <c r="G32">
        <v>1</v>
      </c>
      <c r="H32">
        <v>40</v>
      </c>
      <c r="I32">
        <v>40</v>
      </c>
      <c r="J32">
        <v>6</v>
      </c>
      <c r="K32">
        <v>0</v>
      </c>
      <c r="L32">
        <v>0</v>
      </c>
      <c r="M32">
        <v>0</v>
      </c>
      <c r="N32">
        <v>0</v>
      </c>
      <c r="O32">
        <v>40</v>
      </c>
      <c r="P32">
        <v>0.2</v>
      </c>
      <c r="Q32">
        <v>31</v>
      </c>
      <c r="R32">
        <v>40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13.8</v>
      </c>
      <c r="Z32">
        <v>0</v>
      </c>
      <c r="AA32">
        <v>27.4</v>
      </c>
      <c r="AB32">
        <v>0</v>
      </c>
      <c r="AC32">
        <v>558.9</v>
      </c>
      <c r="AD32">
        <v>187</v>
      </c>
      <c r="AE32">
        <v>12</v>
      </c>
      <c r="AF32">
        <v>1</v>
      </c>
      <c r="AG32">
        <v>1</v>
      </c>
      <c r="AH32" s="22">
        <f t="shared" si="0"/>
        <v>1</v>
      </c>
      <c r="AI32" s="22">
        <f t="shared" si="1"/>
        <v>1</v>
      </c>
      <c r="AJ32" s="22">
        <f t="shared" si="2"/>
        <v>2</v>
      </c>
      <c r="AM32" s="21">
        <f t="shared" si="3"/>
        <v>31</v>
      </c>
    </row>
    <row r="33" spans="1:39" x14ac:dyDescent="0.25">
      <c r="A33">
        <v>126</v>
      </c>
      <c r="B33">
        <v>16</v>
      </c>
      <c r="C33">
        <v>18</v>
      </c>
      <c r="D33">
        <v>5</v>
      </c>
      <c r="E33">
        <v>1</v>
      </c>
      <c r="F33">
        <v>6</v>
      </c>
      <c r="G33">
        <v>1</v>
      </c>
      <c r="H33">
        <v>40</v>
      </c>
      <c r="I33">
        <v>40</v>
      </c>
      <c r="J33">
        <v>6</v>
      </c>
      <c r="K33">
        <v>0</v>
      </c>
      <c r="L33">
        <v>0</v>
      </c>
      <c r="M33">
        <v>0</v>
      </c>
      <c r="N33">
        <v>0</v>
      </c>
      <c r="O33">
        <v>40</v>
      </c>
      <c r="P33">
        <v>0.5</v>
      </c>
      <c r="Q33">
        <v>23</v>
      </c>
      <c r="R33">
        <v>40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16.8</v>
      </c>
      <c r="Z33">
        <v>0</v>
      </c>
      <c r="AA33">
        <v>28.6</v>
      </c>
      <c r="AB33">
        <v>0</v>
      </c>
      <c r="AC33">
        <v>584.4</v>
      </c>
      <c r="AD33">
        <v>129</v>
      </c>
      <c r="AE33">
        <v>13</v>
      </c>
      <c r="AF33">
        <v>1</v>
      </c>
      <c r="AG33">
        <v>1</v>
      </c>
      <c r="AH33" s="22">
        <f t="shared" si="0"/>
        <v>1</v>
      </c>
      <c r="AI33" s="22">
        <f t="shared" si="1"/>
        <v>1</v>
      </c>
      <c r="AJ33" s="22">
        <f t="shared" si="2"/>
        <v>2</v>
      </c>
      <c r="AM33" s="21">
        <f t="shared" si="3"/>
        <v>32</v>
      </c>
    </row>
    <row r="34" spans="1:39" x14ac:dyDescent="0.25">
      <c r="A34">
        <v>126</v>
      </c>
      <c r="B34">
        <v>16</v>
      </c>
      <c r="C34">
        <v>19</v>
      </c>
      <c r="D34">
        <v>5</v>
      </c>
      <c r="E34">
        <v>1</v>
      </c>
      <c r="F34">
        <v>8</v>
      </c>
      <c r="G34">
        <v>1</v>
      </c>
      <c r="H34">
        <v>40</v>
      </c>
      <c r="I34">
        <v>40</v>
      </c>
      <c r="J34">
        <v>8</v>
      </c>
      <c r="K34">
        <v>0</v>
      </c>
      <c r="L34">
        <v>0</v>
      </c>
      <c r="M34">
        <v>0</v>
      </c>
      <c r="N34">
        <v>0</v>
      </c>
      <c r="O34">
        <v>38</v>
      </c>
      <c r="P34">
        <v>0.8</v>
      </c>
      <c r="Q34">
        <v>15</v>
      </c>
      <c r="R34">
        <v>38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19.2</v>
      </c>
      <c r="Z34">
        <v>0</v>
      </c>
      <c r="AA34">
        <v>36.6</v>
      </c>
      <c r="AB34">
        <v>0</v>
      </c>
      <c r="AC34">
        <v>652.6</v>
      </c>
      <c r="AD34">
        <v>75</v>
      </c>
      <c r="AE34">
        <v>8</v>
      </c>
      <c r="AF34">
        <v>1</v>
      </c>
      <c r="AG34">
        <v>1</v>
      </c>
      <c r="AH34" s="22">
        <f t="shared" si="0"/>
        <v>1</v>
      </c>
      <c r="AI34" s="22">
        <f t="shared" si="1"/>
        <v>1</v>
      </c>
      <c r="AJ34" s="22">
        <f t="shared" si="2"/>
        <v>2</v>
      </c>
      <c r="AM34" s="21">
        <f t="shared" si="3"/>
        <v>33</v>
      </c>
    </row>
    <row r="35" spans="1:39" x14ac:dyDescent="0.25">
      <c r="A35">
        <v>126</v>
      </c>
      <c r="B35">
        <v>16</v>
      </c>
      <c r="C35">
        <v>20</v>
      </c>
      <c r="D35">
        <v>5</v>
      </c>
      <c r="E35">
        <v>1</v>
      </c>
      <c r="F35">
        <v>8</v>
      </c>
      <c r="G35">
        <v>1</v>
      </c>
      <c r="H35">
        <v>40</v>
      </c>
      <c r="I35">
        <v>40</v>
      </c>
      <c r="J35">
        <v>8</v>
      </c>
      <c r="K35">
        <v>0</v>
      </c>
      <c r="L35">
        <v>0</v>
      </c>
      <c r="M35">
        <v>0</v>
      </c>
      <c r="N35">
        <v>0</v>
      </c>
      <c r="O35">
        <v>40</v>
      </c>
      <c r="P35">
        <v>0.8</v>
      </c>
      <c r="Q35">
        <v>19</v>
      </c>
      <c r="R35">
        <v>39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21</v>
      </c>
      <c r="Z35">
        <v>0</v>
      </c>
      <c r="AA35">
        <v>26.3</v>
      </c>
      <c r="AB35">
        <v>0</v>
      </c>
      <c r="AC35">
        <v>630.20000000000005</v>
      </c>
      <c r="AD35">
        <v>100</v>
      </c>
      <c r="AE35">
        <v>8</v>
      </c>
      <c r="AF35">
        <v>1</v>
      </c>
      <c r="AG35">
        <v>1</v>
      </c>
      <c r="AH35" s="22">
        <f t="shared" si="0"/>
        <v>1</v>
      </c>
      <c r="AI35" s="22">
        <f t="shared" si="1"/>
        <v>0.97499999999999998</v>
      </c>
      <c r="AJ35" s="22">
        <f t="shared" si="2"/>
        <v>1.9750000000000001</v>
      </c>
      <c r="AM35" s="21">
        <f t="shared" si="3"/>
        <v>34</v>
      </c>
    </row>
    <row r="36" spans="1:39" x14ac:dyDescent="0.25">
      <c r="A36">
        <v>126</v>
      </c>
      <c r="B36">
        <v>16</v>
      </c>
      <c r="C36">
        <v>21</v>
      </c>
      <c r="D36">
        <v>5</v>
      </c>
      <c r="E36">
        <v>1</v>
      </c>
      <c r="F36">
        <v>10</v>
      </c>
      <c r="G36">
        <v>1</v>
      </c>
      <c r="H36">
        <v>40</v>
      </c>
      <c r="I36">
        <v>40</v>
      </c>
      <c r="J36">
        <v>10</v>
      </c>
      <c r="K36">
        <v>0</v>
      </c>
      <c r="L36">
        <v>0</v>
      </c>
      <c r="M36">
        <v>0</v>
      </c>
      <c r="N36">
        <v>0</v>
      </c>
      <c r="O36">
        <v>40</v>
      </c>
      <c r="P36">
        <v>0.2</v>
      </c>
      <c r="Q36">
        <v>31</v>
      </c>
      <c r="R36">
        <v>40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43.3</v>
      </c>
      <c r="Z36">
        <v>0</v>
      </c>
      <c r="AA36">
        <v>39.799999999999997</v>
      </c>
      <c r="AB36">
        <v>0</v>
      </c>
      <c r="AC36">
        <v>711.9</v>
      </c>
      <c r="AD36">
        <v>95</v>
      </c>
      <c r="AE36">
        <v>6</v>
      </c>
      <c r="AF36">
        <v>1</v>
      </c>
      <c r="AG36">
        <v>1</v>
      </c>
      <c r="AH36" s="22">
        <f t="shared" si="0"/>
        <v>1</v>
      </c>
      <c r="AI36" s="22">
        <f t="shared" si="1"/>
        <v>1</v>
      </c>
      <c r="AJ36" s="22">
        <f t="shared" si="2"/>
        <v>2</v>
      </c>
      <c r="AM36" s="21">
        <f t="shared" si="3"/>
        <v>35</v>
      </c>
    </row>
    <row r="37" spans="1:39" x14ac:dyDescent="0.25">
      <c r="A37">
        <v>126</v>
      </c>
      <c r="B37">
        <v>16</v>
      </c>
      <c r="C37">
        <v>23</v>
      </c>
      <c r="D37">
        <v>5</v>
      </c>
      <c r="E37">
        <v>1</v>
      </c>
      <c r="F37">
        <v>10</v>
      </c>
      <c r="G37">
        <v>1</v>
      </c>
      <c r="H37">
        <v>40</v>
      </c>
      <c r="I37">
        <v>40</v>
      </c>
      <c r="J37">
        <v>10</v>
      </c>
      <c r="K37">
        <v>0</v>
      </c>
      <c r="L37">
        <v>0</v>
      </c>
      <c r="M37">
        <v>0</v>
      </c>
      <c r="N37">
        <v>0</v>
      </c>
      <c r="O37">
        <v>38</v>
      </c>
      <c r="P37">
        <v>0.6</v>
      </c>
      <c r="Q37">
        <v>23</v>
      </c>
      <c r="R37">
        <v>38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19.399999999999999</v>
      </c>
      <c r="Z37">
        <v>0</v>
      </c>
      <c r="AA37">
        <v>61.3</v>
      </c>
      <c r="AB37">
        <v>0</v>
      </c>
      <c r="AC37">
        <v>667.1</v>
      </c>
      <c r="AD37">
        <v>104</v>
      </c>
      <c r="AE37">
        <v>4</v>
      </c>
      <c r="AF37">
        <v>1</v>
      </c>
      <c r="AG37">
        <v>1</v>
      </c>
      <c r="AH37" s="22">
        <f t="shared" si="0"/>
        <v>1</v>
      </c>
      <c r="AI37" s="22">
        <f t="shared" si="1"/>
        <v>1</v>
      </c>
      <c r="AJ37" s="22">
        <f t="shared" si="2"/>
        <v>2</v>
      </c>
      <c r="AM37" s="21">
        <f t="shared" si="3"/>
        <v>36</v>
      </c>
    </row>
    <row r="38" spans="1:39" x14ac:dyDescent="0.25">
      <c r="A38">
        <v>126</v>
      </c>
      <c r="B38">
        <v>16</v>
      </c>
      <c r="C38">
        <v>24</v>
      </c>
      <c r="D38">
        <v>5</v>
      </c>
      <c r="E38">
        <v>1</v>
      </c>
      <c r="F38">
        <v>10</v>
      </c>
      <c r="G38">
        <v>1</v>
      </c>
      <c r="H38">
        <v>44</v>
      </c>
      <c r="I38">
        <v>40</v>
      </c>
      <c r="J38">
        <v>9.5</v>
      </c>
      <c r="K38">
        <v>1</v>
      </c>
      <c r="L38">
        <v>0</v>
      </c>
      <c r="M38">
        <v>0</v>
      </c>
      <c r="N38">
        <v>0</v>
      </c>
      <c r="O38">
        <v>44</v>
      </c>
      <c r="P38">
        <v>1.5</v>
      </c>
      <c r="Q38">
        <v>19</v>
      </c>
      <c r="R38">
        <v>43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31.9</v>
      </c>
      <c r="Z38">
        <v>0</v>
      </c>
      <c r="AA38">
        <v>41.7</v>
      </c>
      <c r="AB38">
        <v>0</v>
      </c>
      <c r="AC38">
        <v>759.3</v>
      </c>
      <c r="AD38">
        <v>79</v>
      </c>
      <c r="AE38">
        <v>8</v>
      </c>
      <c r="AF38">
        <v>0.9</v>
      </c>
      <c r="AG38">
        <v>1</v>
      </c>
      <c r="AH38" s="22">
        <f t="shared" si="0"/>
        <v>0.90909090909090906</v>
      </c>
      <c r="AI38" s="22">
        <f t="shared" si="1"/>
        <v>0.97727272727272729</v>
      </c>
      <c r="AJ38" s="22">
        <f t="shared" si="2"/>
        <v>1.8863636363636362</v>
      </c>
      <c r="AM38" s="21">
        <f t="shared" si="3"/>
        <v>37</v>
      </c>
    </row>
    <row r="39" spans="1:39" x14ac:dyDescent="0.25">
      <c r="A39">
        <v>126</v>
      </c>
      <c r="B39">
        <v>16</v>
      </c>
      <c r="C39">
        <v>25</v>
      </c>
      <c r="D39">
        <v>5</v>
      </c>
      <c r="E39">
        <v>1</v>
      </c>
      <c r="F39">
        <v>10</v>
      </c>
      <c r="G39">
        <v>1</v>
      </c>
      <c r="H39">
        <v>70</v>
      </c>
      <c r="I39">
        <v>40</v>
      </c>
      <c r="J39">
        <v>7.9</v>
      </c>
      <c r="K39">
        <v>4</v>
      </c>
      <c r="L39">
        <v>0</v>
      </c>
      <c r="M39">
        <v>0</v>
      </c>
      <c r="N39">
        <v>0</v>
      </c>
      <c r="O39">
        <v>69</v>
      </c>
      <c r="P39">
        <v>11.4</v>
      </c>
      <c r="Q39">
        <v>1</v>
      </c>
      <c r="R39">
        <v>28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492.7</v>
      </c>
      <c r="Z39">
        <v>0</v>
      </c>
      <c r="AA39">
        <v>48.7</v>
      </c>
      <c r="AB39">
        <v>0</v>
      </c>
      <c r="AC39">
        <v>1901.1</v>
      </c>
      <c r="AD39">
        <v>85</v>
      </c>
      <c r="AE39">
        <v>10</v>
      </c>
      <c r="AF39">
        <v>0.6</v>
      </c>
      <c r="AG39">
        <v>0.4</v>
      </c>
      <c r="AH39" s="22">
        <f t="shared" si="0"/>
        <v>0.5714285714285714</v>
      </c>
      <c r="AI39" s="22">
        <f t="shared" si="1"/>
        <v>0.40579710144927539</v>
      </c>
      <c r="AJ39" s="22">
        <f t="shared" si="2"/>
        <v>0.97722567287784678</v>
      </c>
      <c r="AM39" s="21">
        <f t="shared" si="3"/>
        <v>38</v>
      </c>
    </row>
    <row r="40" spans="1:39" x14ac:dyDescent="0.25">
      <c r="A40">
        <v>126</v>
      </c>
      <c r="B40">
        <v>16</v>
      </c>
      <c r="C40">
        <v>26</v>
      </c>
      <c r="D40">
        <v>5</v>
      </c>
      <c r="E40">
        <v>1</v>
      </c>
      <c r="F40">
        <v>10</v>
      </c>
      <c r="G40">
        <v>1</v>
      </c>
      <c r="H40">
        <v>40</v>
      </c>
      <c r="I40">
        <v>40</v>
      </c>
      <c r="J40">
        <v>10</v>
      </c>
      <c r="K40">
        <v>0</v>
      </c>
      <c r="L40">
        <v>0</v>
      </c>
      <c r="M40">
        <v>0</v>
      </c>
      <c r="N40">
        <v>0</v>
      </c>
      <c r="O40">
        <v>40</v>
      </c>
      <c r="P40">
        <v>1.3</v>
      </c>
      <c r="Q40">
        <v>24</v>
      </c>
      <c r="R40">
        <v>38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31.4</v>
      </c>
      <c r="Z40">
        <v>0</v>
      </c>
      <c r="AA40">
        <v>44.9</v>
      </c>
      <c r="AB40">
        <v>0</v>
      </c>
      <c r="AC40">
        <v>804.8</v>
      </c>
      <c r="AD40">
        <v>63</v>
      </c>
      <c r="AE40">
        <v>3</v>
      </c>
      <c r="AF40">
        <v>1</v>
      </c>
      <c r="AG40">
        <v>1</v>
      </c>
      <c r="AH40" s="22">
        <f t="shared" si="0"/>
        <v>1</v>
      </c>
      <c r="AI40" s="22">
        <f t="shared" si="1"/>
        <v>0.95</v>
      </c>
      <c r="AJ40" s="22">
        <f t="shared" si="2"/>
        <v>1.95</v>
      </c>
      <c r="AM40" s="21">
        <f t="shared" si="3"/>
        <v>39</v>
      </c>
    </row>
    <row r="41" spans="1:39" x14ac:dyDescent="0.25">
      <c r="A41">
        <v>126</v>
      </c>
      <c r="B41">
        <v>16</v>
      </c>
      <c r="C41">
        <v>27</v>
      </c>
      <c r="D41">
        <v>5</v>
      </c>
      <c r="E41">
        <v>1</v>
      </c>
      <c r="F41">
        <v>10</v>
      </c>
      <c r="G41">
        <v>1</v>
      </c>
      <c r="H41">
        <v>40</v>
      </c>
      <c r="I41">
        <v>40</v>
      </c>
      <c r="J41">
        <v>10</v>
      </c>
      <c r="K41">
        <v>0</v>
      </c>
      <c r="L41">
        <v>0</v>
      </c>
      <c r="M41">
        <v>0</v>
      </c>
      <c r="N41">
        <v>0</v>
      </c>
      <c r="O41">
        <v>39</v>
      </c>
      <c r="P41">
        <v>0.4</v>
      </c>
      <c r="Q41">
        <v>24</v>
      </c>
      <c r="R41">
        <v>39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28.4</v>
      </c>
      <c r="Z41">
        <v>0</v>
      </c>
      <c r="AA41">
        <v>75.900000000000006</v>
      </c>
      <c r="AB41">
        <v>0</v>
      </c>
      <c r="AC41">
        <v>698.5</v>
      </c>
      <c r="AD41">
        <v>48</v>
      </c>
      <c r="AE41">
        <v>10</v>
      </c>
      <c r="AF41">
        <v>1</v>
      </c>
      <c r="AG41">
        <v>1</v>
      </c>
      <c r="AH41" s="22">
        <f t="shared" si="0"/>
        <v>1</v>
      </c>
      <c r="AI41" s="22">
        <f t="shared" si="1"/>
        <v>1</v>
      </c>
      <c r="AJ41" s="22">
        <f t="shared" si="2"/>
        <v>2</v>
      </c>
      <c r="AM41" s="21">
        <f t="shared" si="3"/>
        <v>40</v>
      </c>
    </row>
    <row r="42" spans="1:39" x14ac:dyDescent="0.25">
      <c r="A42">
        <v>126</v>
      </c>
      <c r="B42">
        <v>16</v>
      </c>
      <c r="C42">
        <v>28</v>
      </c>
      <c r="D42">
        <v>5</v>
      </c>
      <c r="E42">
        <v>1</v>
      </c>
      <c r="F42">
        <v>10</v>
      </c>
      <c r="G42">
        <v>1</v>
      </c>
      <c r="H42">
        <v>40</v>
      </c>
      <c r="I42">
        <v>40</v>
      </c>
      <c r="J42">
        <v>10</v>
      </c>
      <c r="K42">
        <v>0</v>
      </c>
      <c r="L42">
        <v>0</v>
      </c>
      <c r="M42">
        <v>0</v>
      </c>
      <c r="N42">
        <v>0</v>
      </c>
      <c r="O42">
        <v>38</v>
      </c>
      <c r="P42">
        <v>0.5</v>
      </c>
      <c r="Q42">
        <v>23</v>
      </c>
      <c r="R42">
        <v>38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26.6</v>
      </c>
      <c r="Z42">
        <v>0</v>
      </c>
      <c r="AA42">
        <v>70</v>
      </c>
      <c r="AB42">
        <v>0</v>
      </c>
      <c r="AC42">
        <v>697.5</v>
      </c>
      <c r="AD42">
        <v>53</v>
      </c>
      <c r="AE42">
        <v>9</v>
      </c>
      <c r="AF42">
        <v>1</v>
      </c>
      <c r="AG42">
        <v>1</v>
      </c>
      <c r="AH42" s="22">
        <f t="shared" si="0"/>
        <v>1</v>
      </c>
      <c r="AI42" s="22">
        <f t="shared" si="1"/>
        <v>1</v>
      </c>
      <c r="AJ42" s="22">
        <f t="shared" si="2"/>
        <v>2</v>
      </c>
      <c r="AM42" s="21">
        <f t="shared" si="3"/>
        <v>41</v>
      </c>
    </row>
    <row r="43" spans="1:39" x14ac:dyDescent="0.25">
      <c r="A43">
        <v>126</v>
      </c>
      <c r="B43">
        <v>16</v>
      </c>
      <c r="C43">
        <v>30</v>
      </c>
      <c r="D43">
        <v>5</v>
      </c>
      <c r="E43">
        <v>1</v>
      </c>
      <c r="F43">
        <v>10</v>
      </c>
      <c r="G43">
        <v>1</v>
      </c>
      <c r="H43">
        <v>40</v>
      </c>
      <c r="I43">
        <v>40</v>
      </c>
      <c r="J43">
        <v>10</v>
      </c>
      <c r="K43">
        <v>0</v>
      </c>
      <c r="L43">
        <v>0</v>
      </c>
      <c r="M43">
        <v>0</v>
      </c>
      <c r="N43">
        <v>0</v>
      </c>
      <c r="O43">
        <v>40</v>
      </c>
      <c r="P43">
        <v>0.5</v>
      </c>
      <c r="Q43">
        <v>25</v>
      </c>
      <c r="R43">
        <v>40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29.6</v>
      </c>
      <c r="Z43">
        <v>0</v>
      </c>
      <c r="AA43">
        <v>53.5</v>
      </c>
      <c r="AB43">
        <v>0</v>
      </c>
      <c r="AC43">
        <v>670.1</v>
      </c>
      <c r="AD43">
        <v>73</v>
      </c>
      <c r="AE43">
        <v>8</v>
      </c>
      <c r="AF43">
        <v>1</v>
      </c>
      <c r="AG43">
        <v>1</v>
      </c>
      <c r="AH43" s="22">
        <f t="shared" si="0"/>
        <v>1</v>
      </c>
      <c r="AI43" s="22">
        <f t="shared" si="1"/>
        <v>1</v>
      </c>
      <c r="AJ43" s="22">
        <f t="shared" si="2"/>
        <v>2</v>
      </c>
      <c r="AM43" s="21">
        <f t="shared" si="3"/>
        <v>42</v>
      </c>
    </row>
    <row r="44" spans="1:39" x14ac:dyDescent="0.25">
      <c r="A44">
        <v>126</v>
      </c>
      <c r="B44">
        <v>16</v>
      </c>
      <c r="C44">
        <v>31</v>
      </c>
      <c r="D44">
        <v>5</v>
      </c>
      <c r="E44">
        <v>1</v>
      </c>
      <c r="F44">
        <v>10</v>
      </c>
      <c r="G44">
        <v>1</v>
      </c>
      <c r="H44">
        <v>40</v>
      </c>
      <c r="I44">
        <v>40</v>
      </c>
      <c r="J44">
        <v>10</v>
      </c>
      <c r="K44">
        <v>0</v>
      </c>
      <c r="L44">
        <v>0</v>
      </c>
      <c r="M44">
        <v>0</v>
      </c>
      <c r="N44">
        <v>0</v>
      </c>
      <c r="O44">
        <v>39</v>
      </c>
      <c r="P44">
        <v>0.7</v>
      </c>
      <c r="Q44">
        <v>19</v>
      </c>
      <c r="R44">
        <v>39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31.8</v>
      </c>
      <c r="Z44">
        <v>0</v>
      </c>
      <c r="AA44">
        <v>184</v>
      </c>
      <c r="AB44">
        <v>0</v>
      </c>
      <c r="AC44">
        <v>829.7</v>
      </c>
      <c r="AD44">
        <v>89</v>
      </c>
      <c r="AE44">
        <v>9</v>
      </c>
      <c r="AF44">
        <v>1</v>
      </c>
      <c r="AG44">
        <v>1</v>
      </c>
      <c r="AH44" s="22">
        <f t="shared" si="0"/>
        <v>1</v>
      </c>
      <c r="AI44" s="22">
        <f t="shared" si="1"/>
        <v>1</v>
      </c>
      <c r="AJ44" s="22">
        <f t="shared" si="2"/>
        <v>2</v>
      </c>
      <c r="AM44" s="21">
        <f t="shared" si="3"/>
        <v>43</v>
      </c>
    </row>
    <row r="45" spans="1:39" x14ac:dyDescent="0.25">
      <c r="A45">
        <v>126</v>
      </c>
      <c r="B45">
        <v>16</v>
      </c>
      <c r="C45">
        <v>1</v>
      </c>
      <c r="D45">
        <v>6</v>
      </c>
      <c r="E45">
        <v>1</v>
      </c>
      <c r="F45">
        <v>10</v>
      </c>
      <c r="G45">
        <v>1</v>
      </c>
      <c r="H45">
        <v>40</v>
      </c>
      <c r="I45">
        <v>40</v>
      </c>
      <c r="J45">
        <v>10</v>
      </c>
      <c r="K45">
        <v>0</v>
      </c>
      <c r="L45">
        <v>0</v>
      </c>
      <c r="M45">
        <v>0</v>
      </c>
      <c r="N45">
        <v>0</v>
      </c>
      <c r="O45">
        <v>40</v>
      </c>
      <c r="P45">
        <v>0.4</v>
      </c>
      <c r="Q45">
        <v>26</v>
      </c>
      <c r="R45">
        <v>40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21.1</v>
      </c>
      <c r="Z45">
        <v>0</v>
      </c>
      <c r="AA45">
        <v>107.8</v>
      </c>
      <c r="AB45">
        <v>0</v>
      </c>
      <c r="AC45">
        <v>726.7</v>
      </c>
      <c r="AD45">
        <v>51</v>
      </c>
      <c r="AE45">
        <v>2</v>
      </c>
      <c r="AF45">
        <v>1</v>
      </c>
      <c r="AG45">
        <v>1</v>
      </c>
      <c r="AH45" s="22">
        <f t="shared" si="0"/>
        <v>1</v>
      </c>
      <c r="AI45" s="22">
        <f t="shared" si="1"/>
        <v>1</v>
      </c>
      <c r="AJ45" s="22">
        <f t="shared" si="2"/>
        <v>2</v>
      </c>
      <c r="AM45" s="21">
        <f t="shared" si="3"/>
        <v>44</v>
      </c>
    </row>
    <row r="46" spans="1:39" x14ac:dyDescent="0.25">
      <c r="A46">
        <v>126</v>
      </c>
      <c r="B46">
        <v>16</v>
      </c>
      <c r="C46">
        <v>2</v>
      </c>
      <c r="D46">
        <v>6</v>
      </c>
      <c r="E46">
        <v>1</v>
      </c>
      <c r="F46">
        <v>10</v>
      </c>
      <c r="G46">
        <v>1</v>
      </c>
      <c r="H46">
        <v>40</v>
      </c>
      <c r="I46">
        <v>40</v>
      </c>
      <c r="J46">
        <v>10</v>
      </c>
      <c r="K46">
        <v>0</v>
      </c>
      <c r="L46">
        <v>0</v>
      </c>
      <c r="M46">
        <v>0</v>
      </c>
      <c r="N46">
        <v>0</v>
      </c>
      <c r="O46">
        <v>40</v>
      </c>
      <c r="P46">
        <v>2</v>
      </c>
      <c r="Q46">
        <v>16</v>
      </c>
      <c r="R46">
        <v>37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22.7</v>
      </c>
      <c r="Z46">
        <v>0</v>
      </c>
      <c r="AA46">
        <v>46.9</v>
      </c>
      <c r="AB46">
        <v>0</v>
      </c>
      <c r="AC46">
        <v>711.9</v>
      </c>
      <c r="AD46">
        <v>69</v>
      </c>
      <c r="AE46">
        <v>3</v>
      </c>
      <c r="AF46">
        <v>1</v>
      </c>
      <c r="AG46">
        <v>0.9</v>
      </c>
      <c r="AH46" s="22">
        <f t="shared" si="0"/>
        <v>1</v>
      </c>
      <c r="AI46" s="22">
        <f t="shared" si="1"/>
        <v>0.92500000000000004</v>
      </c>
      <c r="AJ46" s="22">
        <f t="shared" si="2"/>
        <v>1.925</v>
      </c>
      <c r="AM46" s="21">
        <f t="shared" si="3"/>
        <v>45</v>
      </c>
    </row>
    <row r="47" spans="1:39" x14ac:dyDescent="0.25">
      <c r="A47">
        <v>126</v>
      </c>
      <c r="B47">
        <v>16</v>
      </c>
      <c r="C47">
        <v>3</v>
      </c>
      <c r="D47">
        <v>6</v>
      </c>
      <c r="E47">
        <v>1</v>
      </c>
      <c r="F47">
        <v>10</v>
      </c>
      <c r="G47">
        <v>1</v>
      </c>
      <c r="H47">
        <v>40</v>
      </c>
      <c r="I47">
        <v>40</v>
      </c>
      <c r="J47">
        <v>10</v>
      </c>
      <c r="K47">
        <v>0</v>
      </c>
      <c r="L47">
        <v>0</v>
      </c>
      <c r="M47">
        <v>0</v>
      </c>
      <c r="N47">
        <v>0</v>
      </c>
      <c r="O47">
        <v>40</v>
      </c>
      <c r="P47">
        <v>0.6</v>
      </c>
      <c r="Q47">
        <v>19</v>
      </c>
      <c r="R47">
        <v>40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20.5</v>
      </c>
      <c r="Z47">
        <v>0</v>
      </c>
      <c r="AA47">
        <v>45.3</v>
      </c>
      <c r="AB47">
        <v>0</v>
      </c>
      <c r="AC47">
        <v>643.5</v>
      </c>
      <c r="AD47">
        <v>71</v>
      </c>
      <c r="AE47">
        <v>12</v>
      </c>
      <c r="AF47">
        <v>1</v>
      </c>
      <c r="AG47">
        <v>1</v>
      </c>
      <c r="AH47" s="22">
        <f t="shared" si="0"/>
        <v>1</v>
      </c>
      <c r="AI47" s="22">
        <f t="shared" si="1"/>
        <v>1</v>
      </c>
      <c r="AJ47" s="22">
        <f t="shared" si="2"/>
        <v>2</v>
      </c>
      <c r="AM47" s="21">
        <f t="shared" si="3"/>
        <v>46</v>
      </c>
    </row>
    <row r="48" spans="1:39" x14ac:dyDescent="0.25">
      <c r="A48">
        <v>126</v>
      </c>
      <c r="B48">
        <v>16</v>
      </c>
      <c r="C48">
        <v>4</v>
      </c>
      <c r="D48">
        <v>6</v>
      </c>
      <c r="E48">
        <v>1</v>
      </c>
      <c r="F48">
        <v>10</v>
      </c>
      <c r="G48">
        <v>1</v>
      </c>
      <c r="H48">
        <v>40</v>
      </c>
      <c r="I48">
        <v>40</v>
      </c>
      <c r="J48">
        <v>10</v>
      </c>
      <c r="K48">
        <v>0</v>
      </c>
      <c r="L48">
        <v>0</v>
      </c>
      <c r="M48">
        <v>0</v>
      </c>
      <c r="N48">
        <v>0</v>
      </c>
      <c r="O48">
        <v>40</v>
      </c>
      <c r="P48">
        <v>0.8</v>
      </c>
      <c r="Q48">
        <v>20</v>
      </c>
      <c r="R48">
        <v>40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38.6</v>
      </c>
      <c r="Z48">
        <v>0</v>
      </c>
      <c r="AA48">
        <v>61.4</v>
      </c>
      <c r="AB48">
        <v>0</v>
      </c>
      <c r="AC48">
        <v>697.9</v>
      </c>
      <c r="AD48">
        <v>39</v>
      </c>
      <c r="AE48">
        <v>12</v>
      </c>
      <c r="AF48">
        <v>1</v>
      </c>
      <c r="AG48">
        <v>1</v>
      </c>
      <c r="AH48" s="22">
        <f t="shared" si="0"/>
        <v>1</v>
      </c>
      <c r="AI48" s="22">
        <f t="shared" si="1"/>
        <v>1</v>
      </c>
      <c r="AJ48" s="22">
        <f t="shared" si="2"/>
        <v>2</v>
      </c>
      <c r="AM48" s="21">
        <f t="shared" si="3"/>
        <v>47</v>
      </c>
    </row>
    <row r="49" spans="1:39" x14ac:dyDescent="0.25">
      <c r="A49">
        <v>126</v>
      </c>
      <c r="B49">
        <v>16</v>
      </c>
      <c r="C49">
        <v>6</v>
      </c>
      <c r="D49">
        <v>6</v>
      </c>
      <c r="E49">
        <v>1</v>
      </c>
      <c r="F49">
        <v>10</v>
      </c>
      <c r="G49">
        <v>1</v>
      </c>
      <c r="H49">
        <v>40</v>
      </c>
      <c r="I49">
        <v>40</v>
      </c>
      <c r="J49">
        <v>10</v>
      </c>
      <c r="K49">
        <v>0</v>
      </c>
      <c r="L49">
        <v>0</v>
      </c>
      <c r="M49">
        <v>0</v>
      </c>
      <c r="N49">
        <v>0</v>
      </c>
      <c r="O49">
        <v>40</v>
      </c>
      <c r="P49">
        <v>0.5</v>
      </c>
      <c r="Q49">
        <v>23</v>
      </c>
      <c r="R49">
        <v>40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33.5</v>
      </c>
      <c r="Z49">
        <v>0</v>
      </c>
      <c r="AA49">
        <v>84.3</v>
      </c>
      <c r="AB49">
        <v>0</v>
      </c>
      <c r="AC49">
        <v>677.1</v>
      </c>
      <c r="AD49">
        <v>25</v>
      </c>
      <c r="AE49">
        <v>8</v>
      </c>
      <c r="AF49">
        <v>1</v>
      </c>
      <c r="AG49">
        <v>1</v>
      </c>
      <c r="AH49" s="22">
        <f t="shared" si="0"/>
        <v>1</v>
      </c>
      <c r="AI49" s="22">
        <f t="shared" si="1"/>
        <v>1</v>
      </c>
      <c r="AJ49" s="22">
        <f t="shared" si="2"/>
        <v>2</v>
      </c>
      <c r="AM49" s="21">
        <f t="shared" si="3"/>
        <v>48</v>
      </c>
    </row>
    <row r="50" spans="1:39" x14ac:dyDescent="0.25">
      <c r="A50">
        <v>126</v>
      </c>
      <c r="B50">
        <v>16</v>
      </c>
      <c r="C50">
        <v>8</v>
      </c>
      <c r="D50">
        <v>6</v>
      </c>
      <c r="E50">
        <v>1</v>
      </c>
      <c r="F50">
        <v>10</v>
      </c>
      <c r="G50">
        <v>1</v>
      </c>
      <c r="H50">
        <v>40</v>
      </c>
      <c r="I50">
        <v>40</v>
      </c>
      <c r="J50">
        <v>10</v>
      </c>
      <c r="K50">
        <v>0</v>
      </c>
      <c r="L50">
        <v>0</v>
      </c>
      <c r="M50">
        <v>0</v>
      </c>
      <c r="N50">
        <v>0</v>
      </c>
      <c r="O50">
        <v>40</v>
      </c>
      <c r="P50">
        <v>0.6</v>
      </c>
      <c r="Q50">
        <v>23</v>
      </c>
      <c r="R50">
        <v>40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28.1</v>
      </c>
      <c r="Z50">
        <v>0</v>
      </c>
      <c r="AA50">
        <v>81.400000000000006</v>
      </c>
      <c r="AB50">
        <v>0</v>
      </c>
      <c r="AC50">
        <v>690.7</v>
      </c>
      <c r="AD50">
        <v>31</v>
      </c>
      <c r="AE50">
        <v>13</v>
      </c>
      <c r="AF50">
        <v>1</v>
      </c>
      <c r="AG50">
        <v>1</v>
      </c>
      <c r="AH50" s="22">
        <f t="shared" si="0"/>
        <v>1</v>
      </c>
      <c r="AI50" s="22">
        <f t="shared" si="1"/>
        <v>1</v>
      </c>
      <c r="AJ50" s="22">
        <f t="shared" si="2"/>
        <v>2</v>
      </c>
      <c r="AM50" s="21">
        <f t="shared" si="3"/>
        <v>49</v>
      </c>
    </row>
    <row r="51" spans="1:39" x14ac:dyDescent="0.25">
      <c r="A51">
        <v>126</v>
      </c>
      <c r="B51">
        <v>16</v>
      </c>
      <c r="C51">
        <v>9</v>
      </c>
      <c r="D51">
        <v>6</v>
      </c>
      <c r="E51">
        <v>1</v>
      </c>
      <c r="F51">
        <v>10</v>
      </c>
      <c r="G51">
        <v>1</v>
      </c>
      <c r="H51">
        <v>40</v>
      </c>
      <c r="I51">
        <v>40</v>
      </c>
      <c r="J51">
        <v>10</v>
      </c>
      <c r="K51">
        <v>0</v>
      </c>
      <c r="L51">
        <v>0</v>
      </c>
      <c r="M51">
        <v>0</v>
      </c>
      <c r="N51">
        <v>0</v>
      </c>
      <c r="O51">
        <v>39</v>
      </c>
      <c r="P51">
        <v>0.6</v>
      </c>
      <c r="Q51">
        <v>26</v>
      </c>
      <c r="R51">
        <v>39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30.9</v>
      </c>
      <c r="Z51">
        <v>0</v>
      </c>
      <c r="AA51">
        <v>76.099999999999994</v>
      </c>
      <c r="AB51">
        <v>0</v>
      </c>
      <c r="AC51">
        <v>682.6</v>
      </c>
      <c r="AD51">
        <v>17</v>
      </c>
      <c r="AE51">
        <v>12</v>
      </c>
      <c r="AF51">
        <v>1</v>
      </c>
      <c r="AG51">
        <v>1</v>
      </c>
      <c r="AH51" s="22">
        <f t="shared" si="0"/>
        <v>1</v>
      </c>
      <c r="AI51" s="22">
        <f t="shared" si="1"/>
        <v>1</v>
      </c>
      <c r="AJ51" s="22">
        <f t="shared" si="2"/>
        <v>2</v>
      </c>
      <c r="AM51" s="21">
        <f t="shared" si="3"/>
        <v>50</v>
      </c>
    </row>
    <row r="52" spans="1:39" x14ac:dyDescent="0.25">
      <c r="A52">
        <v>126</v>
      </c>
      <c r="B52">
        <v>16</v>
      </c>
      <c r="C52">
        <v>10</v>
      </c>
      <c r="D52">
        <v>6</v>
      </c>
      <c r="E52">
        <v>1</v>
      </c>
      <c r="F52">
        <v>10</v>
      </c>
      <c r="G52">
        <v>1</v>
      </c>
      <c r="H52">
        <v>40</v>
      </c>
      <c r="I52">
        <v>40</v>
      </c>
      <c r="J52">
        <v>10</v>
      </c>
      <c r="K52">
        <v>0</v>
      </c>
      <c r="L52">
        <v>0</v>
      </c>
      <c r="M52">
        <v>0</v>
      </c>
      <c r="N52">
        <v>0</v>
      </c>
      <c r="O52">
        <v>39</v>
      </c>
      <c r="P52">
        <v>0.6</v>
      </c>
      <c r="Q52">
        <v>21</v>
      </c>
      <c r="R52">
        <v>39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21.6</v>
      </c>
      <c r="Z52">
        <v>0</v>
      </c>
      <c r="AA52">
        <v>60.9</v>
      </c>
      <c r="AB52">
        <v>0</v>
      </c>
      <c r="AC52">
        <v>654.1</v>
      </c>
      <c r="AD52">
        <v>51</v>
      </c>
      <c r="AE52">
        <v>4</v>
      </c>
      <c r="AF52">
        <v>1</v>
      </c>
      <c r="AG52">
        <v>1</v>
      </c>
      <c r="AH52" s="22">
        <f t="shared" si="0"/>
        <v>1</v>
      </c>
      <c r="AI52" s="22">
        <f t="shared" si="1"/>
        <v>1</v>
      </c>
      <c r="AJ52" s="22">
        <f t="shared" si="2"/>
        <v>2</v>
      </c>
      <c r="AM52" s="21">
        <f t="shared" si="3"/>
        <v>51</v>
      </c>
    </row>
    <row r="53" spans="1:39" x14ac:dyDescent="0.25">
      <c r="A53">
        <v>126</v>
      </c>
      <c r="B53">
        <v>16</v>
      </c>
      <c r="C53">
        <v>13</v>
      </c>
      <c r="D53">
        <v>6</v>
      </c>
      <c r="E53">
        <v>1</v>
      </c>
      <c r="F53">
        <v>10</v>
      </c>
      <c r="G53">
        <v>1</v>
      </c>
      <c r="H53">
        <v>40</v>
      </c>
      <c r="I53">
        <v>40</v>
      </c>
      <c r="J53">
        <v>10</v>
      </c>
      <c r="K53">
        <v>0</v>
      </c>
      <c r="L53">
        <v>0</v>
      </c>
      <c r="M53">
        <v>0</v>
      </c>
      <c r="N53">
        <v>0</v>
      </c>
      <c r="O53">
        <v>40</v>
      </c>
      <c r="P53">
        <v>0.4</v>
      </c>
      <c r="Q53">
        <v>30</v>
      </c>
      <c r="R53">
        <v>40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28.1</v>
      </c>
      <c r="Z53">
        <v>0</v>
      </c>
      <c r="AA53">
        <v>46.2</v>
      </c>
      <c r="AB53">
        <v>0</v>
      </c>
      <c r="AC53">
        <v>632.6</v>
      </c>
      <c r="AD53">
        <v>53</v>
      </c>
      <c r="AE53">
        <v>7</v>
      </c>
      <c r="AF53">
        <v>1</v>
      </c>
      <c r="AG53">
        <v>1</v>
      </c>
      <c r="AH53" s="22">
        <f t="shared" si="0"/>
        <v>1</v>
      </c>
      <c r="AI53" s="22">
        <f t="shared" si="1"/>
        <v>1</v>
      </c>
      <c r="AJ53" s="22">
        <f t="shared" si="2"/>
        <v>2</v>
      </c>
      <c r="AM53" s="21">
        <f t="shared" si="3"/>
        <v>52</v>
      </c>
    </row>
    <row r="54" spans="1:39" x14ac:dyDescent="0.25">
      <c r="A54">
        <v>126</v>
      </c>
      <c r="B54">
        <v>16</v>
      </c>
      <c r="C54">
        <v>14</v>
      </c>
      <c r="D54">
        <v>6</v>
      </c>
      <c r="E54">
        <v>1</v>
      </c>
      <c r="F54">
        <v>10</v>
      </c>
      <c r="G54">
        <v>1</v>
      </c>
      <c r="H54">
        <v>40</v>
      </c>
      <c r="I54">
        <v>40</v>
      </c>
      <c r="J54">
        <v>10</v>
      </c>
      <c r="K54">
        <v>0</v>
      </c>
      <c r="L54">
        <v>0</v>
      </c>
      <c r="M54">
        <v>0</v>
      </c>
      <c r="N54">
        <v>0</v>
      </c>
      <c r="O54">
        <v>40</v>
      </c>
      <c r="P54">
        <v>0.7</v>
      </c>
      <c r="Q54">
        <v>21</v>
      </c>
      <c r="R54">
        <v>40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36.299999999999997</v>
      </c>
      <c r="Z54">
        <v>0</v>
      </c>
      <c r="AA54">
        <v>62</v>
      </c>
      <c r="AB54">
        <v>0</v>
      </c>
      <c r="AC54">
        <v>676.5</v>
      </c>
      <c r="AD54">
        <v>23</v>
      </c>
      <c r="AE54">
        <v>6</v>
      </c>
      <c r="AF54">
        <v>1</v>
      </c>
      <c r="AG54">
        <v>1</v>
      </c>
      <c r="AH54" s="22">
        <f t="shared" si="0"/>
        <v>1</v>
      </c>
      <c r="AI54" s="22">
        <f t="shared" si="1"/>
        <v>1</v>
      </c>
      <c r="AJ54" s="22">
        <f t="shared" si="2"/>
        <v>2</v>
      </c>
      <c r="AM54" s="21">
        <f t="shared" si="3"/>
        <v>53</v>
      </c>
    </row>
    <row r="55" spans="1:39" x14ac:dyDescent="0.25">
      <c r="A55">
        <v>126</v>
      </c>
      <c r="B55">
        <v>16</v>
      </c>
      <c r="C55">
        <v>15</v>
      </c>
      <c r="D55">
        <v>6</v>
      </c>
      <c r="E55">
        <v>1</v>
      </c>
      <c r="F55">
        <v>10</v>
      </c>
      <c r="G55">
        <v>1</v>
      </c>
      <c r="H55">
        <v>40</v>
      </c>
      <c r="I55">
        <v>40</v>
      </c>
      <c r="J55">
        <v>10</v>
      </c>
      <c r="K55">
        <v>0</v>
      </c>
      <c r="L55">
        <v>0</v>
      </c>
      <c r="M55">
        <v>0</v>
      </c>
      <c r="N55">
        <v>0</v>
      </c>
      <c r="O55">
        <v>40</v>
      </c>
      <c r="P55">
        <v>0.5</v>
      </c>
      <c r="Q55">
        <v>25</v>
      </c>
      <c r="R55">
        <v>40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33.4</v>
      </c>
      <c r="Z55">
        <v>0</v>
      </c>
      <c r="AA55">
        <v>75.8</v>
      </c>
      <c r="AB55">
        <v>0</v>
      </c>
      <c r="AC55">
        <v>677.4</v>
      </c>
      <c r="AD55">
        <v>49</v>
      </c>
      <c r="AE55">
        <v>8</v>
      </c>
      <c r="AF55">
        <v>1</v>
      </c>
      <c r="AG55">
        <v>1</v>
      </c>
      <c r="AH55" s="22">
        <f t="shared" si="0"/>
        <v>1</v>
      </c>
      <c r="AI55" s="22">
        <f t="shared" si="1"/>
        <v>1</v>
      </c>
      <c r="AJ55" s="22">
        <f t="shared" si="2"/>
        <v>2</v>
      </c>
      <c r="AM55" s="21">
        <f t="shared" si="3"/>
        <v>54</v>
      </c>
    </row>
    <row r="56" spans="1:39" x14ac:dyDescent="0.25">
      <c r="A56">
        <v>126</v>
      </c>
      <c r="B56">
        <v>16</v>
      </c>
      <c r="C56">
        <v>16</v>
      </c>
      <c r="D56">
        <v>6</v>
      </c>
      <c r="E56">
        <v>1</v>
      </c>
      <c r="F56">
        <v>10</v>
      </c>
      <c r="G56">
        <v>1</v>
      </c>
      <c r="H56">
        <v>40</v>
      </c>
      <c r="I56">
        <v>40</v>
      </c>
      <c r="J56">
        <v>10</v>
      </c>
      <c r="K56">
        <v>0</v>
      </c>
      <c r="L56">
        <v>0</v>
      </c>
      <c r="M56">
        <v>0</v>
      </c>
      <c r="N56">
        <v>0</v>
      </c>
      <c r="O56">
        <v>38</v>
      </c>
      <c r="P56">
        <v>0.6</v>
      </c>
      <c r="Q56">
        <v>26</v>
      </c>
      <c r="R56">
        <v>38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38.1</v>
      </c>
      <c r="Z56">
        <v>0</v>
      </c>
      <c r="AA56">
        <v>55</v>
      </c>
      <c r="AB56">
        <v>0</v>
      </c>
      <c r="AC56">
        <v>663.9</v>
      </c>
      <c r="AD56">
        <v>43</v>
      </c>
      <c r="AE56">
        <v>6</v>
      </c>
      <c r="AF56">
        <v>1</v>
      </c>
      <c r="AG56">
        <v>1</v>
      </c>
      <c r="AH56" s="22">
        <f t="shared" si="0"/>
        <v>1</v>
      </c>
      <c r="AI56" s="22">
        <f t="shared" si="1"/>
        <v>1</v>
      </c>
      <c r="AJ56" s="22">
        <f t="shared" si="2"/>
        <v>2</v>
      </c>
      <c r="AM56" s="21">
        <f t="shared" si="3"/>
        <v>55</v>
      </c>
    </row>
    <row r="57" spans="1:39" x14ac:dyDescent="0.25">
      <c r="A57">
        <v>126</v>
      </c>
      <c r="B57">
        <v>16</v>
      </c>
      <c r="C57">
        <v>17</v>
      </c>
      <c r="D57">
        <v>6</v>
      </c>
      <c r="E57">
        <v>1</v>
      </c>
      <c r="F57">
        <v>10</v>
      </c>
      <c r="G57">
        <v>1</v>
      </c>
      <c r="H57">
        <v>40</v>
      </c>
      <c r="I57">
        <v>40</v>
      </c>
      <c r="J57">
        <v>10</v>
      </c>
      <c r="K57">
        <v>0</v>
      </c>
      <c r="L57">
        <v>0</v>
      </c>
      <c r="M57">
        <v>0</v>
      </c>
      <c r="N57">
        <v>0</v>
      </c>
      <c r="O57">
        <v>40</v>
      </c>
      <c r="P57">
        <v>0.8</v>
      </c>
      <c r="Q57">
        <v>19</v>
      </c>
      <c r="R57">
        <v>40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30.6</v>
      </c>
      <c r="Z57">
        <v>0</v>
      </c>
      <c r="AA57">
        <v>41.3</v>
      </c>
      <c r="AB57">
        <v>0</v>
      </c>
      <c r="AC57">
        <v>657.2</v>
      </c>
      <c r="AD57">
        <v>44</v>
      </c>
      <c r="AE57">
        <v>11</v>
      </c>
      <c r="AF57">
        <v>1</v>
      </c>
      <c r="AG57">
        <v>1</v>
      </c>
      <c r="AH57" s="22">
        <f t="shared" si="0"/>
        <v>1</v>
      </c>
      <c r="AI57" s="22">
        <f t="shared" si="1"/>
        <v>1</v>
      </c>
      <c r="AJ57" s="22">
        <f t="shared" si="2"/>
        <v>2</v>
      </c>
      <c r="AM57" s="21">
        <f t="shared" si="3"/>
        <v>56</v>
      </c>
    </row>
    <row r="58" spans="1:39" x14ac:dyDescent="0.25">
      <c r="A58">
        <v>126</v>
      </c>
      <c r="B58">
        <v>16</v>
      </c>
      <c r="C58">
        <v>19</v>
      </c>
      <c r="D58">
        <v>6</v>
      </c>
      <c r="E58">
        <v>1</v>
      </c>
      <c r="F58">
        <v>10</v>
      </c>
      <c r="G58">
        <v>1</v>
      </c>
      <c r="H58">
        <v>40</v>
      </c>
      <c r="I58">
        <v>40</v>
      </c>
      <c r="J58">
        <v>10</v>
      </c>
      <c r="K58">
        <v>0</v>
      </c>
      <c r="L58">
        <v>0</v>
      </c>
      <c r="M58">
        <v>0</v>
      </c>
      <c r="N58">
        <v>0</v>
      </c>
      <c r="O58">
        <v>40</v>
      </c>
      <c r="P58">
        <v>1.8</v>
      </c>
      <c r="Q58">
        <v>19</v>
      </c>
      <c r="R58">
        <v>39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23.5</v>
      </c>
      <c r="Z58">
        <v>0</v>
      </c>
      <c r="AA58">
        <v>38</v>
      </c>
      <c r="AB58">
        <v>0</v>
      </c>
      <c r="AC58">
        <v>665.3</v>
      </c>
      <c r="AD58">
        <v>67</v>
      </c>
      <c r="AE58">
        <v>11</v>
      </c>
      <c r="AF58">
        <v>1</v>
      </c>
      <c r="AG58">
        <v>1</v>
      </c>
      <c r="AH58" s="22">
        <f t="shared" si="0"/>
        <v>1</v>
      </c>
      <c r="AI58" s="22">
        <f t="shared" si="1"/>
        <v>0.97499999999999998</v>
      </c>
      <c r="AJ58" s="22">
        <f t="shared" si="2"/>
        <v>1.9750000000000001</v>
      </c>
      <c r="AM58" s="21">
        <f t="shared" si="3"/>
        <v>57</v>
      </c>
    </row>
    <row r="59" spans="1:39" x14ac:dyDescent="0.25">
      <c r="A59">
        <v>126</v>
      </c>
      <c r="B59">
        <v>16</v>
      </c>
      <c r="C59">
        <v>20</v>
      </c>
      <c r="D59">
        <v>6</v>
      </c>
      <c r="E59">
        <v>1</v>
      </c>
      <c r="F59">
        <v>10</v>
      </c>
      <c r="G59">
        <v>1</v>
      </c>
      <c r="H59">
        <v>40</v>
      </c>
      <c r="I59">
        <v>40</v>
      </c>
      <c r="J59">
        <v>10</v>
      </c>
      <c r="K59">
        <v>0</v>
      </c>
      <c r="L59">
        <v>0</v>
      </c>
      <c r="M59">
        <v>0</v>
      </c>
      <c r="N59">
        <v>0</v>
      </c>
      <c r="O59">
        <v>40</v>
      </c>
      <c r="P59">
        <v>3.5</v>
      </c>
      <c r="Q59">
        <v>9</v>
      </c>
      <c r="R59">
        <v>36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46.7</v>
      </c>
      <c r="Z59">
        <v>0</v>
      </c>
      <c r="AA59">
        <v>44.6</v>
      </c>
      <c r="AB59">
        <v>0</v>
      </c>
      <c r="AC59">
        <v>755.2</v>
      </c>
      <c r="AD59">
        <v>50</v>
      </c>
      <c r="AE59">
        <v>5</v>
      </c>
      <c r="AF59">
        <v>1</v>
      </c>
      <c r="AG59">
        <v>0.9</v>
      </c>
      <c r="AH59" s="22">
        <f t="shared" si="0"/>
        <v>1</v>
      </c>
      <c r="AI59" s="22">
        <f t="shared" si="1"/>
        <v>0.9</v>
      </c>
      <c r="AJ59" s="22">
        <f t="shared" si="2"/>
        <v>1.9</v>
      </c>
      <c r="AM59" s="21">
        <f t="shared" si="3"/>
        <v>58</v>
      </c>
    </row>
    <row r="60" spans="1:39" x14ac:dyDescent="0.25">
      <c r="A60">
        <v>126</v>
      </c>
      <c r="B60">
        <v>16</v>
      </c>
      <c r="C60">
        <v>21</v>
      </c>
      <c r="D60">
        <v>6</v>
      </c>
      <c r="E60">
        <v>1</v>
      </c>
      <c r="F60">
        <v>10</v>
      </c>
      <c r="G60">
        <v>1</v>
      </c>
      <c r="H60">
        <v>40</v>
      </c>
      <c r="I60">
        <v>40</v>
      </c>
      <c r="J60">
        <v>10</v>
      </c>
      <c r="K60">
        <v>0</v>
      </c>
      <c r="L60">
        <v>0</v>
      </c>
      <c r="M60">
        <v>0</v>
      </c>
      <c r="N60">
        <v>0</v>
      </c>
      <c r="O60">
        <v>40</v>
      </c>
      <c r="P60">
        <v>1.6</v>
      </c>
      <c r="Q60">
        <v>22</v>
      </c>
      <c r="R60">
        <v>39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46.4</v>
      </c>
      <c r="Z60">
        <v>0</v>
      </c>
      <c r="AA60">
        <v>56.2</v>
      </c>
      <c r="AB60">
        <v>0</v>
      </c>
      <c r="AC60">
        <v>714</v>
      </c>
      <c r="AD60">
        <v>28</v>
      </c>
      <c r="AE60">
        <v>3</v>
      </c>
      <c r="AF60">
        <v>1</v>
      </c>
      <c r="AG60">
        <v>1</v>
      </c>
      <c r="AH60" s="22">
        <f t="shared" si="0"/>
        <v>1</v>
      </c>
      <c r="AI60" s="22">
        <f t="shared" si="1"/>
        <v>0.97499999999999998</v>
      </c>
      <c r="AJ60" s="22">
        <f t="shared" si="2"/>
        <v>1.9750000000000001</v>
      </c>
      <c r="AM60" s="21">
        <f t="shared" si="3"/>
        <v>59</v>
      </c>
    </row>
    <row r="61" spans="1:39" x14ac:dyDescent="0.25">
      <c r="A61">
        <v>126</v>
      </c>
      <c r="B61">
        <v>16</v>
      </c>
      <c r="C61">
        <v>22</v>
      </c>
      <c r="D61">
        <v>6</v>
      </c>
      <c r="E61">
        <v>1</v>
      </c>
      <c r="F61">
        <v>10</v>
      </c>
      <c r="G61">
        <v>1</v>
      </c>
      <c r="H61">
        <v>40</v>
      </c>
      <c r="I61">
        <v>40</v>
      </c>
      <c r="J61">
        <v>10</v>
      </c>
      <c r="K61">
        <v>0</v>
      </c>
      <c r="L61">
        <v>0</v>
      </c>
      <c r="M61">
        <v>0</v>
      </c>
      <c r="N61">
        <v>0</v>
      </c>
      <c r="O61">
        <v>39</v>
      </c>
      <c r="P61">
        <v>0.7</v>
      </c>
      <c r="Q61">
        <v>22</v>
      </c>
      <c r="R61">
        <v>39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39.5</v>
      </c>
      <c r="Z61">
        <v>0</v>
      </c>
      <c r="AA61">
        <v>69</v>
      </c>
      <c r="AB61">
        <v>0</v>
      </c>
      <c r="AC61">
        <v>722.5</v>
      </c>
      <c r="AD61">
        <v>35</v>
      </c>
      <c r="AE61">
        <v>4</v>
      </c>
      <c r="AF61">
        <v>1</v>
      </c>
      <c r="AG61">
        <v>1</v>
      </c>
      <c r="AH61" s="22">
        <f t="shared" si="0"/>
        <v>1</v>
      </c>
      <c r="AI61" s="22">
        <f t="shared" si="1"/>
        <v>1</v>
      </c>
      <c r="AJ61" s="22">
        <f t="shared" si="2"/>
        <v>2</v>
      </c>
      <c r="AM61" s="21">
        <f t="shared" si="3"/>
        <v>60</v>
      </c>
    </row>
    <row r="62" spans="1:39" x14ac:dyDescent="0.25">
      <c r="A62">
        <v>126</v>
      </c>
      <c r="B62">
        <v>16</v>
      </c>
      <c r="C62">
        <v>23</v>
      </c>
      <c r="D62">
        <v>6</v>
      </c>
      <c r="E62">
        <v>1</v>
      </c>
      <c r="F62">
        <v>10</v>
      </c>
      <c r="G62">
        <v>1</v>
      </c>
      <c r="H62">
        <v>40</v>
      </c>
      <c r="I62">
        <v>40</v>
      </c>
      <c r="J62">
        <v>10</v>
      </c>
      <c r="K62">
        <v>0</v>
      </c>
      <c r="L62">
        <v>0</v>
      </c>
      <c r="M62">
        <v>0</v>
      </c>
      <c r="N62">
        <v>0</v>
      </c>
      <c r="O62">
        <v>40</v>
      </c>
      <c r="P62">
        <v>1.3</v>
      </c>
      <c r="Q62">
        <v>16</v>
      </c>
      <c r="R62">
        <v>40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40.4</v>
      </c>
      <c r="Z62">
        <v>0</v>
      </c>
      <c r="AA62">
        <v>102.3</v>
      </c>
      <c r="AB62">
        <v>0</v>
      </c>
      <c r="AC62">
        <v>781.8</v>
      </c>
      <c r="AD62">
        <v>29</v>
      </c>
      <c r="AE62">
        <v>3</v>
      </c>
      <c r="AF62">
        <v>1</v>
      </c>
      <c r="AG62">
        <v>1</v>
      </c>
      <c r="AH62" s="22">
        <f t="shared" si="0"/>
        <v>1</v>
      </c>
      <c r="AI62" s="22">
        <f t="shared" si="1"/>
        <v>1</v>
      </c>
      <c r="AJ62" s="22">
        <f t="shared" si="2"/>
        <v>2</v>
      </c>
      <c r="AM62" s="21">
        <f t="shared" si="3"/>
        <v>61</v>
      </c>
    </row>
    <row r="63" spans="1:39" x14ac:dyDescent="0.25">
      <c r="A63">
        <v>126</v>
      </c>
      <c r="B63">
        <v>16</v>
      </c>
      <c r="C63">
        <v>24</v>
      </c>
      <c r="D63">
        <v>6</v>
      </c>
      <c r="E63">
        <v>1</v>
      </c>
      <c r="F63">
        <v>10</v>
      </c>
      <c r="G63">
        <v>1</v>
      </c>
      <c r="H63">
        <v>40</v>
      </c>
      <c r="I63">
        <v>40</v>
      </c>
      <c r="J63">
        <v>10</v>
      </c>
      <c r="K63">
        <v>0</v>
      </c>
      <c r="L63">
        <v>0</v>
      </c>
      <c r="M63">
        <v>0</v>
      </c>
      <c r="N63">
        <v>0</v>
      </c>
      <c r="O63">
        <v>40</v>
      </c>
      <c r="P63">
        <v>2.9</v>
      </c>
      <c r="Q63">
        <v>20</v>
      </c>
      <c r="R63">
        <v>36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62.3</v>
      </c>
      <c r="Z63">
        <v>0</v>
      </c>
      <c r="AA63">
        <v>120.9</v>
      </c>
      <c r="AB63">
        <v>0</v>
      </c>
      <c r="AC63">
        <v>882.2</v>
      </c>
      <c r="AD63">
        <v>14</v>
      </c>
      <c r="AE63">
        <v>0</v>
      </c>
      <c r="AF63">
        <v>1</v>
      </c>
      <c r="AG63">
        <v>0.9</v>
      </c>
      <c r="AH63" s="22">
        <f t="shared" si="0"/>
        <v>1</v>
      </c>
      <c r="AI63" s="22">
        <f t="shared" si="1"/>
        <v>0.9</v>
      </c>
      <c r="AJ63" s="22">
        <f t="shared" si="2"/>
        <v>1.9</v>
      </c>
      <c r="AM63" s="21">
        <f t="shared" si="3"/>
        <v>62</v>
      </c>
    </row>
    <row r="64" spans="1:39" x14ac:dyDescent="0.25">
      <c r="A64">
        <v>126</v>
      </c>
      <c r="B64">
        <v>16</v>
      </c>
      <c r="C64">
        <v>28</v>
      </c>
      <c r="D64">
        <v>6</v>
      </c>
      <c r="E64">
        <v>1</v>
      </c>
      <c r="F64">
        <v>10</v>
      </c>
      <c r="G64">
        <v>1</v>
      </c>
      <c r="H64">
        <v>40</v>
      </c>
      <c r="I64">
        <v>40</v>
      </c>
      <c r="J64">
        <v>10</v>
      </c>
      <c r="K64">
        <v>0</v>
      </c>
      <c r="L64">
        <v>0</v>
      </c>
      <c r="M64">
        <v>0</v>
      </c>
      <c r="N64">
        <v>0</v>
      </c>
      <c r="O64">
        <v>40</v>
      </c>
      <c r="P64">
        <v>2.9</v>
      </c>
      <c r="Q64">
        <v>16</v>
      </c>
      <c r="R64">
        <v>37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31.9</v>
      </c>
      <c r="Z64">
        <v>0</v>
      </c>
      <c r="AA64">
        <v>63</v>
      </c>
      <c r="AB64">
        <v>0</v>
      </c>
      <c r="AC64">
        <v>750.2</v>
      </c>
      <c r="AD64">
        <v>34</v>
      </c>
      <c r="AE64">
        <v>4</v>
      </c>
      <c r="AF64">
        <v>1</v>
      </c>
      <c r="AG64">
        <v>0.9</v>
      </c>
      <c r="AH64" s="22">
        <f t="shared" si="0"/>
        <v>1</v>
      </c>
      <c r="AI64" s="22">
        <f t="shared" si="1"/>
        <v>0.92500000000000004</v>
      </c>
      <c r="AJ64" s="22">
        <f t="shared" si="2"/>
        <v>1.925</v>
      </c>
      <c r="AM64" s="21">
        <f t="shared" si="3"/>
        <v>63</v>
      </c>
    </row>
    <row r="65" spans="1:39" x14ac:dyDescent="0.25">
      <c r="A65">
        <v>126</v>
      </c>
      <c r="B65">
        <v>16</v>
      </c>
      <c r="C65">
        <v>29</v>
      </c>
      <c r="D65">
        <v>6</v>
      </c>
      <c r="E65">
        <v>1</v>
      </c>
      <c r="F65">
        <v>10</v>
      </c>
      <c r="G65">
        <v>1</v>
      </c>
      <c r="H65">
        <v>41</v>
      </c>
      <c r="I65">
        <v>40</v>
      </c>
      <c r="J65">
        <v>9.8000000000000007</v>
      </c>
      <c r="K65">
        <v>0</v>
      </c>
      <c r="L65">
        <v>0</v>
      </c>
      <c r="M65">
        <v>0</v>
      </c>
      <c r="N65">
        <v>0</v>
      </c>
      <c r="O65">
        <v>40</v>
      </c>
      <c r="P65">
        <v>4.8</v>
      </c>
      <c r="Q65">
        <v>14</v>
      </c>
      <c r="R65">
        <v>32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28.8</v>
      </c>
      <c r="Z65">
        <v>0</v>
      </c>
      <c r="AA65">
        <v>77.5</v>
      </c>
      <c r="AB65">
        <v>0</v>
      </c>
      <c r="AC65">
        <v>797.4</v>
      </c>
      <c r="AD65">
        <v>54</v>
      </c>
      <c r="AE65">
        <v>8</v>
      </c>
      <c r="AF65">
        <v>1</v>
      </c>
      <c r="AG65">
        <v>0.8</v>
      </c>
      <c r="AH65" s="22">
        <f t="shared" si="0"/>
        <v>0.97560975609756095</v>
      </c>
      <c r="AI65" s="22">
        <f t="shared" si="1"/>
        <v>0.8</v>
      </c>
      <c r="AJ65" s="22">
        <f t="shared" si="2"/>
        <v>1.775609756097561</v>
      </c>
      <c r="AM65" s="21">
        <f t="shared" si="3"/>
        <v>64</v>
      </c>
    </row>
    <row r="66" spans="1:39" x14ac:dyDescent="0.25">
      <c r="A66">
        <v>126</v>
      </c>
      <c r="B66">
        <v>16</v>
      </c>
      <c r="C66">
        <v>30</v>
      </c>
      <c r="D66">
        <v>6</v>
      </c>
      <c r="E66">
        <v>1</v>
      </c>
      <c r="F66">
        <v>10</v>
      </c>
      <c r="G66">
        <v>1</v>
      </c>
      <c r="H66">
        <v>41</v>
      </c>
      <c r="I66">
        <v>40</v>
      </c>
      <c r="J66">
        <v>9.8000000000000007</v>
      </c>
      <c r="K66">
        <v>0</v>
      </c>
      <c r="L66">
        <v>0</v>
      </c>
      <c r="M66">
        <v>0</v>
      </c>
      <c r="N66">
        <v>0</v>
      </c>
      <c r="O66">
        <v>40</v>
      </c>
      <c r="P66">
        <v>9.6</v>
      </c>
      <c r="Q66">
        <v>7</v>
      </c>
      <c r="R66">
        <v>28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27</v>
      </c>
      <c r="Z66">
        <v>0</v>
      </c>
      <c r="AA66">
        <v>99.3</v>
      </c>
      <c r="AB66">
        <v>0</v>
      </c>
      <c r="AC66">
        <v>958.4</v>
      </c>
      <c r="AD66">
        <v>54</v>
      </c>
      <c r="AE66">
        <v>5</v>
      </c>
      <c r="AF66">
        <v>1</v>
      </c>
      <c r="AG66">
        <v>0.7</v>
      </c>
      <c r="AH66" s="22">
        <f t="shared" si="0"/>
        <v>0.97560975609756095</v>
      </c>
      <c r="AI66" s="22">
        <f t="shared" si="1"/>
        <v>0.7</v>
      </c>
      <c r="AJ66" s="22">
        <f t="shared" si="2"/>
        <v>1.6756097560975609</v>
      </c>
      <c r="AM66" s="21">
        <f t="shared" si="3"/>
        <v>65</v>
      </c>
    </row>
    <row r="67" spans="1:39" x14ac:dyDescent="0.25">
      <c r="A67">
        <v>126</v>
      </c>
      <c r="B67">
        <v>16</v>
      </c>
      <c r="C67">
        <v>1</v>
      </c>
      <c r="D67">
        <v>7</v>
      </c>
      <c r="E67">
        <v>1</v>
      </c>
      <c r="F67">
        <v>10</v>
      </c>
      <c r="G67">
        <v>1</v>
      </c>
      <c r="H67">
        <v>48</v>
      </c>
      <c r="I67">
        <v>40</v>
      </c>
      <c r="J67">
        <v>8.9</v>
      </c>
      <c r="K67">
        <v>0</v>
      </c>
      <c r="L67">
        <v>0</v>
      </c>
      <c r="M67">
        <v>0</v>
      </c>
      <c r="N67">
        <v>0</v>
      </c>
      <c r="O67">
        <v>48</v>
      </c>
      <c r="P67">
        <v>4.9000000000000004</v>
      </c>
      <c r="Q67">
        <v>12</v>
      </c>
      <c r="R67">
        <v>37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36.4</v>
      </c>
      <c r="Z67">
        <v>0</v>
      </c>
      <c r="AA67">
        <v>51.1</v>
      </c>
      <c r="AB67">
        <v>0</v>
      </c>
      <c r="AC67">
        <v>894.2</v>
      </c>
      <c r="AD67">
        <v>76</v>
      </c>
      <c r="AE67">
        <v>4</v>
      </c>
      <c r="AF67">
        <v>0.8</v>
      </c>
      <c r="AG67">
        <v>0.8</v>
      </c>
      <c r="AH67" s="22">
        <f t="shared" ref="AH67:AH130" si="4">(I67+(L67-N67))/(H67+L67)</f>
        <v>0.83333333333333337</v>
      </c>
      <c r="AI67" s="22">
        <f t="shared" ref="AI67:AI130" si="5">R67/O67</f>
        <v>0.77083333333333337</v>
      </c>
      <c r="AJ67" s="22">
        <f t="shared" ref="AJ67:AJ130" si="6">SUM(AH67+AI67)</f>
        <v>1.6041666666666667</v>
      </c>
      <c r="AM67" s="21">
        <f t="shared" si="3"/>
        <v>66</v>
      </c>
    </row>
    <row r="68" spans="1:39" x14ac:dyDescent="0.25">
      <c r="A68">
        <v>126</v>
      </c>
      <c r="B68">
        <v>16</v>
      </c>
      <c r="C68">
        <v>2</v>
      </c>
      <c r="D68">
        <v>7</v>
      </c>
      <c r="E68">
        <v>1</v>
      </c>
      <c r="F68">
        <v>10</v>
      </c>
      <c r="G68">
        <v>1</v>
      </c>
      <c r="H68">
        <v>41</v>
      </c>
      <c r="I68">
        <v>40</v>
      </c>
      <c r="J68">
        <v>10</v>
      </c>
      <c r="K68">
        <v>0</v>
      </c>
      <c r="L68">
        <v>0</v>
      </c>
      <c r="M68">
        <v>0</v>
      </c>
      <c r="N68">
        <v>0</v>
      </c>
      <c r="O68">
        <v>42</v>
      </c>
      <c r="P68">
        <v>11</v>
      </c>
      <c r="Q68">
        <v>3</v>
      </c>
      <c r="R68">
        <v>20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69.2</v>
      </c>
      <c r="Z68">
        <v>0</v>
      </c>
      <c r="AA68">
        <v>54.3</v>
      </c>
      <c r="AB68">
        <v>0</v>
      </c>
      <c r="AC68">
        <v>976.2</v>
      </c>
      <c r="AD68">
        <v>18</v>
      </c>
      <c r="AE68">
        <v>11</v>
      </c>
      <c r="AF68">
        <v>1</v>
      </c>
      <c r="AG68">
        <v>0.5</v>
      </c>
      <c r="AH68" s="22">
        <f t="shared" si="4"/>
        <v>0.97560975609756095</v>
      </c>
      <c r="AI68" s="22">
        <f t="shared" si="5"/>
        <v>0.47619047619047616</v>
      </c>
      <c r="AJ68" s="22">
        <f t="shared" si="6"/>
        <v>1.4518002322880372</v>
      </c>
      <c r="AM68" s="21">
        <f t="shared" ref="AM68:AM131" si="7">SUM(AM67+1)</f>
        <v>67</v>
      </c>
    </row>
    <row r="69" spans="1:39" x14ac:dyDescent="0.25">
      <c r="A69">
        <v>126</v>
      </c>
      <c r="B69">
        <v>16</v>
      </c>
      <c r="C69">
        <v>5</v>
      </c>
      <c r="D69">
        <v>7</v>
      </c>
      <c r="E69">
        <v>1</v>
      </c>
      <c r="F69">
        <v>10</v>
      </c>
      <c r="G69">
        <v>1</v>
      </c>
      <c r="H69">
        <v>44</v>
      </c>
      <c r="I69">
        <v>40</v>
      </c>
      <c r="J69">
        <v>9.4</v>
      </c>
      <c r="K69">
        <v>1</v>
      </c>
      <c r="L69">
        <v>0</v>
      </c>
      <c r="M69">
        <v>0</v>
      </c>
      <c r="N69">
        <v>0</v>
      </c>
      <c r="O69">
        <v>43</v>
      </c>
      <c r="P69">
        <v>11</v>
      </c>
      <c r="Q69">
        <v>6</v>
      </c>
      <c r="R69">
        <v>14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72</v>
      </c>
      <c r="Z69">
        <v>0</v>
      </c>
      <c r="AA69">
        <v>86.8</v>
      </c>
      <c r="AB69">
        <v>0</v>
      </c>
      <c r="AC69">
        <v>1014.3</v>
      </c>
      <c r="AD69">
        <v>20</v>
      </c>
      <c r="AE69">
        <v>4</v>
      </c>
      <c r="AF69">
        <v>0.9</v>
      </c>
      <c r="AG69">
        <v>0.3</v>
      </c>
      <c r="AH69" s="22">
        <f t="shared" si="4"/>
        <v>0.90909090909090906</v>
      </c>
      <c r="AI69" s="22">
        <f t="shared" si="5"/>
        <v>0.32558139534883723</v>
      </c>
      <c r="AJ69" s="22">
        <f t="shared" si="6"/>
        <v>1.2346723044397463</v>
      </c>
      <c r="AM69" s="21">
        <f t="shared" si="7"/>
        <v>68</v>
      </c>
    </row>
    <row r="70" spans="1:39" x14ac:dyDescent="0.25">
      <c r="A70">
        <v>126</v>
      </c>
      <c r="B70">
        <v>16</v>
      </c>
      <c r="C70">
        <v>6</v>
      </c>
      <c r="D70">
        <v>7</v>
      </c>
      <c r="E70">
        <v>1</v>
      </c>
      <c r="F70">
        <v>10</v>
      </c>
      <c r="G70">
        <v>1</v>
      </c>
      <c r="H70">
        <v>41</v>
      </c>
      <c r="I70">
        <v>40</v>
      </c>
      <c r="J70">
        <v>9.8000000000000007</v>
      </c>
      <c r="K70">
        <v>0</v>
      </c>
      <c r="L70">
        <v>0</v>
      </c>
      <c r="M70">
        <v>0</v>
      </c>
      <c r="N70">
        <v>0</v>
      </c>
      <c r="O70">
        <v>40</v>
      </c>
      <c r="P70">
        <v>9.8000000000000007</v>
      </c>
      <c r="Q70">
        <v>6</v>
      </c>
      <c r="R70">
        <v>17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54.3</v>
      </c>
      <c r="Z70">
        <v>0</v>
      </c>
      <c r="AA70">
        <v>63.3</v>
      </c>
      <c r="AB70">
        <v>0</v>
      </c>
      <c r="AC70">
        <v>890.5</v>
      </c>
      <c r="AD70">
        <v>18</v>
      </c>
      <c r="AE70">
        <v>0</v>
      </c>
      <c r="AF70">
        <v>1</v>
      </c>
      <c r="AG70">
        <v>0.4</v>
      </c>
      <c r="AH70" s="22">
        <f t="shared" si="4"/>
        <v>0.97560975609756095</v>
      </c>
      <c r="AI70" s="22">
        <f t="shared" si="5"/>
        <v>0.42499999999999999</v>
      </c>
      <c r="AJ70" s="22">
        <f t="shared" si="6"/>
        <v>1.400609756097561</v>
      </c>
      <c r="AM70" s="21">
        <f t="shared" si="7"/>
        <v>69</v>
      </c>
    </row>
    <row r="71" spans="1:39" x14ac:dyDescent="0.25">
      <c r="A71">
        <v>126</v>
      </c>
      <c r="B71">
        <v>16</v>
      </c>
      <c r="C71">
        <v>7</v>
      </c>
      <c r="D71">
        <v>7</v>
      </c>
      <c r="E71">
        <v>1</v>
      </c>
      <c r="F71">
        <v>10</v>
      </c>
      <c r="G71">
        <v>1</v>
      </c>
      <c r="H71">
        <v>40</v>
      </c>
      <c r="I71">
        <v>40</v>
      </c>
      <c r="J71">
        <v>10</v>
      </c>
      <c r="K71">
        <v>0</v>
      </c>
      <c r="L71">
        <v>0</v>
      </c>
      <c r="M71">
        <v>0</v>
      </c>
      <c r="N71">
        <v>0</v>
      </c>
      <c r="O71">
        <v>39</v>
      </c>
      <c r="P71">
        <v>13.5</v>
      </c>
      <c r="Q71">
        <v>3</v>
      </c>
      <c r="R71">
        <v>12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94.1</v>
      </c>
      <c r="Z71">
        <v>0</v>
      </c>
      <c r="AA71">
        <v>132.4</v>
      </c>
      <c r="AB71">
        <v>0</v>
      </c>
      <c r="AC71">
        <v>1152.7</v>
      </c>
      <c r="AD71">
        <v>6</v>
      </c>
      <c r="AE71">
        <v>0</v>
      </c>
      <c r="AF71">
        <v>1</v>
      </c>
      <c r="AG71">
        <v>0.3</v>
      </c>
      <c r="AH71" s="22">
        <f t="shared" si="4"/>
        <v>1</v>
      </c>
      <c r="AI71" s="22">
        <f t="shared" si="5"/>
        <v>0.30769230769230771</v>
      </c>
      <c r="AJ71" s="22">
        <f t="shared" si="6"/>
        <v>1.3076923076923077</v>
      </c>
      <c r="AM71" s="21">
        <f t="shared" si="7"/>
        <v>70</v>
      </c>
    </row>
    <row r="72" spans="1:39" x14ac:dyDescent="0.25">
      <c r="A72">
        <v>126</v>
      </c>
      <c r="B72">
        <v>16</v>
      </c>
      <c r="C72">
        <v>8</v>
      </c>
      <c r="D72">
        <v>7</v>
      </c>
      <c r="E72">
        <v>1</v>
      </c>
      <c r="F72">
        <v>10</v>
      </c>
      <c r="G72">
        <v>1</v>
      </c>
      <c r="H72">
        <v>41</v>
      </c>
      <c r="I72">
        <v>40</v>
      </c>
      <c r="J72">
        <v>10</v>
      </c>
      <c r="K72">
        <v>0</v>
      </c>
      <c r="L72">
        <v>0</v>
      </c>
      <c r="M72">
        <v>0</v>
      </c>
      <c r="N72">
        <v>0</v>
      </c>
      <c r="O72">
        <v>42</v>
      </c>
      <c r="P72">
        <v>8.1999999999999993</v>
      </c>
      <c r="Q72">
        <v>6</v>
      </c>
      <c r="R72">
        <v>25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48.4</v>
      </c>
      <c r="Z72">
        <v>0</v>
      </c>
      <c r="AA72">
        <v>57.7</v>
      </c>
      <c r="AB72">
        <v>0</v>
      </c>
      <c r="AC72">
        <v>880.4</v>
      </c>
      <c r="AD72">
        <v>15</v>
      </c>
      <c r="AE72">
        <v>5</v>
      </c>
      <c r="AF72">
        <v>1</v>
      </c>
      <c r="AG72">
        <v>0.6</v>
      </c>
      <c r="AH72" s="22">
        <f t="shared" si="4"/>
        <v>0.97560975609756095</v>
      </c>
      <c r="AI72" s="22">
        <f t="shared" si="5"/>
        <v>0.59523809523809523</v>
      </c>
      <c r="AJ72" s="22">
        <f t="shared" si="6"/>
        <v>1.5708478513356563</v>
      </c>
      <c r="AM72" s="21">
        <f t="shared" si="7"/>
        <v>71</v>
      </c>
    </row>
    <row r="73" spans="1:39" x14ac:dyDescent="0.25">
      <c r="A73">
        <v>126</v>
      </c>
      <c r="B73">
        <v>16</v>
      </c>
      <c r="C73">
        <v>9</v>
      </c>
      <c r="D73">
        <v>7</v>
      </c>
      <c r="E73">
        <v>1</v>
      </c>
      <c r="F73">
        <v>10</v>
      </c>
      <c r="G73">
        <v>1</v>
      </c>
      <c r="H73">
        <v>42</v>
      </c>
      <c r="I73">
        <v>40</v>
      </c>
      <c r="J73">
        <v>9.5</v>
      </c>
      <c r="K73">
        <v>1</v>
      </c>
      <c r="L73">
        <v>0</v>
      </c>
      <c r="M73">
        <v>0</v>
      </c>
      <c r="N73">
        <v>0</v>
      </c>
      <c r="O73">
        <v>41</v>
      </c>
      <c r="P73">
        <v>6.6</v>
      </c>
      <c r="Q73">
        <v>14</v>
      </c>
      <c r="R73">
        <v>27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74.8</v>
      </c>
      <c r="Z73">
        <v>0</v>
      </c>
      <c r="AA73">
        <v>62.8</v>
      </c>
      <c r="AB73">
        <v>0</v>
      </c>
      <c r="AC73">
        <v>894</v>
      </c>
      <c r="AD73">
        <v>16</v>
      </c>
      <c r="AE73">
        <v>7</v>
      </c>
      <c r="AF73">
        <v>1</v>
      </c>
      <c r="AG73">
        <v>0.7</v>
      </c>
      <c r="AH73" s="22">
        <f t="shared" si="4"/>
        <v>0.95238095238095233</v>
      </c>
      <c r="AI73" s="22">
        <f t="shared" si="5"/>
        <v>0.65853658536585369</v>
      </c>
      <c r="AJ73" s="22">
        <f t="shared" si="6"/>
        <v>1.6109175377468059</v>
      </c>
      <c r="AM73" s="21">
        <f t="shared" si="7"/>
        <v>72</v>
      </c>
    </row>
    <row r="74" spans="1:39" x14ac:dyDescent="0.25">
      <c r="A74">
        <v>126</v>
      </c>
      <c r="B74">
        <v>16</v>
      </c>
      <c r="C74">
        <v>11</v>
      </c>
      <c r="D74">
        <v>7</v>
      </c>
      <c r="E74">
        <v>1</v>
      </c>
      <c r="F74">
        <v>10</v>
      </c>
      <c r="G74">
        <v>1</v>
      </c>
      <c r="H74">
        <v>40</v>
      </c>
      <c r="I74">
        <v>40</v>
      </c>
      <c r="J74">
        <v>10</v>
      </c>
      <c r="K74">
        <v>0</v>
      </c>
      <c r="L74">
        <v>0</v>
      </c>
      <c r="M74">
        <v>0</v>
      </c>
      <c r="N74">
        <v>0</v>
      </c>
      <c r="O74">
        <v>38</v>
      </c>
      <c r="P74">
        <v>6.3</v>
      </c>
      <c r="Q74">
        <v>10</v>
      </c>
      <c r="R74">
        <v>25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64.2</v>
      </c>
      <c r="Z74">
        <v>0</v>
      </c>
      <c r="AA74">
        <v>59.6</v>
      </c>
      <c r="AB74">
        <v>0</v>
      </c>
      <c r="AC74">
        <v>848.3</v>
      </c>
      <c r="AD74">
        <v>9</v>
      </c>
      <c r="AE74">
        <v>6</v>
      </c>
      <c r="AF74">
        <v>1</v>
      </c>
      <c r="AG74">
        <v>0.7</v>
      </c>
      <c r="AH74" s="22">
        <f t="shared" si="4"/>
        <v>1</v>
      </c>
      <c r="AI74" s="22">
        <f t="shared" si="5"/>
        <v>0.65789473684210531</v>
      </c>
      <c r="AJ74" s="22">
        <f t="shared" si="6"/>
        <v>1.6578947368421053</v>
      </c>
      <c r="AM74" s="21">
        <f t="shared" si="7"/>
        <v>73</v>
      </c>
    </row>
    <row r="75" spans="1:39" x14ac:dyDescent="0.25">
      <c r="A75">
        <v>126</v>
      </c>
      <c r="B75">
        <v>16</v>
      </c>
      <c r="C75">
        <v>12</v>
      </c>
      <c r="D75">
        <v>7</v>
      </c>
      <c r="E75">
        <v>1</v>
      </c>
      <c r="F75">
        <v>10</v>
      </c>
      <c r="G75">
        <v>1</v>
      </c>
      <c r="H75">
        <v>43</v>
      </c>
      <c r="I75">
        <v>40</v>
      </c>
      <c r="J75">
        <v>9.3000000000000007</v>
      </c>
      <c r="K75">
        <v>1</v>
      </c>
      <c r="L75">
        <v>0</v>
      </c>
      <c r="M75">
        <v>0</v>
      </c>
      <c r="N75">
        <v>0</v>
      </c>
      <c r="O75">
        <v>42</v>
      </c>
      <c r="P75">
        <v>8</v>
      </c>
      <c r="Q75">
        <v>11</v>
      </c>
      <c r="R75">
        <v>25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64.099999999999994</v>
      </c>
      <c r="Z75">
        <v>0</v>
      </c>
      <c r="AA75">
        <v>60.4</v>
      </c>
      <c r="AB75">
        <v>0</v>
      </c>
      <c r="AC75">
        <v>942.6</v>
      </c>
      <c r="AD75">
        <v>8</v>
      </c>
      <c r="AE75">
        <v>10</v>
      </c>
      <c r="AF75">
        <v>0.9</v>
      </c>
      <c r="AG75">
        <v>0.6</v>
      </c>
      <c r="AH75" s="22">
        <f t="shared" si="4"/>
        <v>0.93023255813953487</v>
      </c>
      <c r="AI75" s="22">
        <f t="shared" si="5"/>
        <v>0.59523809523809523</v>
      </c>
      <c r="AJ75" s="22">
        <f t="shared" si="6"/>
        <v>1.5254706533776301</v>
      </c>
      <c r="AM75" s="21">
        <f t="shared" si="7"/>
        <v>74</v>
      </c>
    </row>
    <row r="76" spans="1:39" x14ac:dyDescent="0.25">
      <c r="A76">
        <v>126</v>
      </c>
      <c r="B76">
        <v>16</v>
      </c>
      <c r="C76">
        <v>13</v>
      </c>
      <c r="D76">
        <v>7</v>
      </c>
      <c r="E76">
        <v>1</v>
      </c>
      <c r="F76">
        <v>10</v>
      </c>
      <c r="G76">
        <v>1</v>
      </c>
      <c r="H76">
        <v>40</v>
      </c>
      <c r="I76">
        <v>40</v>
      </c>
      <c r="J76">
        <v>10</v>
      </c>
      <c r="K76">
        <v>0</v>
      </c>
      <c r="L76">
        <v>0</v>
      </c>
      <c r="M76">
        <v>0</v>
      </c>
      <c r="N76">
        <v>0</v>
      </c>
      <c r="O76">
        <v>40</v>
      </c>
      <c r="P76">
        <v>6.9</v>
      </c>
      <c r="Q76">
        <v>5</v>
      </c>
      <c r="R76">
        <v>25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60</v>
      </c>
      <c r="Z76">
        <v>0</v>
      </c>
      <c r="AA76">
        <v>42.9</v>
      </c>
      <c r="AB76">
        <v>0</v>
      </c>
      <c r="AC76">
        <v>846.7</v>
      </c>
      <c r="AD76">
        <v>10</v>
      </c>
      <c r="AE76">
        <v>13</v>
      </c>
      <c r="AF76">
        <v>1</v>
      </c>
      <c r="AG76">
        <v>0.6</v>
      </c>
      <c r="AH76" s="22">
        <f t="shared" si="4"/>
        <v>1</v>
      </c>
      <c r="AI76" s="22">
        <f t="shared" si="5"/>
        <v>0.625</v>
      </c>
      <c r="AJ76" s="22">
        <f t="shared" si="6"/>
        <v>1.625</v>
      </c>
      <c r="AM76" s="21">
        <f t="shared" si="7"/>
        <v>75</v>
      </c>
    </row>
    <row r="77" spans="1:39" x14ac:dyDescent="0.25">
      <c r="A77">
        <v>126</v>
      </c>
      <c r="B77">
        <v>16</v>
      </c>
      <c r="C77">
        <v>14</v>
      </c>
      <c r="D77">
        <v>7</v>
      </c>
      <c r="E77">
        <v>1</v>
      </c>
      <c r="F77">
        <v>10</v>
      </c>
      <c r="G77">
        <v>1</v>
      </c>
      <c r="H77">
        <v>40</v>
      </c>
      <c r="I77">
        <v>40</v>
      </c>
      <c r="J77">
        <v>10</v>
      </c>
      <c r="K77">
        <v>0</v>
      </c>
      <c r="L77">
        <v>0</v>
      </c>
      <c r="M77">
        <v>0</v>
      </c>
      <c r="N77">
        <v>0</v>
      </c>
      <c r="O77">
        <v>40</v>
      </c>
      <c r="P77">
        <v>6.8</v>
      </c>
      <c r="Q77">
        <v>11</v>
      </c>
      <c r="R77">
        <v>25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68.3</v>
      </c>
      <c r="Z77">
        <v>0</v>
      </c>
      <c r="AA77">
        <v>65.2</v>
      </c>
      <c r="AB77">
        <v>0</v>
      </c>
      <c r="AC77">
        <v>886.9</v>
      </c>
      <c r="AD77">
        <v>7</v>
      </c>
      <c r="AE77">
        <v>9</v>
      </c>
      <c r="AF77">
        <v>1</v>
      </c>
      <c r="AG77">
        <v>0.6</v>
      </c>
      <c r="AH77" s="22">
        <f t="shared" si="4"/>
        <v>1</v>
      </c>
      <c r="AI77" s="22">
        <f t="shared" si="5"/>
        <v>0.625</v>
      </c>
      <c r="AJ77" s="22">
        <f t="shared" si="6"/>
        <v>1.625</v>
      </c>
      <c r="AM77" s="21">
        <f t="shared" si="7"/>
        <v>76</v>
      </c>
    </row>
    <row r="78" spans="1:39" x14ac:dyDescent="0.25">
      <c r="A78">
        <v>126</v>
      </c>
      <c r="B78">
        <v>16</v>
      </c>
      <c r="C78">
        <v>15</v>
      </c>
      <c r="D78">
        <v>7</v>
      </c>
      <c r="E78">
        <v>1</v>
      </c>
      <c r="F78">
        <v>10</v>
      </c>
      <c r="G78">
        <v>1</v>
      </c>
      <c r="H78">
        <v>41</v>
      </c>
      <c r="I78">
        <v>40</v>
      </c>
      <c r="J78">
        <v>9.8000000000000007</v>
      </c>
      <c r="K78">
        <v>0</v>
      </c>
      <c r="L78">
        <v>0</v>
      </c>
      <c r="M78">
        <v>0</v>
      </c>
      <c r="N78">
        <v>0</v>
      </c>
      <c r="O78">
        <v>40</v>
      </c>
      <c r="P78">
        <v>5.2</v>
      </c>
      <c r="Q78">
        <v>9</v>
      </c>
      <c r="R78">
        <v>33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62.2</v>
      </c>
      <c r="Z78">
        <v>0</v>
      </c>
      <c r="AA78">
        <v>84.2</v>
      </c>
      <c r="AB78">
        <v>0</v>
      </c>
      <c r="AC78">
        <v>881.6</v>
      </c>
      <c r="AD78">
        <v>8</v>
      </c>
      <c r="AE78">
        <v>8</v>
      </c>
      <c r="AF78">
        <v>1</v>
      </c>
      <c r="AG78">
        <v>0.8</v>
      </c>
      <c r="AH78" s="22">
        <f t="shared" si="4"/>
        <v>0.97560975609756095</v>
      </c>
      <c r="AI78" s="22">
        <f t="shared" si="5"/>
        <v>0.82499999999999996</v>
      </c>
      <c r="AJ78" s="22">
        <f t="shared" si="6"/>
        <v>1.8006097560975609</v>
      </c>
      <c r="AM78" s="21">
        <f t="shared" si="7"/>
        <v>77</v>
      </c>
    </row>
    <row r="79" spans="1:39" x14ac:dyDescent="0.25">
      <c r="A79">
        <v>126</v>
      </c>
      <c r="B79">
        <v>16</v>
      </c>
      <c r="C79">
        <v>16</v>
      </c>
      <c r="D79">
        <v>7</v>
      </c>
      <c r="E79">
        <v>1</v>
      </c>
      <c r="F79">
        <v>10</v>
      </c>
      <c r="G79">
        <v>1</v>
      </c>
      <c r="H79">
        <v>40</v>
      </c>
      <c r="I79">
        <v>40</v>
      </c>
      <c r="J79">
        <v>10</v>
      </c>
      <c r="K79">
        <v>0</v>
      </c>
      <c r="L79">
        <v>0</v>
      </c>
      <c r="M79">
        <v>0</v>
      </c>
      <c r="N79">
        <v>0</v>
      </c>
      <c r="O79">
        <v>39</v>
      </c>
      <c r="P79">
        <v>9.3000000000000007</v>
      </c>
      <c r="Q79">
        <v>3</v>
      </c>
      <c r="R79">
        <v>21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91.8</v>
      </c>
      <c r="Z79">
        <v>0</v>
      </c>
      <c r="AA79">
        <v>80.099999999999994</v>
      </c>
      <c r="AB79">
        <v>0</v>
      </c>
      <c r="AC79">
        <v>977.2</v>
      </c>
      <c r="AD79">
        <v>7</v>
      </c>
      <c r="AE79">
        <v>17</v>
      </c>
      <c r="AF79">
        <v>1</v>
      </c>
      <c r="AG79">
        <v>0.5</v>
      </c>
      <c r="AH79" s="22">
        <f t="shared" si="4"/>
        <v>1</v>
      </c>
      <c r="AI79" s="22">
        <f t="shared" si="5"/>
        <v>0.53846153846153844</v>
      </c>
      <c r="AJ79" s="22">
        <f t="shared" si="6"/>
        <v>1.5384615384615383</v>
      </c>
      <c r="AM79" s="21">
        <f t="shared" si="7"/>
        <v>78</v>
      </c>
    </row>
    <row r="80" spans="1:39" x14ac:dyDescent="0.25">
      <c r="A80">
        <v>126</v>
      </c>
      <c r="B80">
        <v>16</v>
      </c>
      <c r="C80">
        <v>18</v>
      </c>
      <c r="D80">
        <v>7</v>
      </c>
      <c r="E80">
        <v>1</v>
      </c>
      <c r="F80">
        <v>10</v>
      </c>
      <c r="G80">
        <v>1</v>
      </c>
      <c r="H80">
        <v>42</v>
      </c>
      <c r="I80">
        <v>40</v>
      </c>
      <c r="J80">
        <v>9.6999999999999993</v>
      </c>
      <c r="K80">
        <v>0</v>
      </c>
      <c r="L80">
        <v>0</v>
      </c>
      <c r="M80">
        <v>0</v>
      </c>
      <c r="N80">
        <v>0</v>
      </c>
      <c r="O80">
        <v>42</v>
      </c>
      <c r="P80">
        <v>6</v>
      </c>
      <c r="Q80">
        <v>6</v>
      </c>
      <c r="R80">
        <v>29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58.6</v>
      </c>
      <c r="Z80">
        <v>0</v>
      </c>
      <c r="AA80">
        <v>43.5</v>
      </c>
      <c r="AB80">
        <v>0</v>
      </c>
      <c r="AC80">
        <v>883.7</v>
      </c>
      <c r="AD80">
        <v>24</v>
      </c>
      <c r="AE80">
        <v>8</v>
      </c>
      <c r="AF80">
        <v>1</v>
      </c>
      <c r="AG80">
        <v>0.7</v>
      </c>
      <c r="AH80" s="22">
        <f t="shared" si="4"/>
        <v>0.95238095238095233</v>
      </c>
      <c r="AI80" s="22">
        <f t="shared" si="5"/>
        <v>0.69047619047619047</v>
      </c>
      <c r="AJ80" s="22">
        <f t="shared" si="6"/>
        <v>1.6428571428571428</v>
      </c>
      <c r="AM80" s="21">
        <f t="shared" si="7"/>
        <v>79</v>
      </c>
    </row>
    <row r="81" spans="1:39" x14ac:dyDescent="0.25">
      <c r="A81">
        <v>126</v>
      </c>
      <c r="B81">
        <v>16</v>
      </c>
      <c r="C81">
        <v>19</v>
      </c>
      <c r="D81">
        <v>7</v>
      </c>
      <c r="E81">
        <v>1</v>
      </c>
      <c r="F81">
        <v>10</v>
      </c>
      <c r="G81">
        <v>1</v>
      </c>
      <c r="H81">
        <v>42</v>
      </c>
      <c r="I81">
        <v>40</v>
      </c>
      <c r="J81">
        <v>9.5</v>
      </c>
      <c r="K81">
        <v>1</v>
      </c>
      <c r="L81">
        <v>0</v>
      </c>
      <c r="M81">
        <v>0</v>
      </c>
      <c r="N81">
        <v>0</v>
      </c>
      <c r="O81">
        <v>41</v>
      </c>
      <c r="P81">
        <v>5</v>
      </c>
      <c r="Q81">
        <v>13</v>
      </c>
      <c r="R81">
        <v>29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79.099999999999994</v>
      </c>
      <c r="Z81">
        <v>0</v>
      </c>
      <c r="AA81">
        <v>75.8</v>
      </c>
      <c r="AB81">
        <v>0</v>
      </c>
      <c r="AC81">
        <v>913.1</v>
      </c>
      <c r="AD81">
        <v>7</v>
      </c>
      <c r="AE81">
        <v>7</v>
      </c>
      <c r="AF81">
        <v>1</v>
      </c>
      <c r="AG81">
        <v>0.7</v>
      </c>
      <c r="AH81" s="22">
        <f t="shared" si="4"/>
        <v>0.95238095238095233</v>
      </c>
      <c r="AI81" s="22">
        <f t="shared" si="5"/>
        <v>0.70731707317073167</v>
      </c>
      <c r="AJ81" s="22">
        <f t="shared" si="6"/>
        <v>1.659698025551684</v>
      </c>
      <c r="AM81" s="21">
        <f t="shared" si="7"/>
        <v>80</v>
      </c>
    </row>
    <row r="82" spans="1:39" x14ac:dyDescent="0.25">
      <c r="A82">
        <v>126</v>
      </c>
      <c r="B82">
        <v>16</v>
      </c>
      <c r="C82">
        <v>20</v>
      </c>
      <c r="D82">
        <v>7</v>
      </c>
      <c r="E82">
        <v>1</v>
      </c>
      <c r="F82">
        <v>10</v>
      </c>
      <c r="G82">
        <v>1</v>
      </c>
      <c r="H82">
        <v>42</v>
      </c>
      <c r="I82">
        <v>40</v>
      </c>
      <c r="J82">
        <v>9.6999999999999993</v>
      </c>
      <c r="K82">
        <v>0</v>
      </c>
      <c r="L82">
        <v>0</v>
      </c>
      <c r="M82">
        <v>0</v>
      </c>
      <c r="N82">
        <v>0</v>
      </c>
      <c r="O82">
        <v>42</v>
      </c>
      <c r="P82">
        <v>7.2</v>
      </c>
      <c r="Q82">
        <v>14</v>
      </c>
      <c r="R82">
        <v>27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89.1</v>
      </c>
      <c r="Z82">
        <v>0</v>
      </c>
      <c r="AA82">
        <v>102.8</v>
      </c>
      <c r="AB82">
        <v>0</v>
      </c>
      <c r="AC82">
        <v>1076.5</v>
      </c>
      <c r="AD82">
        <v>12</v>
      </c>
      <c r="AE82">
        <v>7</v>
      </c>
      <c r="AF82">
        <v>1</v>
      </c>
      <c r="AG82">
        <v>0.6</v>
      </c>
      <c r="AH82" s="22">
        <f t="shared" si="4"/>
        <v>0.95238095238095233</v>
      </c>
      <c r="AI82" s="22">
        <f t="shared" si="5"/>
        <v>0.6428571428571429</v>
      </c>
      <c r="AJ82" s="22">
        <f t="shared" si="6"/>
        <v>1.5952380952380953</v>
      </c>
      <c r="AM82" s="21">
        <f t="shared" si="7"/>
        <v>81</v>
      </c>
    </row>
    <row r="83" spans="1:39" x14ac:dyDescent="0.25">
      <c r="A83">
        <v>126</v>
      </c>
      <c r="B83">
        <v>16</v>
      </c>
      <c r="C83">
        <v>21</v>
      </c>
      <c r="D83">
        <v>7</v>
      </c>
      <c r="E83">
        <v>1</v>
      </c>
      <c r="F83">
        <v>10</v>
      </c>
      <c r="G83">
        <v>1</v>
      </c>
      <c r="H83">
        <v>48</v>
      </c>
      <c r="I83">
        <v>40</v>
      </c>
      <c r="J83">
        <v>9.3000000000000007</v>
      </c>
      <c r="K83">
        <v>1</v>
      </c>
      <c r="L83">
        <v>0</v>
      </c>
      <c r="M83">
        <v>0</v>
      </c>
      <c r="N83">
        <v>0</v>
      </c>
      <c r="O83">
        <v>48</v>
      </c>
      <c r="P83">
        <v>15</v>
      </c>
      <c r="Q83">
        <v>0</v>
      </c>
      <c r="R83">
        <v>7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86.3</v>
      </c>
      <c r="Z83">
        <v>0</v>
      </c>
      <c r="AA83">
        <v>86.7</v>
      </c>
      <c r="AB83">
        <v>0</v>
      </c>
      <c r="AC83">
        <v>1360.9</v>
      </c>
      <c r="AD83">
        <v>17</v>
      </c>
      <c r="AE83">
        <v>4</v>
      </c>
      <c r="AF83">
        <v>0.8</v>
      </c>
      <c r="AG83">
        <v>0.1</v>
      </c>
      <c r="AH83" s="22">
        <f t="shared" si="4"/>
        <v>0.83333333333333337</v>
      </c>
      <c r="AI83" s="22">
        <f t="shared" si="5"/>
        <v>0.14583333333333334</v>
      </c>
      <c r="AJ83" s="22">
        <f t="shared" si="6"/>
        <v>0.97916666666666674</v>
      </c>
      <c r="AM83" s="21">
        <f t="shared" si="7"/>
        <v>82</v>
      </c>
    </row>
    <row r="84" spans="1:39" x14ac:dyDescent="0.25">
      <c r="A84">
        <v>126</v>
      </c>
      <c r="B84">
        <v>16</v>
      </c>
      <c r="C84">
        <v>22</v>
      </c>
      <c r="D84">
        <v>7</v>
      </c>
      <c r="E84">
        <v>1</v>
      </c>
      <c r="F84">
        <v>10</v>
      </c>
      <c r="G84">
        <v>1</v>
      </c>
      <c r="H84">
        <v>40</v>
      </c>
      <c r="I84">
        <v>40</v>
      </c>
      <c r="J84">
        <v>10</v>
      </c>
      <c r="K84">
        <v>0</v>
      </c>
      <c r="L84">
        <v>0</v>
      </c>
      <c r="M84">
        <v>0</v>
      </c>
      <c r="N84">
        <v>0</v>
      </c>
      <c r="O84">
        <v>40</v>
      </c>
      <c r="P84">
        <v>10.5</v>
      </c>
      <c r="Q84">
        <v>7</v>
      </c>
      <c r="R84">
        <v>21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85.4</v>
      </c>
      <c r="Z84">
        <v>0</v>
      </c>
      <c r="AA84">
        <v>237.4</v>
      </c>
      <c r="AB84">
        <v>0</v>
      </c>
      <c r="AC84">
        <v>1336.2</v>
      </c>
      <c r="AD84">
        <v>1</v>
      </c>
      <c r="AE84">
        <v>0</v>
      </c>
      <c r="AF84">
        <v>1</v>
      </c>
      <c r="AG84">
        <v>0.5</v>
      </c>
      <c r="AH84" s="22">
        <f t="shared" si="4"/>
        <v>1</v>
      </c>
      <c r="AI84" s="22">
        <f t="shared" si="5"/>
        <v>0.52500000000000002</v>
      </c>
      <c r="AJ84" s="22">
        <f t="shared" si="6"/>
        <v>1.5249999999999999</v>
      </c>
      <c r="AM84" s="21">
        <f t="shared" si="7"/>
        <v>83</v>
      </c>
    </row>
    <row r="85" spans="1:39" x14ac:dyDescent="0.25">
      <c r="A85">
        <v>126</v>
      </c>
      <c r="B85">
        <v>16</v>
      </c>
      <c r="C85">
        <v>23</v>
      </c>
      <c r="D85">
        <v>7</v>
      </c>
      <c r="E85">
        <v>1</v>
      </c>
      <c r="F85">
        <v>10</v>
      </c>
      <c r="G85">
        <v>1</v>
      </c>
      <c r="H85">
        <v>40</v>
      </c>
      <c r="I85">
        <v>40</v>
      </c>
      <c r="J85">
        <v>10</v>
      </c>
      <c r="K85">
        <v>0</v>
      </c>
      <c r="L85">
        <v>0</v>
      </c>
      <c r="M85">
        <v>0</v>
      </c>
      <c r="N85">
        <v>0</v>
      </c>
      <c r="O85">
        <v>39</v>
      </c>
      <c r="P85">
        <v>7.7</v>
      </c>
      <c r="Q85">
        <v>3</v>
      </c>
      <c r="R85">
        <v>22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57</v>
      </c>
      <c r="Z85">
        <v>0</v>
      </c>
      <c r="AA85">
        <v>66</v>
      </c>
      <c r="AB85">
        <v>0</v>
      </c>
      <c r="AC85">
        <v>933.9</v>
      </c>
      <c r="AD85">
        <v>3</v>
      </c>
      <c r="AE85">
        <v>9</v>
      </c>
      <c r="AF85">
        <v>1</v>
      </c>
      <c r="AG85">
        <v>0.6</v>
      </c>
      <c r="AH85" s="22">
        <f t="shared" si="4"/>
        <v>1</v>
      </c>
      <c r="AI85" s="22">
        <f t="shared" si="5"/>
        <v>0.5641025641025641</v>
      </c>
      <c r="AJ85" s="22">
        <f t="shared" si="6"/>
        <v>1.5641025641025641</v>
      </c>
      <c r="AM85" s="21">
        <f t="shared" si="7"/>
        <v>84</v>
      </c>
    </row>
    <row r="86" spans="1:39" x14ac:dyDescent="0.25">
      <c r="A86">
        <v>126</v>
      </c>
      <c r="B86">
        <v>16</v>
      </c>
      <c r="C86">
        <v>25</v>
      </c>
      <c r="D86">
        <v>7</v>
      </c>
      <c r="E86">
        <v>1</v>
      </c>
      <c r="F86">
        <v>10</v>
      </c>
      <c r="G86">
        <v>1</v>
      </c>
      <c r="H86">
        <v>44</v>
      </c>
      <c r="I86">
        <v>40</v>
      </c>
      <c r="J86">
        <v>9.1999999999999993</v>
      </c>
      <c r="K86">
        <v>3</v>
      </c>
      <c r="L86">
        <v>0</v>
      </c>
      <c r="M86">
        <v>0</v>
      </c>
      <c r="N86">
        <v>0</v>
      </c>
      <c r="O86">
        <v>44</v>
      </c>
      <c r="P86">
        <v>4</v>
      </c>
      <c r="Q86">
        <v>12</v>
      </c>
      <c r="R86">
        <v>35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60.4</v>
      </c>
      <c r="Z86">
        <v>0</v>
      </c>
      <c r="AA86">
        <v>58.9</v>
      </c>
      <c r="AB86">
        <v>0</v>
      </c>
      <c r="AC86">
        <v>871.7</v>
      </c>
      <c r="AD86">
        <v>14</v>
      </c>
      <c r="AE86">
        <v>9</v>
      </c>
      <c r="AF86">
        <v>0.9</v>
      </c>
      <c r="AG86">
        <v>0.8</v>
      </c>
      <c r="AH86" s="22">
        <f t="shared" si="4"/>
        <v>0.90909090909090906</v>
      </c>
      <c r="AI86" s="22">
        <f t="shared" si="5"/>
        <v>0.79545454545454541</v>
      </c>
      <c r="AJ86" s="22">
        <f t="shared" si="6"/>
        <v>1.7045454545454546</v>
      </c>
      <c r="AM86" s="21">
        <f t="shared" si="7"/>
        <v>85</v>
      </c>
    </row>
    <row r="87" spans="1:39" x14ac:dyDescent="0.25">
      <c r="A87">
        <v>126</v>
      </c>
      <c r="B87">
        <v>16</v>
      </c>
      <c r="C87">
        <v>26</v>
      </c>
      <c r="D87">
        <v>7</v>
      </c>
      <c r="E87">
        <v>1</v>
      </c>
      <c r="F87">
        <v>10</v>
      </c>
      <c r="G87">
        <v>1</v>
      </c>
      <c r="H87">
        <v>45</v>
      </c>
      <c r="I87">
        <v>40</v>
      </c>
      <c r="J87">
        <v>9.1</v>
      </c>
      <c r="K87">
        <v>1</v>
      </c>
      <c r="L87">
        <v>0</v>
      </c>
      <c r="M87">
        <v>0</v>
      </c>
      <c r="N87">
        <v>0</v>
      </c>
      <c r="O87">
        <v>46</v>
      </c>
      <c r="P87">
        <v>5</v>
      </c>
      <c r="Q87">
        <v>17</v>
      </c>
      <c r="R87">
        <v>33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63.7</v>
      </c>
      <c r="Z87">
        <v>0</v>
      </c>
      <c r="AA87">
        <v>69.900000000000006</v>
      </c>
      <c r="AB87">
        <v>0</v>
      </c>
      <c r="AC87">
        <v>928.8</v>
      </c>
      <c r="AD87">
        <v>17</v>
      </c>
      <c r="AE87">
        <v>14</v>
      </c>
      <c r="AF87">
        <v>0.9</v>
      </c>
      <c r="AG87">
        <v>0.7</v>
      </c>
      <c r="AH87" s="22">
        <f t="shared" si="4"/>
        <v>0.88888888888888884</v>
      </c>
      <c r="AI87" s="22">
        <f t="shared" si="5"/>
        <v>0.71739130434782605</v>
      </c>
      <c r="AJ87" s="22">
        <f t="shared" si="6"/>
        <v>1.606280193236715</v>
      </c>
      <c r="AM87" s="21">
        <f t="shared" si="7"/>
        <v>86</v>
      </c>
    </row>
    <row r="88" spans="1:39" x14ac:dyDescent="0.25">
      <c r="A88">
        <v>126</v>
      </c>
      <c r="B88">
        <v>16</v>
      </c>
      <c r="C88">
        <v>27</v>
      </c>
      <c r="D88">
        <v>7</v>
      </c>
      <c r="E88">
        <v>1</v>
      </c>
      <c r="F88">
        <v>10</v>
      </c>
      <c r="G88">
        <v>1</v>
      </c>
      <c r="H88">
        <v>47</v>
      </c>
      <c r="I88">
        <v>40</v>
      </c>
      <c r="J88">
        <v>8.8000000000000007</v>
      </c>
      <c r="K88">
        <v>2</v>
      </c>
      <c r="L88">
        <v>0</v>
      </c>
      <c r="M88">
        <v>0</v>
      </c>
      <c r="N88">
        <v>0</v>
      </c>
      <c r="O88">
        <v>48</v>
      </c>
      <c r="P88">
        <v>5.3</v>
      </c>
      <c r="Q88">
        <v>13</v>
      </c>
      <c r="R88">
        <v>34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58.8</v>
      </c>
      <c r="Z88">
        <v>0</v>
      </c>
      <c r="AA88">
        <v>70.400000000000006</v>
      </c>
      <c r="AB88">
        <v>0</v>
      </c>
      <c r="AC88">
        <v>959.3</v>
      </c>
      <c r="AD88">
        <v>15</v>
      </c>
      <c r="AE88">
        <v>6</v>
      </c>
      <c r="AF88">
        <v>0.9</v>
      </c>
      <c r="AG88">
        <v>0.7</v>
      </c>
      <c r="AH88" s="22">
        <f t="shared" si="4"/>
        <v>0.85106382978723405</v>
      </c>
      <c r="AI88" s="22">
        <f t="shared" si="5"/>
        <v>0.70833333333333337</v>
      </c>
      <c r="AJ88" s="22">
        <f t="shared" si="6"/>
        <v>1.5593971631205674</v>
      </c>
      <c r="AM88" s="21">
        <f t="shared" si="7"/>
        <v>87</v>
      </c>
    </row>
    <row r="89" spans="1:39" x14ac:dyDescent="0.25">
      <c r="A89">
        <v>126</v>
      </c>
      <c r="B89">
        <v>16</v>
      </c>
      <c r="C89">
        <v>28</v>
      </c>
      <c r="D89">
        <v>7</v>
      </c>
      <c r="E89">
        <v>1</v>
      </c>
      <c r="F89">
        <v>10</v>
      </c>
      <c r="G89">
        <v>1</v>
      </c>
      <c r="H89">
        <v>48</v>
      </c>
      <c r="I89">
        <v>40</v>
      </c>
      <c r="J89">
        <v>8.5</v>
      </c>
      <c r="K89">
        <v>5</v>
      </c>
      <c r="L89">
        <v>0</v>
      </c>
      <c r="M89">
        <v>0</v>
      </c>
      <c r="N89">
        <v>0</v>
      </c>
      <c r="O89">
        <v>47</v>
      </c>
      <c r="P89">
        <v>4.5999999999999996</v>
      </c>
      <c r="Q89">
        <v>16</v>
      </c>
      <c r="R89">
        <v>35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81.5</v>
      </c>
      <c r="Z89">
        <v>0</v>
      </c>
      <c r="AA89">
        <v>102.1</v>
      </c>
      <c r="AB89">
        <v>0</v>
      </c>
      <c r="AC89">
        <v>1015.2</v>
      </c>
      <c r="AD89">
        <v>3</v>
      </c>
      <c r="AE89">
        <v>2</v>
      </c>
      <c r="AF89">
        <v>0.8</v>
      </c>
      <c r="AG89">
        <v>0.7</v>
      </c>
      <c r="AH89" s="22">
        <f t="shared" si="4"/>
        <v>0.83333333333333337</v>
      </c>
      <c r="AI89" s="22">
        <f t="shared" si="5"/>
        <v>0.74468085106382975</v>
      </c>
      <c r="AJ89" s="22">
        <f t="shared" si="6"/>
        <v>1.5780141843971631</v>
      </c>
      <c r="AM89" s="21">
        <f t="shared" si="7"/>
        <v>88</v>
      </c>
    </row>
    <row r="90" spans="1:39" x14ac:dyDescent="0.25">
      <c r="A90">
        <v>126</v>
      </c>
      <c r="B90">
        <v>16</v>
      </c>
      <c r="C90">
        <v>29</v>
      </c>
      <c r="D90">
        <v>7</v>
      </c>
      <c r="E90">
        <v>1</v>
      </c>
      <c r="F90">
        <v>10</v>
      </c>
      <c r="G90">
        <v>1</v>
      </c>
      <c r="H90">
        <v>43</v>
      </c>
      <c r="I90">
        <v>40</v>
      </c>
      <c r="J90">
        <v>9.4</v>
      </c>
      <c r="K90">
        <v>1</v>
      </c>
      <c r="L90">
        <v>0</v>
      </c>
      <c r="M90">
        <v>0</v>
      </c>
      <c r="N90">
        <v>0</v>
      </c>
      <c r="O90">
        <v>44</v>
      </c>
      <c r="P90">
        <v>6.6</v>
      </c>
      <c r="Q90">
        <v>7</v>
      </c>
      <c r="R90">
        <v>27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90.1</v>
      </c>
      <c r="Z90">
        <v>0</v>
      </c>
      <c r="AA90">
        <v>67.400000000000006</v>
      </c>
      <c r="AB90">
        <v>0</v>
      </c>
      <c r="AC90">
        <v>1017.9</v>
      </c>
      <c r="AD90">
        <v>3</v>
      </c>
      <c r="AE90">
        <v>4</v>
      </c>
      <c r="AF90">
        <v>0.9</v>
      </c>
      <c r="AG90">
        <v>0.6</v>
      </c>
      <c r="AH90" s="22">
        <f t="shared" si="4"/>
        <v>0.93023255813953487</v>
      </c>
      <c r="AI90" s="22">
        <f t="shared" si="5"/>
        <v>0.61363636363636365</v>
      </c>
      <c r="AJ90" s="22">
        <f t="shared" si="6"/>
        <v>1.5438689217758985</v>
      </c>
      <c r="AM90" s="21">
        <f t="shared" si="7"/>
        <v>89</v>
      </c>
    </row>
    <row r="91" spans="1:39" x14ac:dyDescent="0.25">
      <c r="A91">
        <v>126</v>
      </c>
      <c r="B91">
        <v>16</v>
      </c>
      <c r="C91">
        <v>30</v>
      </c>
      <c r="D91">
        <v>7</v>
      </c>
      <c r="E91">
        <v>1</v>
      </c>
      <c r="F91">
        <v>10</v>
      </c>
      <c r="G91">
        <v>1</v>
      </c>
      <c r="H91">
        <v>45</v>
      </c>
      <c r="I91">
        <v>40</v>
      </c>
      <c r="J91">
        <v>9.1999999999999993</v>
      </c>
      <c r="K91">
        <v>0</v>
      </c>
      <c r="L91">
        <v>0</v>
      </c>
      <c r="M91">
        <v>0</v>
      </c>
      <c r="N91">
        <v>0</v>
      </c>
      <c r="O91">
        <v>46</v>
      </c>
      <c r="P91">
        <v>6.1</v>
      </c>
      <c r="Q91">
        <v>4</v>
      </c>
      <c r="R91">
        <v>34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66</v>
      </c>
      <c r="Z91">
        <v>0</v>
      </c>
      <c r="AA91">
        <v>131.9</v>
      </c>
      <c r="AB91">
        <v>0</v>
      </c>
      <c r="AC91">
        <v>1092.5</v>
      </c>
      <c r="AD91">
        <v>11</v>
      </c>
      <c r="AE91">
        <v>10</v>
      </c>
      <c r="AF91">
        <v>0.9</v>
      </c>
      <c r="AG91">
        <v>0.7</v>
      </c>
      <c r="AH91" s="22">
        <f t="shared" si="4"/>
        <v>0.88888888888888884</v>
      </c>
      <c r="AI91" s="22">
        <f t="shared" si="5"/>
        <v>0.73913043478260865</v>
      </c>
      <c r="AJ91" s="22">
        <f t="shared" si="6"/>
        <v>1.6280193236714975</v>
      </c>
      <c r="AM91" s="21">
        <f t="shared" si="7"/>
        <v>90</v>
      </c>
    </row>
    <row r="92" spans="1:39" x14ac:dyDescent="0.25">
      <c r="A92">
        <v>126</v>
      </c>
      <c r="B92">
        <v>16</v>
      </c>
      <c r="C92">
        <v>1</v>
      </c>
      <c r="D92">
        <v>8</v>
      </c>
      <c r="E92">
        <v>1</v>
      </c>
      <c r="F92">
        <v>10</v>
      </c>
      <c r="G92">
        <v>1</v>
      </c>
      <c r="H92">
        <v>44</v>
      </c>
      <c r="I92">
        <v>40</v>
      </c>
      <c r="J92">
        <v>9.1999999999999993</v>
      </c>
      <c r="K92">
        <v>1</v>
      </c>
      <c r="L92">
        <v>0</v>
      </c>
      <c r="M92">
        <v>0</v>
      </c>
      <c r="N92">
        <v>0</v>
      </c>
      <c r="O92">
        <v>44</v>
      </c>
      <c r="P92">
        <v>4.5</v>
      </c>
      <c r="Q92">
        <v>8</v>
      </c>
      <c r="R92">
        <v>35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50.8</v>
      </c>
      <c r="Z92">
        <v>0</v>
      </c>
      <c r="AA92">
        <v>62.3</v>
      </c>
      <c r="AB92">
        <v>0</v>
      </c>
      <c r="AC92">
        <v>915.4</v>
      </c>
      <c r="AD92">
        <v>21</v>
      </c>
      <c r="AE92">
        <v>10</v>
      </c>
      <c r="AF92">
        <v>0.9</v>
      </c>
      <c r="AG92">
        <v>0.8</v>
      </c>
      <c r="AH92" s="22">
        <f t="shared" si="4"/>
        <v>0.90909090909090906</v>
      </c>
      <c r="AI92" s="22">
        <f t="shared" si="5"/>
        <v>0.79545454545454541</v>
      </c>
      <c r="AJ92" s="22">
        <f t="shared" si="6"/>
        <v>1.7045454545454546</v>
      </c>
      <c r="AM92" s="21">
        <f t="shared" si="7"/>
        <v>91</v>
      </c>
    </row>
    <row r="93" spans="1:39" x14ac:dyDescent="0.25">
      <c r="A93">
        <v>126</v>
      </c>
      <c r="B93">
        <v>16</v>
      </c>
      <c r="C93">
        <v>2</v>
      </c>
      <c r="D93">
        <v>8</v>
      </c>
      <c r="E93">
        <v>1</v>
      </c>
      <c r="F93">
        <v>10</v>
      </c>
      <c r="G93">
        <v>1</v>
      </c>
      <c r="H93">
        <v>49</v>
      </c>
      <c r="I93">
        <v>40</v>
      </c>
      <c r="J93">
        <v>8.6999999999999993</v>
      </c>
      <c r="K93">
        <v>1</v>
      </c>
      <c r="L93">
        <v>0</v>
      </c>
      <c r="M93">
        <v>0</v>
      </c>
      <c r="N93">
        <v>0</v>
      </c>
      <c r="O93">
        <v>49</v>
      </c>
      <c r="P93">
        <v>5.9</v>
      </c>
      <c r="Q93">
        <v>11</v>
      </c>
      <c r="R93">
        <v>34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79.7</v>
      </c>
      <c r="Z93">
        <v>0</v>
      </c>
      <c r="AA93">
        <v>137.69999999999999</v>
      </c>
      <c r="AB93">
        <v>0</v>
      </c>
      <c r="AC93">
        <v>1108.9000000000001</v>
      </c>
      <c r="AD93">
        <v>7</v>
      </c>
      <c r="AE93">
        <v>7</v>
      </c>
      <c r="AF93">
        <v>0.8</v>
      </c>
      <c r="AG93">
        <v>0.7</v>
      </c>
      <c r="AH93" s="22">
        <f t="shared" si="4"/>
        <v>0.81632653061224492</v>
      </c>
      <c r="AI93" s="22">
        <f t="shared" si="5"/>
        <v>0.69387755102040816</v>
      </c>
      <c r="AJ93" s="22">
        <f t="shared" si="6"/>
        <v>1.510204081632653</v>
      </c>
      <c r="AM93" s="21">
        <f t="shared" si="7"/>
        <v>92</v>
      </c>
    </row>
    <row r="94" spans="1:39" x14ac:dyDescent="0.25">
      <c r="A94">
        <v>126</v>
      </c>
      <c r="B94">
        <v>16</v>
      </c>
      <c r="C94">
        <v>3</v>
      </c>
      <c r="D94">
        <v>8</v>
      </c>
      <c r="E94">
        <v>1</v>
      </c>
      <c r="F94">
        <v>10</v>
      </c>
      <c r="G94">
        <v>1</v>
      </c>
      <c r="H94">
        <v>42</v>
      </c>
      <c r="I94">
        <v>40</v>
      </c>
      <c r="J94">
        <v>9.8000000000000007</v>
      </c>
      <c r="K94">
        <v>0</v>
      </c>
      <c r="L94">
        <v>0</v>
      </c>
      <c r="M94">
        <v>0</v>
      </c>
      <c r="N94">
        <v>0</v>
      </c>
      <c r="O94">
        <v>42</v>
      </c>
      <c r="P94">
        <v>9.8000000000000007</v>
      </c>
      <c r="Q94">
        <v>6</v>
      </c>
      <c r="R94">
        <v>20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82.2</v>
      </c>
      <c r="Z94">
        <v>0</v>
      </c>
      <c r="AA94">
        <v>91.2</v>
      </c>
      <c r="AB94">
        <v>0</v>
      </c>
      <c r="AC94">
        <v>1012.9</v>
      </c>
      <c r="AD94">
        <v>8</v>
      </c>
      <c r="AE94">
        <v>4</v>
      </c>
      <c r="AF94">
        <v>1</v>
      </c>
      <c r="AG94">
        <v>0.5</v>
      </c>
      <c r="AH94" s="22">
        <f t="shared" si="4"/>
        <v>0.95238095238095233</v>
      </c>
      <c r="AI94" s="22">
        <f t="shared" si="5"/>
        <v>0.47619047619047616</v>
      </c>
      <c r="AJ94" s="22">
        <f t="shared" si="6"/>
        <v>1.4285714285714284</v>
      </c>
      <c r="AM94" s="21">
        <f t="shared" si="7"/>
        <v>93</v>
      </c>
    </row>
    <row r="95" spans="1:39" x14ac:dyDescent="0.25">
      <c r="A95">
        <v>126</v>
      </c>
      <c r="B95">
        <v>16</v>
      </c>
      <c r="C95">
        <v>4</v>
      </c>
      <c r="D95">
        <v>8</v>
      </c>
      <c r="E95">
        <v>1</v>
      </c>
      <c r="F95">
        <v>10</v>
      </c>
      <c r="G95">
        <v>1</v>
      </c>
      <c r="H95">
        <v>42</v>
      </c>
      <c r="I95">
        <v>40</v>
      </c>
      <c r="J95">
        <v>9.8000000000000007</v>
      </c>
      <c r="K95">
        <v>0</v>
      </c>
      <c r="L95">
        <v>0</v>
      </c>
      <c r="M95">
        <v>0</v>
      </c>
      <c r="N95">
        <v>0</v>
      </c>
      <c r="O95">
        <v>42</v>
      </c>
      <c r="P95">
        <v>9.8000000000000007</v>
      </c>
      <c r="Q95">
        <v>3</v>
      </c>
      <c r="R95">
        <v>20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69.7</v>
      </c>
      <c r="Z95">
        <v>0</v>
      </c>
      <c r="AA95">
        <v>79.599999999999994</v>
      </c>
      <c r="AB95">
        <v>0</v>
      </c>
      <c r="AC95">
        <v>982</v>
      </c>
      <c r="AD95">
        <v>7</v>
      </c>
      <c r="AE95">
        <v>0</v>
      </c>
      <c r="AF95">
        <v>1</v>
      </c>
      <c r="AG95">
        <v>0.5</v>
      </c>
      <c r="AH95" s="22">
        <f t="shared" si="4"/>
        <v>0.95238095238095233</v>
      </c>
      <c r="AI95" s="22">
        <f t="shared" si="5"/>
        <v>0.47619047619047616</v>
      </c>
      <c r="AJ95" s="22">
        <f t="shared" si="6"/>
        <v>1.4285714285714284</v>
      </c>
      <c r="AM95" s="21">
        <f t="shared" si="7"/>
        <v>94</v>
      </c>
    </row>
    <row r="96" spans="1:39" x14ac:dyDescent="0.25">
      <c r="A96">
        <v>126</v>
      </c>
      <c r="B96">
        <v>16</v>
      </c>
      <c r="C96">
        <v>5</v>
      </c>
      <c r="D96">
        <v>8</v>
      </c>
      <c r="E96">
        <v>1</v>
      </c>
      <c r="F96">
        <v>10</v>
      </c>
      <c r="G96">
        <v>1</v>
      </c>
      <c r="H96">
        <v>45</v>
      </c>
      <c r="I96">
        <v>40</v>
      </c>
      <c r="J96">
        <v>9.3000000000000007</v>
      </c>
      <c r="K96">
        <v>1</v>
      </c>
      <c r="L96">
        <v>0</v>
      </c>
      <c r="M96">
        <v>0</v>
      </c>
      <c r="N96">
        <v>0</v>
      </c>
      <c r="O96">
        <v>44</v>
      </c>
      <c r="P96">
        <v>6.1</v>
      </c>
      <c r="Q96">
        <v>5</v>
      </c>
      <c r="R96">
        <v>30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70</v>
      </c>
      <c r="Z96">
        <v>0</v>
      </c>
      <c r="AA96">
        <v>74.599999999999994</v>
      </c>
      <c r="AB96">
        <v>0</v>
      </c>
      <c r="AC96">
        <v>927.3</v>
      </c>
      <c r="AD96">
        <v>10</v>
      </c>
      <c r="AE96">
        <v>1</v>
      </c>
      <c r="AF96">
        <v>0.9</v>
      </c>
      <c r="AG96">
        <v>0.7</v>
      </c>
      <c r="AH96" s="22">
        <f t="shared" si="4"/>
        <v>0.88888888888888884</v>
      </c>
      <c r="AI96" s="22">
        <f t="shared" si="5"/>
        <v>0.68181818181818177</v>
      </c>
      <c r="AJ96" s="22">
        <f t="shared" si="6"/>
        <v>1.5707070707070705</v>
      </c>
      <c r="AM96" s="21">
        <f t="shared" si="7"/>
        <v>95</v>
      </c>
    </row>
    <row r="97" spans="1:40" x14ac:dyDescent="0.25">
      <c r="A97">
        <v>126</v>
      </c>
      <c r="B97">
        <v>16</v>
      </c>
      <c r="C97">
        <v>6</v>
      </c>
      <c r="D97">
        <v>8</v>
      </c>
      <c r="E97">
        <v>1</v>
      </c>
      <c r="F97">
        <v>10</v>
      </c>
      <c r="G97">
        <v>1</v>
      </c>
      <c r="H97">
        <v>42</v>
      </c>
      <c r="I97">
        <v>40</v>
      </c>
      <c r="J97">
        <v>9.6</v>
      </c>
      <c r="K97">
        <v>0</v>
      </c>
      <c r="L97">
        <v>0</v>
      </c>
      <c r="M97">
        <v>0</v>
      </c>
      <c r="N97">
        <v>0</v>
      </c>
      <c r="O97">
        <v>41</v>
      </c>
      <c r="P97">
        <v>6.9</v>
      </c>
      <c r="Q97">
        <v>9</v>
      </c>
      <c r="R97">
        <v>26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63.8</v>
      </c>
      <c r="Z97">
        <v>0</v>
      </c>
      <c r="AA97">
        <v>46.2</v>
      </c>
      <c r="AB97">
        <v>0</v>
      </c>
      <c r="AC97">
        <v>861.4</v>
      </c>
      <c r="AD97">
        <v>8</v>
      </c>
      <c r="AE97">
        <v>4</v>
      </c>
      <c r="AF97">
        <v>1</v>
      </c>
      <c r="AG97">
        <v>0.6</v>
      </c>
      <c r="AH97" s="22">
        <f t="shared" si="4"/>
        <v>0.95238095238095233</v>
      </c>
      <c r="AI97" s="22">
        <f t="shared" si="5"/>
        <v>0.63414634146341464</v>
      </c>
      <c r="AJ97" s="22">
        <f t="shared" si="6"/>
        <v>1.5865272938443669</v>
      </c>
      <c r="AK97" t="s">
        <v>45</v>
      </c>
      <c r="AM97" s="21">
        <f t="shared" si="7"/>
        <v>96</v>
      </c>
    </row>
    <row r="98" spans="1:40" x14ac:dyDescent="0.25">
      <c r="A98">
        <v>126</v>
      </c>
      <c r="B98">
        <v>16</v>
      </c>
      <c r="C98">
        <v>9</v>
      </c>
      <c r="D98">
        <v>8</v>
      </c>
      <c r="E98">
        <v>1</v>
      </c>
      <c r="F98">
        <v>10</v>
      </c>
      <c r="G98">
        <v>1</v>
      </c>
      <c r="H98">
        <v>42</v>
      </c>
      <c r="I98">
        <v>40</v>
      </c>
      <c r="J98">
        <v>9.6</v>
      </c>
      <c r="K98">
        <v>1</v>
      </c>
      <c r="L98">
        <v>0</v>
      </c>
      <c r="M98">
        <v>0</v>
      </c>
      <c r="N98">
        <v>0</v>
      </c>
      <c r="O98">
        <v>41</v>
      </c>
      <c r="P98">
        <v>8.1</v>
      </c>
      <c r="Q98">
        <v>9</v>
      </c>
      <c r="R98">
        <v>22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77</v>
      </c>
      <c r="Z98">
        <v>0</v>
      </c>
      <c r="AA98">
        <v>88.2</v>
      </c>
      <c r="AB98">
        <v>0</v>
      </c>
      <c r="AC98">
        <v>924</v>
      </c>
      <c r="AD98">
        <v>7</v>
      </c>
      <c r="AE98">
        <v>7</v>
      </c>
      <c r="AF98">
        <v>1</v>
      </c>
      <c r="AG98">
        <v>0.5</v>
      </c>
      <c r="AH98" s="22">
        <f t="shared" si="4"/>
        <v>0.95238095238095233</v>
      </c>
      <c r="AI98" s="22">
        <f t="shared" si="5"/>
        <v>0.53658536585365857</v>
      </c>
      <c r="AJ98" s="22">
        <f t="shared" si="6"/>
        <v>1.4889663182346109</v>
      </c>
      <c r="AK98">
        <f>SUM(H98+O98)</f>
        <v>83</v>
      </c>
      <c r="AM98" s="21">
        <f t="shared" si="7"/>
        <v>97</v>
      </c>
      <c r="AN98" t="s">
        <v>40</v>
      </c>
    </row>
    <row r="99" spans="1:40" x14ac:dyDescent="0.25">
      <c r="A99">
        <v>126</v>
      </c>
      <c r="B99">
        <v>16</v>
      </c>
      <c r="C99">
        <v>10</v>
      </c>
      <c r="D99">
        <v>8</v>
      </c>
      <c r="E99">
        <v>1</v>
      </c>
      <c r="F99">
        <v>10</v>
      </c>
      <c r="G99">
        <v>1</v>
      </c>
      <c r="H99">
        <v>44</v>
      </c>
      <c r="I99">
        <v>40</v>
      </c>
      <c r="J99">
        <v>9.3000000000000007</v>
      </c>
      <c r="K99">
        <v>0</v>
      </c>
      <c r="L99">
        <v>0</v>
      </c>
      <c r="M99">
        <v>0</v>
      </c>
      <c r="N99">
        <v>0</v>
      </c>
      <c r="O99">
        <v>44</v>
      </c>
      <c r="P99">
        <v>8.9</v>
      </c>
      <c r="Q99">
        <v>6</v>
      </c>
      <c r="R99">
        <v>21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76.8</v>
      </c>
      <c r="Z99">
        <v>0</v>
      </c>
      <c r="AA99">
        <v>101.6</v>
      </c>
      <c r="AB99">
        <v>0</v>
      </c>
      <c r="AC99">
        <v>982.2</v>
      </c>
      <c r="AD99">
        <v>4</v>
      </c>
      <c r="AE99">
        <v>5</v>
      </c>
      <c r="AF99">
        <v>0.9</v>
      </c>
      <c r="AG99">
        <v>0.5</v>
      </c>
      <c r="AH99" s="22">
        <f t="shared" si="4"/>
        <v>0.90909090909090906</v>
      </c>
      <c r="AI99" s="22">
        <f t="shared" si="5"/>
        <v>0.47727272727272729</v>
      </c>
      <c r="AJ99" s="22">
        <f t="shared" si="6"/>
        <v>1.3863636363636362</v>
      </c>
      <c r="AK99" s="21">
        <f t="shared" ref="AK99:AK162" si="8">SUM(H99+O99)</f>
        <v>88</v>
      </c>
      <c r="AM99" s="21">
        <f t="shared" si="7"/>
        <v>98</v>
      </c>
    </row>
    <row r="100" spans="1:40" x14ac:dyDescent="0.25">
      <c r="A100">
        <v>126</v>
      </c>
      <c r="B100">
        <v>16</v>
      </c>
      <c r="C100">
        <v>11</v>
      </c>
      <c r="D100">
        <v>8</v>
      </c>
      <c r="E100">
        <v>1</v>
      </c>
      <c r="F100">
        <v>10</v>
      </c>
      <c r="G100">
        <v>1</v>
      </c>
      <c r="H100">
        <v>42</v>
      </c>
      <c r="I100">
        <v>40</v>
      </c>
      <c r="J100">
        <v>9.5</v>
      </c>
      <c r="K100">
        <v>2</v>
      </c>
      <c r="L100">
        <v>0</v>
      </c>
      <c r="M100">
        <v>0</v>
      </c>
      <c r="N100">
        <v>0</v>
      </c>
      <c r="O100">
        <v>41</v>
      </c>
      <c r="P100">
        <v>10.1</v>
      </c>
      <c r="Q100">
        <v>6</v>
      </c>
      <c r="R100">
        <v>16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73.599999999999994</v>
      </c>
      <c r="Z100">
        <v>0</v>
      </c>
      <c r="AA100">
        <v>102.8</v>
      </c>
      <c r="AB100">
        <v>0</v>
      </c>
      <c r="AC100">
        <v>973.5</v>
      </c>
      <c r="AD100">
        <v>7</v>
      </c>
      <c r="AE100">
        <v>2</v>
      </c>
      <c r="AF100">
        <v>1</v>
      </c>
      <c r="AG100">
        <v>0.4</v>
      </c>
      <c r="AH100" s="22">
        <f t="shared" si="4"/>
        <v>0.95238095238095233</v>
      </c>
      <c r="AI100" s="22">
        <f t="shared" si="5"/>
        <v>0.3902439024390244</v>
      </c>
      <c r="AJ100" s="22">
        <f t="shared" si="6"/>
        <v>1.3426248548199768</v>
      </c>
      <c r="AK100" s="21">
        <f t="shared" si="8"/>
        <v>83</v>
      </c>
      <c r="AM100" s="21">
        <f t="shared" si="7"/>
        <v>99</v>
      </c>
    </row>
    <row r="101" spans="1:40" x14ac:dyDescent="0.25">
      <c r="A101">
        <v>126</v>
      </c>
      <c r="B101">
        <v>16</v>
      </c>
      <c r="C101">
        <v>12</v>
      </c>
      <c r="D101">
        <v>8</v>
      </c>
      <c r="E101">
        <v>1</v>
      </c>
      <c r="F101">
        <v>10</v>
      </c>
      <c r="G101">
        <v>1</v>
      </c>
      <c r="H101">
        <v>41</v>
      </c>
      <c r="I101">
        <v>40</v>
      </c>
      <c r="J101">
        <v>9.8000000000000007</v>
      </c>
      <c r="K101">
        <v>0</v>
      </c>
      <c r="L101">
        <v>0</v>
      </c>
      <c r="M101">
        <v>0</v>
      </c>
      <c r="N101">
        <v>0</v>
      </c>
      <c r="O101">
        <v>42</v>
      </c>
      <c r="P101">
        <v>5.7</v>
      </c>
      <c r="Q101">
        <v>11</v>
      </c>
      <c r="R101">
        <v>29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64.8</v>
      </c>
      <c r="Z101">
        <v>0</v>
      </c>
      <c r="AA101">
        <v>54.5</v>
      </c>
      <c r="AB101">
        <v>0</v>
      </c>
      <c r="AC101">
        <v>840.1</v>
      </c>
      <c r="AD101">
        <v>8</v>
      </c>
      <c r="AE101">
        <v>2</v>
      </c>
      <c r="AF101">
        <v>1</v>
      </c>
      <c r="AG101">
        <v>0.7</v>
      </c>
      <c r="AH101" s="22">
        <f t="shared" si="4"/>
        <v>0.97560975609756095</v>
      </c>
      <c r="AI101" s="22">
        <f t="shared" si="5"/>
        <v>0.69047619047619047</v>
      </c>
      <c r="AJ101" s="22">
        <f t="shared" si="6"/>
        <v>1.6660859465737514</v>
      </c>
      <c r="AK101" s="21">
        <f t="shared" si="8"/>
        <v>83</v>
      </c>
      <c r="AM101" s="21">
        <f t="shared" si="7"/>
        <v>100</v>
      </c>
    </row>
    <row r="102" spans="1:40" x14ac:dyDescent="0.25">
      <c r="A102">
        <v>126</v>
      </c>
      <c r="B102">
        <v>16</v>
      </c>
      <c r="C102">
        <v>13</v>
      </c>
      <c r="D102">
        <v>8</v>
      </c>
      <c r="E102">
        <v>1</v>
      </c>
      <c r="F102">
        <v>10</v>
      </c>
      <c r="G102">
        <v>1</v>
      </c>
      <c r="H102">
        <v>45</v>
      </c>
      <c r="I102">
        <v>40</v>
      </c>
      <c r="J102">
        <v>9</v>
      </c>
      <c r="K102">
        <v>3</v>
      </c>
      <c r="L102">
        <v>0</v>
      </c>
      <c r="M102">
        <v>0</v>
      </c>
      <c r="N102">
        <v>0</v>
      </c>
      <c r="O102">
        <v>44</v>
      </c>
      <c r="P102">
        <v>6.8</v>
      </c>
      <c r="Q102">
        <v>12</v>
      </c>
      <c r="R102">
        <v>28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63.6</v>
      </c>
      <c r="Z102">
        <v>0</v>
      </c>
      <c r="AA102">
        <v>66.5</v>
      </c>
      <c r="AB102">
        <v>0</v>
      </c>
      <c r="AC102">
        <v>912.5</v>
      </c>
      <c r="AD102">
        <v>7</v>
      </c>
      <c r="AE102">
        <v>2</v>
      </c>
      <c r="AF102">
        <v>0.9</v>
      </c>
      <c r="AG102">
        <v>0.6</v>
      </c>
      <c r="AH102" s="22">
        <f t="shared" si="4"/>
        <v>0.88888888888888884</v>
      </c>
      <c r="AI102" s="22">
        <f t="shared" si="5"/>
        <v>0.63636363636363635</v>
      </c>
      <c r="AJ102" s="22">
        <f t="shared" si="6"/>
        <v>1.5252525252525251</v>
      </c>
      <c r="AK102" s="21">
        <f t="shared" si="8"/>
        <v>89</v>
      </c>
      <c r="AM102" s="21">
        <f t="shared" si="7"/>
        <v>101</v>
      </c>
    </row>
    <row r="103" spans="1:40" x14ac:dyDescent="0.25">
      <c r="A103">
        <v>126</v>
      </c>
      <c r="B103">
        <v>16</v>
      </c>
      <c r="C103">
        <v>15</v>
      </c>
      <c r="D103">
        <v>8</v>
      </c>
      <c r="E103">
        <v>1</v>
      </c>
      <c r="F103">
        <v>10</v>
      </c>
      <c r="G103">
        <v>1</v>
      </c>
      <c r="H103">
        <v>42</v>
      </c>
      <c r="I103">
        <v>40</v>
      </c>
      <c r="J103">
        <v>9.6</v>
      </c>
      <c r="K103">
        <v>0</v>
      </c>
      <c r="L103">
        <v>0</v>
      </c>
      <c r="M103">
        <v>0</v>
      </c>
      <c r="N103">
        <v>0</v>
      </c>
      <c r="O103">
        <v>40</v>
      </c>
      <c r="P103">
        <v>7.3</v>
      </c>
      <c r="Q103">
        <v>7</v>
      </c>
      <c r="R103">
        <v>25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82.3</v>
      </c>
      <c r="Z103">
        <v>0</v>
      </c>
      <c r="AA103">
        <v>59.7</v>
      </c>
      <c r="AB103">
        <v>0</v>
      </c>
      <c r="AC103">
        <v>921.2</v>
      </c>
      <c r="AD103">
        <v>11</v>
      </c>
      <c r="AE103">
        <v>3</v>
      </c>
      <c r="AF103">
        <v>1</v>
      </c>
      <c r="AG103">
        <v>0.6</v>
      </c>
      <c r="AH103" s="22">
        <f t="shared" si="4"/>
        <v>0.95238095238095233</v>
      </c>
      <c r="AI103" s="22">
        <f t="shared" si="5"/>
        <v>0.625</v>
      </c>
      <c r="AJ103" s="22">
        <f t="shared" si="6"/>
        <v>1.5773809523809523</v>
      </c>
      <c r="AK103" s="21">
        <f t="shared" si="8"/>
        <v>82</v>
      </c>
      <c r="AM103" s="21">
        <f t="shared" si="7"/>
        <v>102</v>
      </c>
    </row>
    <row r="104" spans="1:40" x14ac:dyDescent="0.25">
      <c r="A104">
        <v>126</v>
      </c>
      <c r="B104">
        <v>16</v>
      </c>
      <c r="C104">
        <v>16</v>
      </c>
      <c r="D104">
        <v>8</v>
      </c>
      <c r="E104">
        <v>1</v>
      </c>
      <c r="F104">
        <v>10</v>
      </c>
      <c r="G104">
        <v>1</v>
      </c>
      <c r="H104">
        <v>41</v>
      </c>
      <c r="I104">
        <v>40</v>
      </c>
      <c r="J104">
        <v>9.8000000000000007</v>
      </c>
      <c r="K104">
        <v>0</v>
      </c>
      <c r="L104">
        <v>0</v>
      </c>
      <c r="M104">
        <v>0</v>
      </c>
      <c r="N104">
        <v>0</v>
      </c>
      <c r="O104">
        <v>42</v>
      </c>
      <c r="P104">
        <v>6.2</v>
      </c>
      <c r="Q104">
        <v>9</v>
      </c>
      <c r="R104">
        <v>27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85.9</v>
      </c>
      <c r="Z104">
        <v>0</v>
      </c>
      <c r="AA104">
        <v>80.900000000000006</v>
      </c>
      <c r="AB104">
        <v>0</v>
      </c>
      <c r="AC104">
        <v>960</v>
      </c>
      <c r="AD104">
        <v>11</v>
      </c>
      <c r="AE104">
        <v>4</v>
      </c>
      <c r="AF104">
        <v>1</v>
      </c>
      <c r="AG104">
        <v>0.6</v>
      </c>
      <c r="AH104" s="22">
        <f t="shared" si="4"/>
        <v>0.97560975609756095</v>
      </c>
      <c r="AI104" s="22">
        <f t="shared" si="5"/>
        <v>0.6428571428571429</v>
      </c>
      <c r="AJ104" s="22">
        <f t="shared" si="6"/>
        <v>1.6184668989547037</v>
      </c>
      <c r="AK104" s="21">
        <f t="shared" si="8"/>
        <v>83</v>
      </c>
      <c r="AM104" s="21">
        <f t="shared" si="7"/>
        <v>103</v>
      </c>
    </row>
    <row r="105" spans="1:40" x14ac:dyDescent="0.25">
      <c r="A105">
        <v>126</v>
      </c>
      <c r="B105">
        <v>16</v>
      </c>
      <c r="C105">
        <v>17</v>
      </c>
      <c r="D105">
        <v>8</v>
      </c>
      <c r="E105">
        <v>1</v>
      </c>
      <c r="F105">
        <v>10</v>
      </c>
      <c r="G105">
        <v>1</v>
      </c>
      <c r="H105">
        <v>42</v>
      </c>
      <c r="I105">
        <v>40</v>
      </c>
      <c r="J105">
        <v>9.8000000000000007</v>
      </c>
      <c r="K105">
        <v>0</v>
      </c>
      <c r="L105">
        <v>0</v>
      </c>
      <c r="M105">
        <v>0</v>
      </c>
      <c r="N105">
        <v>0</v>
      </c>
      <c r="O105">
        <v>42</v>
      </c>
      <c r="P105">
        <v>8.1999999999999993</v>
      </c>
      <c r="Q105">
        <v>7</v>
      </c>
      <c r="R105">
        <v>25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96.4</v>
      </c>
      <c r="Z105">
        <v>0</v>
      </c>
      <c r="AA105">
        <v>114.3</v>
      </c>
      <c r="AB105">
        <v>0</v>
      </c>
      <c r="AC105">
        <v>1089.4000000000001</v>
      </c>
      <c r="AD105">
        <v>1</v>
      </c>
      <c r="AE105">
        <v>3</v>
      </c>
      <c r="AF105">
        <v>1</v>
      </c>
      <c r="AG105">
        <v>0.6</v>
      </c>
      <c r="AH105" s="22">
        <f t="shared" si="4"/>
        <v>0.95238095238095233</v>
      </c>
      <c r="AI105" s="22">
        <f t="shared" si="5"/>
        <v>0.59523809523809523</v>
      </c>
      <c r="AJ105" s="22">
        <f t="shared" si="6"/>
        <v>1.5476190476190474</v>
      </c>
      <c r="AK105" s="21">
        <f t="shared" si="8"/>
        <v>84</v>
      </c>
      <c r="AM105" s="21">
        <f t="shared" si="7"/>
        <v>104</v>
      </c>
    </row>
    <row r="106" spans="1:40" x14ac:dyDescent="0.25">
      <c r="A106">
        <v>126</v>
      </c>
      <c r="B106">
        <v>16</v>
      </c>
      <c r="C106">
        <v>18</v>
      </c>
      <c r="D106">
        <v>8</v>
      </c>
      <c r="E106">
        <v>1</v>
      </c>
      <c r="F106">
        <v>10</v>
      </c>
      <c r="G106">
        <v>1</v>
      </c>
      <c r="H106">
        <v>43</v>
      </c>
      <c r="I106">
        <v>40</v>
      </c>
      <c r="J106">
        <v>9.4</v>
      </c>
      <c r="K106">
        <v>0</v>
      </c>
      <c r="L106">
        <v>0</v>
      </c>
      <c r="M106">
        <v>0</v>
      </c>
      <c r="N106">
        <v>0</v>
      </c>
      <c r="O106">
        <v>42</v>
      </c>
      <c r="P106">
        <v>5.3</v>
      </c>
      <c r="Q106">
        <v>10</v>
      </c>
      <c r="R106">
        <v>31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98.4</v>
      </c>
      <c r="Z106">
        <v>0</v>
      </c>
      <c r="AA106">
        <v>110.8</v>
      </c>
      <c r="AB106">
        <v>0</v>
      </c>
      <c r="AC106">
        <v>1002.2</v>
      </c>
      <c r="AD106">
        <v>8</v>
      </c>
      <c r="AE106">
        <v>3</v>
      </c>
      <c r="AF106">
        <v>0.9</v>
      </c>
      <c r="AG106">
        <v>0.7</v>
      </c>
      <c r="AH106" s="22">
        <f t="shared" si="4"/>
        <v>0.93023255813953487</v>
      </c>
      <c r="AI106" s="22">
        <f t="shared" si="5"/>
        <v>0.73809523809523814</v>
      </c>
      <c r="AJ106" s="22">
        <f t="shared" si="6"/>
        <v>1.6683277962347729</v>
      </c>
      <c r="AK106" s="21">
        <f t="shared" si="8"/>
        <v>85</v>
      </c>
      <c r="AM106" s="21">
        <f t="shared" si="7"/>
        <v>105</v>
      </c>
    </row>
    <row r="107" spans="1:40" x14ac:dyDescent="0.25">
      <c r="A107">
        <v>126</v>
      </c>
      <c r="B107">
        <v>16</v>
      </c>
      <c r="C107">
        <v>19</v>
      </c>
      <c r="D107">
        <v>8</v>
      </c>
      <c r="E107">
        <v>1</v>
      </c>
      <c r="F107">
        <v>10</v>
      </c>
      <c r="G107">
        <v>1</v>
      </c>
      <c r="H107">
        <v>45</v>
      </c>
      <c r="I107">
        <v>40</v>
      </c>
      <c r="J107">
        <v>9.1999999999999993</v>
      </c>
      <c r="K107">
        <v>2</v>
      </c>
      <c r="L107">
        <v>0</v>
      </c>
      <c r="M107">
        <v>0</v>
      </c>
      <c r="N107">
        <v>0</v>
      </c>
      <c r="O107">
        <v>46</v>
      </c>
      <c r="P107">
        <v>6</v>
      </c>
      <c r="Q107">
        <v>6</v>
      </c>
      <c r="R107">
        <v>35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102.2</v>
      </c>
      <c r="Z107">
        <v>0</v>
      </c>
      <c r="AA107">
        <v>92.7</v>
      </c>
      <c r="AB107">
        <v>0</v>
      </c>
      <c r="AC107">
        <v>1041.8</v>
      </c>
      <c r="AD107">
        <v>7</v>
      </c>
      <c r="AE107">
        <v>1</v>
      </c>
      <c r="AF107">
        <v>0.9</v>
      </c>
      <c r="AG107">
        <v>0.8</v>
      </c>
      <c r="AH107" s="22">
        <f t="shared" si="4"/>
        <v>0.88888888888888884</v>
      </c>
      <c r="AI107" s="22">
        <f t="shared" si="5"/>
        <v>0.76086956521739135</v>
      </c>
      <c r="AJ107" s="22">
        <f t="shared" si="6"/>
        <v>1.6497584541062802</v>
      </c>
      <c r="AK107" s="21">
        <f t="shared" si="8"/>
        <v>91</v>
      </c>
      <c r="AM107" s="21">
        <f t="shared" si="7"/>
        <v>106</v>
      </c>
    </row>
    <row r="108" spans="1:40" x14ac:dyDescent="0.25">
      <c r="A108">
        <v>126</v>
      </c>
      <c r="B108">
        <v>16</v>
      </c>
      <c r="C108">
        <v>20</v>
      </c>
      <c r="D108">
        <v>8</v>
      </c>
      <c r="E108">
        <v>1</v>
      </c>
      <c r="F108">
        <v>10</v>
      </c>
      <c r="G108">
        <v>1</v>
      </c>
      <c r="H108">
        <v>53</v>
      </c>
      <c r="I108">
        <v>40</v>
      </c>
      <c r="J108">
        <v>8.1999999999999993</v>
      </c>
      <c r="K108">
        <v>3</v>
      </c>
      <c r="L108">
        <v>0</v>
      </c>
      <c r="M108">
        <v>0</v>
      </c>
      <c r="N108">
        <v>0</v>
      </c>
      <c r="O108">
        <v>52</v>
      </c>
      <c r="P108">
        <v>4.2</v>
      </c>
      <c r="Q108">
        <v>21</v>
      </c>
      <c r="R108">
        <v>42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108.2</v>
      </c>
      <c r="Z108">
        <v>0</v>
      </c>
      <c r="AA108">
        <v>146.5</v>
      </c>
      <c r="AB108">
        <v>0</v>
      </c>
      <c r="AC108">
        <v>1131.4000000000001</v>
      </c>
      <c r="AD108">
        <v>16</v>
      </c>
      <c r="AE108">
        <v>5</v>
      </c>
      <c r="AF108">
        <v>0.8</v>
      </c>
      <c r="AG108">
        <v>0.8</v>
      </c>
      <c r="AH108" s="22">
        <f t="shared" si="4"/>
        <v>0.75471698113207553</v>
      </c>
      <c r="AI108" s="22">
        <f t="shared" si="5"/>
        <v>0.80769230769230771</v>
      </c>
      <c r="AJ108" s="22">
        <f t="shared" si="6"/>
        <v>1.5624092888243832</v>
      </c>
      <c r="AK108" s="21">
        <f t="shared" si="8"/>
        <v>105</v>
      </c>
      <c r="AM108" s="21">
        <f t="shared" si="7"/>
        <v>107</v>
      </c>
    </row>
    <row r="109" spans="1:40" x14ac:dyDescent="0.25">
      <c r="A109">
        <v>126</v>
      </c>
      <c r="B109">
        <v>16</v>
      </c>
      <c r="C109">
        <v>22</v>
      </c>
      <c r="D109">
        <v>8</v>
      </c>
      <c r="E109">
        <v>1</v>
      </c>
      <c r="F109">
        <v>10</v>
      </c>
      <c r="G109">
        <v>1</v>
      </c>
      <c r="H109">
        <v>42</v>
      </c>
      <c r="I109">
        <v>40</v>
      </c>
      <c r="J109">
        <v>9.6999999999999993</v>
      </c>
      <c r="K109">
        <v>0</v>
      </c>
      <c r="L109">
        <v>0</v>
      </c>
      <c r="M109">
        <v>0</v>
      </c>
      <c r="N109">
        <v>0</v>
      </c>
      <c r="O109">
        <v>41</v>
      </c>
      <c r="P109">
        <v>11</v>
      </c>
      <c r="Q109">
        <v>6</v>
      </c>
      <c r="R109">
        <v>22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96.4</v>
      </c>
      <c r="Z109">
        <v>0</v>
      </c>
      <c r="AA109">
        <v>116.8</v>
      </c>
      <c r="AB109">
        <v>0</v>
      </c>
      <c r="AC109">
        <v>1185.5</v>
      </c>
      <c r="AD109">
        <v>9</v>
      </c>
      <c r="AE109">
        <v>0</v>
      </c>
      <c r="AF109">
        <v>1</v>
      </c>
      <c r="AG109">
        <v>0.5</v>
      </c>
      <c r="AH109" s="22">
        <f t="shared" si="4"/>
        <v>0.95238095238095233</v>
      </c>
      <c r="AI109" s="22">
        <f t="shared" si="5"/>
        <v>0.53658536585365857</v>
      </c>
      <c r="AJ109" s="22">
        <f t="shared" si="6"/>
        <v>1.4889663182346109</v>
      </c>
      <c r="AK109" s="21">
        <f t="shared" si="8"/>
        <v>83</v>
      </c>
      <c r="AM109" s="21">
        <f t="shared" si="7"/>
        <v>108</v>
      </c>
    </row>
    <row r="110" spans="1:40" x14ac:dyDescent="0.25">
      <c r="A110">
        <v>126</v>
      </c>
      <c r="B110">
        <v>16</v>
      </c>
      <c r="C110">
        <v>23</v>
      </c>
      <c r="D110">
        <v>8</v>
      </c>
      <c r="E110">
        <v>1</v>
      </c>
      <c r="F110">
        <v>10</v>
      </c>
      <c r="G110">
        <v>1</v>
      </c>
      <c r="H110">
        <v>50</v>
      </c>
      <c r="I110">
        <v>40</v>
      </c>
      <c r="J110">
        <v>8.5</v>
      </c>
      <c r="K110">
        <v>3</v>
      </c>
      <c r="L110">
        <v>0</v>
      </c>
      <c r="M110">
        <v>0</v>
      </c>
      <c r="N110">
        <v>0</v>
      </c>
      <c r="O110">
        <v>48</v>
      </c>
      <c r="P110">
        <v>13.8</v>
      </c>
      <c r="Q110">
        <v>6</v>
      </c>
      <c r="R110">
        <v>13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112.9</v>
      </c>
      <c r="Z110">
        <v>0</v>
      </c>
      <c r="AA110">
        <v>120.2</v>
      </c>
      <c r="AB110">
        <v>0</v>
      </c>
      <c r="AC110">
        <v>1283.7</v>
      </c>
      <c r="AD110">
        <v>3</v>
      </c>
      <c r="AE110">
        <v>6</v>
      </c>
      <c r="AF110">
        <v>0.8</v>
      </c>
      <c r="AG110">
        <v>0.3</v>
      </c>
      <c r="AH110" s="22">
        <f t="shared" si="4"/>
        <v>0.8</v>
      </c>
      <c r="AI110" s="22">
        <f t="shared" si="5"/>
        <v>0.27083333333333331</v>
      </c>
      <c r="AJ110" s="22">
        <f t="shared" si="6"/>
        <v>1.0708333333333333</v>
      </c>
      <c r="AK110" s="21">
        <f t="shared" si="8"/>
        <v>98</v>
      </c>
      <c r="AM110" s="21">
        <f t="shared" si="7"/>
        <v>109</v>
      </c>
    </row>
    <row r="111" spans="1:40" x14ac:dyDescent="0.25">
      <c r="A111">
        <v>126</v>
      </c>
      <c r="B111">
        <v>16</v>
      </c>
      <c r="C111">
        <v>24</v>
      </c>
      <c r="D111">
        <v>8</v>
      </c>
      <c r="E111">
        <v>1</v>
      </c>
      <c r="F111">
        <v>10</v>
      </c>
      <c r="G111">
        <v>1</v>
      </c>
      <c r="H111">
        <v>52</v>
      </c>
      <c r="I111">
        <v>40</v>
      </c>
      <c r="J111">
        <v>8.1</v>
      </c>
      <c r="K111">
        <v>7</v>
      </c>
      <c r="L111">
        <v>0</v>
      </c>
      <c r="M111">
        <v>0</v>
      </c>
      <c r="N111">
        <v>0</v>
      </c>
      <c r="O111">
        <v>51</v>
      </c>
      <c r="P111">
        <v>11.5</v>
      </c>
      <c r="Q111">
        <v>4</v>
      </c>
      <c r="R111">
        <v>18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127.8</v>
      </c>
      <c r="Z111">
        <v>0</v>
      </c>
      <c r="AA111">
        <v>98</v>
      </c>
      <c r="AB111">
        <v>0</v>
      </c>
      <c r="AC111">
        <v>1310.2</v>
      </c>
      <c r="AD111">
        <v>19</v>
      </c>
      <c r="AE111">
        <v>6</v>
      </c>
      <c r="AF111">
        <v>0.8</v>
      </c>
      <c r="AG111">
        <v>0.4</v>
      </c>
      <c r="AH111" s="22">
        <f t="shared" si="4"/>
        <v>0.76923076923076927</v>
      </c>
      <c r="AI111" s="22">
        <f t="shared" si="5"/>
        <v>0.35294117647058826</v>
      </c>
      <c r="AJ111" s="22">
        <f t="shared" si="6"/>
        <v>1.1221719457013575</v>
      </c>
      <c r="AK111" s="21">
        <f t="shared" si="8"/>
        <v>103</v>
      </c>
      <c r="AM111" s="21">
        <f t="shared" si="7"/>
        <v>110</v>
      </c>
    </row>
    <row r="112" spans="1:40" x14ac:dyDescent="0.25">
      <c r="A112">
        <v>126</v>
      </c>
      <c r="B112">
        <v>16</v>
      </c>
      <c r="C112">
        <v>25</v>
      </c>
      <c r="D112">
        <v>8</v>
      </c>
      <c r="E112">
        <v>1</v>
      </c>
      <c r="F112">
        <v>10</v>
      </c>
      <c r="G112">
        <v>1</v>
      </c>
      <c r="H112">
        <v>40</v>
      </c>
      <c r="I112">
        <v>40</v>
      </c>
      <c r="J112">
        <v>10</v>
      </c>
      <c r="K112">
        <v>0</v>
      </c>
      <c r="L112">
        <v>0</v>
      </c>
      <c r="M112">
        <v>0</v>
      </c>
      <c r="N112">
        <v>0</v>
      </c>
      <c r="O112">
        <v>40</v>
      </c>
      <c r="P112">
        <v>13.7</v>
      </c>
      <c r="Q112">
        <v>0</v>
      </c>
      <c r="R112">
        <v>9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90.7</v>
      </c>
      <c r="Z112">
        <v>0</v>
      </c>
      <c r="AA112">
        <v>100.3</v>
      </c>
      <c r="AB112">
        <v>0</v>
      </c>
      <c r="AC112">
        <v>1148.5999999999999</v>
      </c>
      <c r="AD112">
        <v>5</v>
      </c>
      <c r="AE112">
        <v>3</v>
      </c>
      <c r="AF112">
        <v>1</v>
      </c>
      <c r="AG112">
        <v>0.2</v>
      </c>
      <c r="AH112" s="22">
        <f t="shared" si="4"/>
        <v>1</v>
      </c>
      <c r="AI112" s="22">
        <f t="shared" si="5"/>
        <v>0.22500000000000001</v>
      </c>
      <c r="AJ112" s="22">
        <f t="shared" si="6"/>
        <v>1.2250000000000001</v>
      </c>
      <c r="AK112" s="21">
        <f t="shared" si="8"/>
        <v>80</v>
      </c>
      <c r="AM112" s="21">
        <f t="shared" si="7"/>
        <v>111</v>
      </c>
    </row>
    <row r="113" spans="1:40" x14ac:dyDescent="0.25">
      <c r="A113">
        <v>126</v>
      </c>
      <c r="B113">
        <v>16</v>
      </c>
      <c r="C113">
        <v>26</v>
      </c>
      <c r="D113">
        <v>8</v>
      </c>
      <c r="E113">
        <v>1</v>
      </c>
      <c r="F113">
        <v>10</v>
      </c>
      <c r="G113">
        <v>1</v>
      </c>
      <c r="H113">
        <v>45</v>
      </c>
      <c r="I113">
        <v>40</v>
      </c>
      <c r="J113">
        <v>9.1999999999999993</v>
      </c>
      <c r="K113">
        <v>1</v>
      </c>
      <c r="L113">
        <v>0</v>
      </c>
      <c r="M113">
        <v>0</v>
      </c>
      <c r="N113">
        <v>0</v>
      </c>
      <c r="O113">
        <v>44</v>
      </c>
      <c r="P113">
        <v>13.4</v>
      </c>
      <c r="Q113">
        <v>1</v>
      </c>
      <c r="R113">
        <v>6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85.5</v>
      </c>
      <c r="Z113">
        <v>0</v>
      </c>
      <c r="AA113">
        <v>76</v>
      </c>
      <c r="AB113">
        <v>0</v>
      </c>
      <c r="AC113">
        <v>1141.0999999999999</v>
      </c>
      <c r="AD113">
        <v>4</v>
      </c>
      <c r="AE113">
        <v>7</v>
      </c>
      <c r="AF113">
        <v>0.9</v>
      </c>
      <c r="AG113">
        <v>0.1</v>
      </c>
      <c r="AH113" s="22">
        <f t="shared" si="4"/>
        <v>0.88888888888888884</v>
      </c>
      <c r="AI113" s="22">
        <f t="shared" si="5"/>
        <v>0.13636363636363635</v>
      </c>
      <c r="AJ113" s="22">
        <f t="shared" si="6"/>
        <v>1.0252525252525251</v>
      </c>
      <c r="AK113" s="21">
        <f t="shared" si="8"/>
        <v>89</v>
      </c>
      <c r="AM113" s="21">
        <f t="shared" si="7"/>
        <v>112</v>
      </c>
    </row>
    <row r="114" spans="1:40" x14ac:dyDescent="0.25">
      <c r="A114">
        <v>126</v>
      </c>
      <c r="B114">
        <v>16</v>
      </c>
      <c r="C114">
        <v>28</v>
      </c>
      <c r="D114">
        <v>8</v>
      </c>
      <c r="E114">
        <v>1</v>
      </c>
      <c r="F114">
        <v>10</v>
      </c>
      <c r="G114">
        <v>1</v>
      </c>
      <c r="H114">
        <v>42</v>
      </c>
      <c r="I114">
        <v>40</v>
      </c>
      <c r="J114">
        <v>9.6</v>
      </c>
      <c r="K114">
        <v>0</v>
      </c>
      <c r="L114">
        <v>0</v>
      </c>
      <c r="M114">
        <v>0</v>
      </c>
      <c r="N114">
        <v>0</v>
      </c>
      <c r="O114">
        <v>40</v>
      </c>
      <c r="P114">
        <v>7.6</v>
      </c>
      <c r="Q114">
        <v>10</v>
      </c>
      <c r="R114">
        <v>24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94.2</v>
      </c>
      <c r="Z114">
        <v>0</v>
      </c>
      <c r="AA114">
        <v>94.2</v>
      </c>
      <c r="AB114">
        <v>0</v>
      </c>
      <c r="AC114">
        <v>989.6</v>
      </c>
      <c r="AD114">
        <v>0</v>
      </c>
      <c r="AE114">
        <v>18</v>
      </c>
      <c r="AF114">
        <v>1</v>
      </c>
      <c r="AG114">
        <v>0.6</v>
      </c>
      <c r="AH114" s="22">
        <f t="shared" si="4"/>
        <v>0.95238095238095233</v>
      </c>
      <c r="AI114" s="22">
        <f t="shared" si="5"/>
        <v>0.6</v>
      </c>
      <c r="AJ114" s="22">
        <f t="shared" si="6"/>
        <v>1.5523809523809522</v>
      </c>
      <c r="AK114" s="21">
        <f t="shared" si="8"/>
        <v>82</v>
      </c>
      <c r="AM114" s="21">
        <f t="shared" si="7"/>
        <v>113</v>
      </c>
    </row>
    <row r="115" spans="1:40" x14ac:dyDescent="0.25">
      <c r="A115">
        <v>126</v>
      </c>
      <c r="B115">
        <v>16</v>
      </c>
      <c r="C115">
        <v>29</v>
      </c>
      <c r="D115">
        <v>8</v>
      </c>
      <c r="E115">
        <v>1</v>
      </c>
      <c r="F115">
        <v>10</v>
      </c>
      <c r="G115">
        <v>1</v>
      </c>
      <c r="H115">
        <v>47</v>
      </c>
      <c r="I115">
        <v>40</v>
      </c>
      <c r="J115">
        <v>8.6999999999999993</v>
      </c>
      <c r="K115">
        <v>3</v>
      </c>
      <c r="L115">
        <v>0</v>
      </c>
      <c r="M115">
        <v>0</v>
      </c>
      <c r="N115">
        <v>0</v>
      </c>
      <c r="O115">
        <v>46</v>
      </c>
      <c r="P115">
        <v>5.6</v>
      </c>
      <c r="Q115">
        <v>10</v>
      </c>
      <c r="R115">
        <v>33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58.5</v>
      </c>
      <c r="Z115">
        <v>0</v>
      </c>
      <c r="AA115">
        <v>125.4</v>
      </c>
      <c r="AB115">
        <v>0</v>
      </c>
      <c r="AC115">
        <v>1000.3</v>
      </c>
      <c r="AD115">
        <v>8</v>
      </c>
      <c r="AE115">
        <v>14</v>
      </c>
      <c r="AF115">
        <v>0.9</v>
      </c>
      <c r="AG115">
        <v>0.7</v>
      </c>
      <c r="AH115" s="22">
        <f t="shared" si="4"/>
        <v>0.85106382978723405</v>
      </c>
      <c r="AI115" s="22">
        <f t="shared" si="5"/>
        <v>0.71739130434782605</v>
      </c>
      <c r="AJ115" s="22">
        <f t="shared" si="6"/>
        <v>1.5684551341350601</v>
      </c>
      <c r="AK115" s="21">
        <f t="shared" si="8"/>
        <v>93</v>
      </c>
      <c r="AM115" s="21">
        <f t="shared" si="7"/>
        <v>114</v>
      </c>
    </row>
    <row r="116" spans="1:40" x14ac:dyDescent="0.25">
      <c r="A116">
        <v>126</v>
      </c>
      <c r="B116">
        <v>16</v>
      </c>
      <c r="C116">
        <v>30</v>
      </c>
      <c r="D116">
        <v>8</v>
      </c>
      <c r="E116">
        <v>1</v>
      </c>
      <c r="F116">
        <v>10</v>
      </c>
      <c r="G116">
        <v>1</v>
      </c>
      <c r="H116">
        <v>42</v>
      </c>
      <c r="I116">
        <v>40</v>
      </c>
      <c r="J116">
        <v>9.6999999999999993</v>
      </c>
      <c r="K116">
        <v>1</v>
      </c>
      <c r="L116">
        <v>0</v>
      </c>
      <c r="M116">
        <v>0</v>
      </c>
      <c r="N116">
        <v>0</v>
      </c>
      <c r="O116">
        <v>42</v>
      </c>
      <c r="P116">
        <v>7.2</v>
      </c>
      <c r="Q116">
        <v>10</v>
      </c>
      <c r="R116">
        <v>23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61.5</v>
      </c>
      <c r="Z116">
        <v>0</v>
      </c>
      <c r="AA116">
        <v>86.5</v>
      </c>
      <c r="AB116">
        <v>0</v>
      </c>
      <c r="AC116">
        <v>971.7</v>
      </c>
      <c r="AD116">
        <v>0</v>
      </c>
      <c r="AE116">
        <v>16</v>
      </c>
      <c r="AF116">
        <v>1</v>
      </c>
      <c r="AG116">
        <v>0.5</v>
      </c>
      <c r="AH116" s="22">
        <f t="shared" si="4"/>
        <v>0.95238095238095233</v>
      </c>
      <c r="AI116" s="22">
        <f t="shared" si="5"/>
        <v>0.54761904761904767</v>
      </c>
      <c r="AJ116" s="22">
        <f t="shared" si="6"/>
        <v>1.5</v>
      </c>
      <c r="AK116" s="21">
        <f t="shared" si="8"/>
        <v>84</v>
      </c>
      <c r="AM116" s="21">
        <f t="shared" si="7"/>
        <v>115</v>
      </c>
    </row>
    <row r="117" spans="1:40" x14ac:dyDescent="0.25">
      <c r="A117">
        <v>126</v>
      </c>
      <c r="B117">
        <v>16</v>
      </c>
      <c r="C117">
        <v>31</v>
      </c>
      <c r="D117">
        <v>8</v>
      </c>
      <c r="E117">
        <v>1</v>
      </c>
      <c r="F117">
        <v>10</v>
      </c>
      <c r="G117">
        <v>1</v>
      </c>
      <c r="H117">
        <v>44</v>
      </c>
      <c r="I117">
        <v>40</v>
      </c>
      <c r="J117">
        <v>9.4</v>
      </c>
      <c r="K117">
        <v>1</v>
      </c>
      <c r="L117">
        <v>0</v>
      </c>
      <c r="M117">
        <v>0</v>
      </c>
      <c r="N117">
        <v>0</v>
      </c>
      <c r="O117">
        <v>44</v>
      </c>
      <c r="P117">
        <v>5.3</v>
      </c>
      <c r="Q117">
        <v>12</v>
      </c>
      <c r="R117">
        <v>33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60.9</v>
      </c>
      <c r="Z117">
        <v>0</v>
      </c>
      <c r="AA117">
        <v>78.5</v>
      </c>
      <c r="AB117">
        <v>0</v>
      </c>
      <c r="AC117">
        <v>945.6</v>
      </c>
      <c r="AD117">
        <v>4</v>
      </c>
      <c r="AE117">
        <v>12</v>
      </c>
      <c r="AF117">
        <v>0.9</v>
      </c>
      <c r="AG117">
        <v>0.8</v>
      </c>
      <c r="AH117" s="22">
        <f t="shared" si="4"/>
        <v>0.90909090909090906</v>
      </c>
      <c r="AI117" s="22">
        <f t="shared" si="5"/>
        <v>0.75</v>
      </c>
      <c r="AJ117" s="22">
        <f t="shared" si="6"/>
        <v>1.6590909090909092</v>
      </c>
      <c r="AK117" s="21">
        <f t="shared" si="8"/>
        <v>88</v>
      </c>
      <c r="AM117" s="21">
        <f t="shared" si="7"/>
        <v>116</v>
      </c>
    </row>
    <row r="118" spans="1:40" x14ac:dyDescent="0.25">
      <c r="A118">
        <v>126</v>
      </c>
      <c r="B118">
        <v>16</v>
      </c>
      <c r="C118">
        <v>1</v>
      </c>
      <c r="D118">
        <v>9</v>
      </c>
      <c r="E118">
        <v>1</v>
      </c>
      <c r="F118">
        <v>10</v>
      </c>
      <c r="G118">
        <v>1</v>
      </c>
      <c r="H118">
        <v>32</v>
      </c>
      <c r="I118">
        <v>29</v>
      </c>
      <c r="J118">
        <v>9.1999999999999993</v>
      </c>
      <c r="K118">
        <v>0</v>
      </c>
      <c r="L118">
        <v>0</v>
      </c>
      <c r="M118">
        <v>0</v>
      </c>
      <c r="N118">
        <v>0</v>
      </c>
      <c r="O118">
        <v>32</v>
      </c>
      <c r="P118">
        <v>3.6</v>
      </c>
      <c r="Q118">
        <v>12</v>
      </c>
      <c r="R118">
        <v>26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47.3</v>
      </c>
      <c r="Z118">
        <v>0</v>
      </c>
      <c r="AA118">
        <v>64.7</v>
      </c>
      <c r="AB118">
        <v>0</v>
      </c>
      <c r="AC118">
        <v>2400.1</v>
      </c>
      <c r="AD118">
        <v>15</v>
      </c>
      <c r="AE118">
        <v>13</v>
      </c>
      <c r="AF118">
        <v>0.9</v>
      </c>
      <c r="AG118">
        <v>0.8</v>
      </c>
      <c r="AH118" s="22">
        <f t="shared" si="4"/>
        <v>0.90625</v>
      </c>
      <c r="AI118" s="22">
        <f t="shared" si="5"/>
        <v>0.8125</v>
      </c>
      <c r="AJ118" s="22">
        <f t="shared" si="6"/>
        <v>1.71875</v>
      </c>
      <c r="AK118" s="21">
        <f t="shared" si="8"/>
        <v>64</v>
      </c>
      <c r="AM118" s="21">
        <f t="shared" si="7"/>
        <v>117</v>
      </c>
    </row>
    <row r="119" spans="1:40" x14ac:dyDescent="0.25">
      <c r="A119">
        <v>126</v>
      </c>
      <c r="B119">
        <v>16</v>
      </c>
      <c r="C119">
        <v>2</v>
      </c>
      <c r="D119">
        <v>9</v>
      </c>
      <c r="E119">
        <v>1</v>
      </c>
      <c r="F119">
        <v>10</v>
      </c>
      <c r="G119">
        <v>1</v>
      </c>
      <c r="H119">
        <v>42</v>
      </c>
      <c r="I119">
        <v>40</v>
      </c>
      <c r="J119">
        <v>9.8000000000000007</v>
      </c>
      <c r="K119">
        <v>0</v>
      </c>
      <c r="L119">
        <v>0</v>
      </c>
      <c r="M119">
        <v>0</v>
      </c>
      <c r="N119">
        <v>0</v>
      </c>
      <c r="O119">
        <v>42</v>
      </c>
      <c r="P119">
        <v>7.1</v>
      </c>
      <c r="Q119">
        <v>11</v>
      </c>
      <c r="R119">
        <v>24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64.900000000000006</v>
      </c>
      <c r="Z119">
        <v>0</v>
      </c>
      <c r="AA119">
        <v>99</v>
      </c>
      <c r="AB119">
        <v>0</v>
      </c>
      <c r="AC119">
        <v>1000.3</v>
      </c>
      <c r="AD119">
        <v>3</v>
      </c>
      <c r="AE119">
        <v>17</v>
      </c>
      <c r="AF119">
        <v>1</v>
      </c>
      <c r="AG119">
        <v>0.6</v>
      </c>
      <c r="AH119" s="22">
        <f t="shared" si="4"/>
        <v>0.95238095238095233</v>
      </c>
      <c r="AI119" s="22">
        <f t="shared" si="5"/>
        <v>0.5714285714285714</v>
      </c>
      <c r="AJ119" s="22">
        <f t="shared" si="6"/>
        <v>1.5238095238095237</v>
      </c>
      <c r="AK119" s="21">
        <f t="shared" si="8"/>
        <v>84</v>
      </c>
      <c r="AM119" s="21">
        <f t="shared" si="7"/>
        <v>118</v>
      </c>
    </row>
    <row r="120" spans="1:40" x14ac:dyDescent="0.25">
      <c r="A120">
        <v>126</v>
      </c>
      <c r="B120">
        <v>16</v>
      </c>
      <c r="C120">
        <v>3</v>
      </c>
      <c r="D120">
        <v>9</v>
      </c>
      <c r="E120">
        <v>1</v>
      </c>
      <c r="F120">
        <v>13</v>
      </c>
      <c r="G120">
        <v>1</v>
      </c>
      <c r="H120">
        <v>46</v>
      </c>
      <c r="I120">
        <v>40</v>
      </c>
      <c r="J120">
        <v>12</v>
      </c>
      <c r="K120">
        <v>1</v>
      </c>
      <c r="L120">
        <v>0</v>
      </c>
      <c r="M120">
        <v>0</v>
      </c>
      <c r="N120">
        <v>0</v>
      </c>
      <c r="O120">
        <v>46</v>
      </c>
      <c r="P120">
        <v>4.0999999999999996</v>
      </c>
      <c r="Q120">
        <v>15</v>
      </c>
      <c r="R120">
        <v>40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86.8</v>
      </c>
      <c r="Z120">
        <v>0</v>
      </c>
      <c r="AA120">
        <v>165.3</v>
      </c>
      <c r="AB120">
        <v>0</v>
      </c>
      <c r="AC120">
        <v>1129.9000000000001</v>
      </c>
      <c r="AD120">
        <v>6</v>
      </c>
      <c r="AE120">
        <v>19</v>
      </c>
      <c r="AF120">
        <v>0.9</v>
      </c>
      <c r="AG120">
        <v>0.9</v>
      </c>
      <c r="AH120" s="22">
        <f t="shared" si="4"/>
        <v>0.86956521739130432</v>
      </c>
      <c r="AI120" s="22">
        <f t="shared" si="5"/>
        <v>0.86956521739130432</v>
      </c>
      <c r="AJ120" s="22">
        <f t="shared" si="6"/>
        <v>1.7391304347826086</v>
      </c>
      <c r="AK120" s="21">
        <f t="shared" si="8"/>
        <v>92</v>
      </c>
      <c r="AM120" s="21">
        <f t="shared" si="7"/>
        <v>119</v>
      </c>
      <c r="AN120" t="s">
        <v>41</v>
      </c>
    </row>
    <row r="121" spans="1:40" x14ac:dyDescent="0.25">
      <c r="A121">
        <v>126</v>
      </c>
      <c r="B121">
        <v>16</v>
      </c>
      <c r="C121">
        <v>5</v>
      </c>
      <c r="D121">
        <v>9</v>
      </c>
      <c r="E121">
        <v>1</v>
      </c>
      <c r="F121">
        <v>13</v>
      </c>
      <c r="G121">
        <v>1</v>
      </c>
      <c r="H121">
        <v>43</v>
      </c>
      <c r="I121">
        <v>40</v>
      </c>
      <c r="J121">
        <v>12.4</v>
      </c>
      <c r="K121">
        <v>1</v>
      </c>
      <c r="L121">
        <v>0</v>
      </c>
      <c r="M121">
        <v>0</v>
      </c>
      <c r="N121">
        <v>0</v>
      </c>
      <c r="O121">
        <v>42</v>
      </c>
      <c r="P121">
        <v>7.9</v>
      </c>
      <c r="Q121">
        <v>9</v>
      </c>
      <c r="R121">
        <v>32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93.2</v>
      </c>
      <c r="Z121">
        <v>0</v>
      </c>
      <c r="AA121">
        <v>93.1</v>
      </c>
      <c r="AB121">
        <v>0</v>
      </c>
      <c r="AC121">
        <v>1152.8</v>
      </c>
      <c r="AD121">
        <v>7</v>
      </c>
      <c r="AE121">
        <v>12</v>
      </c>
      <c r="AF121">
        <v>0.9</v>
      </c>
      <c r="AG121">
        <v>0.8</v>
      </c>
      <c r="AH121" s="22">
        <f t="shared" si="4"/>
        <v>0.93023255813953487</v>
      </c>
      <c r="AI121" s="22">
        <f t="shared" si="5"/>
        <v>0.76190476190476186</v>
      </c>
      <c r="AJ121" s="22">
        <f t="shared" si="6"/>
        <v>1.6921373200442966</v>
      </c>
      <c r="AK121" s="21">
        <f t="shared" si="8"/>
        <v>85</v>
      </c>
      <c r="AM121" s="21">
        <f t="shared" si="7"/>
        <v>120</v>
      </c>
    </row>
    <row r="122" spans="1:40" x14ac:dyDescent="0.25">
      <c r="A122">
        <v>126</v>
      </c>
      <c r="B122">
        <v>16</v>
      </c>
      <c r="C122">
        <v>6</v>
      </c>
      <c r="D122">
        <v>9</v>
      </c>
      <c r="E122">
        <v>1</v>
      </c>
      <c r="F122">
        <v>13</v>
      </c>
      <c r="G122">
        <v>1</v>
      </c>
      <c r="H122">
        <v>43</v>
      </c>
      <c r="I122">
        <v>38</v>
      </c>
      <c r="J122">
        <v>11.7</v>
      </c>
      <c r="K122">
        <v>2</v>
      </c>
      <c r="L122">
        <v>0</v>
      </c>
      <c r="M122">
        <v>0</v>
      </c>
      <c r="N122">
        <v>0</v>
      </c>
      <c r="O122">
        <v>44</v>
      </c>
      <c r="P122">
        <v>7.8</v>
      </c>
      <c r="Q122">
        <v>15</v>
      </c>
      <c r="R122">
        <v>32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94.1</v>
      </c>
      <c r="Z122">
        <v>0</v>
      </c>
      <c r="AA122">
        <v>221.6</v>
      </c>
      <c r="AB122">
        <v>0</v>
      </c>
      <c r="AC122">
        <v>2400.1</v>
      </c>
      <c r="AD122">
        <v>14</v>
      </c>
      <c r="AE122">
        <v>9</v>
      </c>
      <c r="AF122">
        <v>0.9</v>
      </c>
      <c r="AG122">
        <v>0.7</v>
      </c>
      <c r="AH122" s="22">
        <f t="shared" si="4"/>
        <v>0.88372093023255816</v>
      </c>
      <c r="AI122" s="22">
        <f t="shared" si="5"/>
        <v>0.72727272727272729</v>
      </c>
      <c r="AJ122" s="22">
        <f t="shared" si="6"/>
        <v>1.6109936575052854</v>
      </c>
      <c r="AK122" s="21">
        <f t="shared" si="8"/>
        <v>87</v>
      </c>
      <c r="AM122" s="21">
        <f t="shared" si="7"/>
        <v>121</v>
      </c>
    </row>
    <row r="123" spans="1:40" x14ac:dyDescent="0.25">
      <c r="A123">
        <v>126</v>
      </c>
      <c r="B123">
        <v>16</v>
      </c>
      <c r="C123">
        <v>7</v>
      </c>
      <c r="D123">
        <v>9</v>
      </c>
      <c r="E123">
        <v>1</v>
      </c>
      <c r="F123">
        <v>13</v>
      </c>
      <c r="G123">
        <v>1</v>
      </c>
      <c r="H123">
        <v>43</v>
      </c>
      <c r="I123">
        <v>40</v>
      </c>
      <c r="J123">
        <v>12.5</v>
      </c>
      <c r="K123">
        <v>0</v>
      </c>
      <c r="L123">
        <v>0</v>
      </c>
      <c r="M123">
        <v>0</v>
      </c>
      <c r="N123">
        <v>0</v>
      </c>
      <c r="O123">
        <v>42</v>
      </c>
      <c r="P123">
        <v>5.6</v>
      </c>
      <c r="Q123">
        <v>13</v>
      </c>
      <c r="R123">
        <v>33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92</v>
      </c>
      <c r="Z123">
        <v>0</v>
      </c>
      <c r="AA123">
        <v>134.80000000000001</v>
      </c>
      <c r="AB123">
        <v>0</v>
      </c>
      <c r="AC123">
        <v>1112.4000000000001</v>
      </c>
      <c r="AD123">
        <v>16</v>
      </c>
      <c r="AE123">
        <v>9</v>
      </c>
      <c r="AF123">
        <v>0.9</v>
      </c>
      <c r="AG123">
        <v>0.8</v>
      </c>
      <c r="AH123" s="22">
        <f t="shared" si="4"/>
        <v>0.93023255813953487</v>
      </c>
      <c r="AI123" s="22">
        <f t="shared" si="5"/>
        <v>0.7857142857142857</v>
      </c>
      <c r="AJ123" s="22">
        <f t="shared" si="6"/>
        <v>1.7159468438538206</v>
      </c>
      <c r="AK123" s="21">
        <f t="shared" si="8"/>
        <v>85</v>
      </c>
      <c r="AM123" s="21">
        <f t="shared" si="7"/>
        <v>122</v>
      </c>
    </row>
    <row r="124" spans="1:40" x14ac:dyDescent="0.25">
      <c r="A124">
        <v>126</v>
      </c>
      <c r="B124">
        <v>16</v>
      </c>
      <c r="C124">
        <v>8</v>
      </c>
      <c r="D124">
        <v>9</v>
      </c>
      <c r="E124">
        <v>1</v>
      </c>
      <c r="F124">
        <v>13</v>
      </c>
      <c r="G124">
        <v>1</v>
      </c>
      <c r="H124">
        <v>45</v>
      </c>
      <c r="I124">
        <v>40</v>
      </c>
      <c r="J124">
        <v>11.7</v>
      </c>
      <c r="K124">
        <v>2</v>
      </c>
      <c r="L124">
        <v>0</v>
      </c>
      <c r="M124">
        <v>0</v>
      </c>
      <c r="N124">
        <v>0</v>
      </c>
      <c r="O124">
        <v>44</v>
      </c>
      <c r="P124">
        <v>8.6</v>
      </c>
      <c r="Q124">
        <v>11</v>
      </c>
      <c r="R124">
        <v>33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188.5</v>
      </c>
      <c r="Z124">
        <v>0</v>
      </c>
      <c r="AA124">
        <v>790.7</v>
      </c>
      <c r="AB124">
        <v>0</v>
      </c>
      <c r="AC124">
        <v>2117</v>
      </c>
      <c r="AD124">
        <v>9</v>
      </c>
      <c r="AE124">
        <v>2</v>
      </c>
      <c r="AF124">
        <v>0.9</v>
      </c>
      <c r="AG124">
        <v>0.8</v>
      </c>
      <c r="AH124" s="22">
        <f t="shared" si="4"/>
        <v>0.88888888888888884</v>
      </c>
      <c r="AI124" s="22">
        <f t="shared" si="5"/>
        <v>0.75</v>
      </c>
      <c r="AJ124" s="22">
        <f t="shared" si="6"/>
        <v>1.6388888888888888</v>
      </c>
      <c r="AK124" s="21">
        <f t="shared" si="8"/>
        <v>89</v>
      </c>
      <c r="AM124" s="21">
        <f t="shared" si="7"/>
        <v>123</v>
      </c>
    </row>
    <row r="125" spans="1:40" x14ac:dyDescent="0.25">
      <c r="A125">
        <v>126</v>
      </c>
      <c r="B125">
        <v>16</v>
      </c>
      <c r="C125">
        <v>9</v>
      </c>
      <c r="D125">
        <v>9</v>
      </c>
      <c r="E125">
        <v>1</v>
      </c>
      <c r="F125">
        <v>13</v>
      </c>
      <c r="G125">
        <v>1</v>
      </c>
      <c r="H125">
        <v>43</v>
      </c>
      <c r="I125">
        <v>40</v>
      </c>
      <c r="J125">
        <v>12.3</v>
      </c>
      <c r="K125">
        <v>2</v>
      </c>
      <c r="L125">
        <v>0</v>
      </c>
      <c r="M125">
        <v>0</v>
      </c>
      <c r="N125">
        <v>0</v>
      </c>
      <c r="O125">
        <v>42</v>
      </c>
      <c r="P125">
        <v>9.9</v>
      </c>
      <c r="Q125">
        <v>9</v>
      </c>
      <c r="R125">
        <v>23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115.7</v>
      </c>
      <c r="Z125">
        <v>0</v>
      </c>
      <c r="AA125">
        <v>121.9</v>
      </c>
      <c r="AB125">
        <v>0</v>
      </c>
      <c r="AC125">
        <v>1251.2</v>
      </c>
      <c r="AD125">
        <v>12</v>
      </c>
      <c r="AE125">
        <v>2</v>
      </c>
      <c r="AF125">
        <v>0.9</v>
      </c>
      <c r="AG125">
        <v>0.5</v>
      </c>
      <c r="AH125" s="22">
        <f t="shared" si="4"/>
        <v>0.93023255813953487</v>
      </c>
      <c r="AI125" s="22">
        <f t="shared" si="5"/>
        <v>0.54761904761904767</v>
      </c>
      <c r="AJ125" s="22">
        <f t="shared" si="6"/>
        <v>1.4778516057585827</v>
      </c>
      <c r="AK125" s="21">
        <f t="shared" si="8"/>
        <v>85</v>
      </c>
      <c r="AM125" s="21">
        <f t="shared" si="7"/>
        <v>124</v>
      </c>
    </row>
    <row r="126" spans="1:40" x14ac:dyDescent="0.25">
      <c r="A126">
        <v>126</v>
      </c>
      <c r="B126">
        <v>16</v>
      </c>
      <c r="C126">
        <v>10</v>
      </c>
      <c r="D126">
        <v>9</v>
      </c>
      <c r="E126">
        <v>1</v>
      </c>
      <c r="F126">
        <v>13</v>
      </c>
      <c r="G126">
        <v>1</v>
      </c>
      <c r="H126">
        <v>46</v>
      </c>
      <c r="I126">
        <v>40</v>
      </c>
      <c r="J126">
        <v>11.6</v>
      </c>
      <c r="K126">
        <v>2</v>
      </c>
      <c r="L126">
        <v>0</v>
      </c>
      <c r="M126">
        <v>0</v>
      </c>
      <c r="N126">
        <v>0</v>
      </c>
      <c r="O126">
        <v>46</v>
      </c>
      <c r="P126">
        <v>9.9</v>
      </c>
      <c r="Q126">
        <v>13</v>
      </c>
      <c r="R126">
        <v>24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115.1</v>
      </c>
      <c r="Z126">
        <v>0</v>
      </c>
      <c r="AA126">
        <v>130.30000000000001</v>
      </c>
      <c r="AB126">
        <v>0</v>
      </c>
      <c r="AC126">
        <v>1360.1</v>
      </c>
      <c r="AD126">
        <v>1</v>
      </c>
      <c r="AE126">
        <v>9</v>
      </c>
      <c r="AF126">
        <v>0.9</v>
      </c>
      <c r="AG126">
        <v>0.5</v>
      </c>
      <c r="AH126" s="22">
        <f t="shared" si="4"/>
        <v>0.86956521739130432</v>
      </c>
      <c r="AI126" s="22">
        <f t="shared" si="5"/>
        <v>0.52173913043478259</v>
      </c>
      <c r="AJ126" s="22">
        <f t="shared" si="6"/>
        <v>1.3913043478260869</v>
      </c>
      <c r="AK126" s="21">
        <f t="shared" si="8"/>
        <v>92</v>
      </c>
      <c r="AM126" s="21">
        <f t="shared" si="7"/>
        <v>125</v>
      </c>
    </row>
    <row r="127" spans="1:40" x14ac:dyDescent="0.25">
      <c r="A127">
        <v>126</v>
      </c>
      <c r="B127">
        <v>16</v>
      </c>
      <c r="C127">
        <v>12</v>
      </c>
      <c r="D127">
        <v>9</v>
      </c>
      <c r="E127">
        <v>1</v>
      </c>
      <c r="F127">
        <v>13</v>
      </c>
      <c r="G127">
        <v>1</v>
      </c>
      <c r="H127">
        <v>44</v>
      </c>
      <c r="I127">
        <v>40</v>
      </c>
      <c r="J127">
        <v>12.1</v>
      </c>
      <c r="K127">
        <v>3</v>
      </c>
      <c r="L127">
        <v>0</v>
      </c>
      <c r="M127">
        <v>0</v>
      </c>
      <c r="N127">
        <v>0</v>
      </c>
      <c r="O127">
        <v>43</v>
      </c>
      <c r="P127">
        <v>8.6</v>
      </c>
      <c r="Q127">
        <v>12</v>
      </c>
      <c r="R127">
        <v>27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134.19999999999999</v>
      </c>
      <c r="Z127">
        <v>0</v>
      </c>
      <c r="AA127">
        <v>170</v>
      </c>
      <c r="AB127">
        <v>0</v>
      </c>
      <c r="AC127">
        <v>1288.3</v>
      </c>
      <c r="AD127">
        <v>6</v>
      </c>
      <c r="AE127">
        <v>9</v>
      </c>
      <c r="AF127">
        <v>0.9</v>
      </c>
      <c r="AG127">
        <v>0.6</v>
      </c>
      <c r="AH127" s="22">
        <f t="shared" si="4"/>
        <v>0.90909090909090906</v>
      </c>
      <c r="AI127" s="22">
        <f t="shared" si="5"/>
        <v>0.62790697674418605</v>
      </c>
      <c r="AJ127" s="22">
        <f t="shared" si="6"/>
        <v>1.536997885835095</v>
      </c>
      <c r="AK127" s="21">
        <f t="shared" si="8"/>
        <v>87</v>
      </c>
      <c r="AM127" s="21">
        <f t="shared" si="7"/>
        <v>126</v>
      </c>
    </row>
    <row r="128" spans="1:40" x14ac:dyDescent="0.25">
      <c r="A128">
        <v>126</v>
      </c>
      <c r="B128">
        <v>16</v>
      </c>
      <c r="C128">
        <v>13</v>
      </c>
      <c r="D128">
        <v>9</v>
      </c>
      <c r="E128">
        <v>1</v>
      </c>
      <c r="F128">
        <v>13</v>
      </c>
      <c r="G128">
        <v>1</v>
      </c>
      <c r="H128">
        <v>41</v>
      </c>
      <c r="I128">
        <v>40</v>
      </c>
      <c r="J128">
        <v>12.7</v>
      </c>
      <c r="K128">
        <v>0</v>
      </c>
      <c r="L128">
        <v>0</v>
      </c>
      <c r="M128">
        <v>0</v>
      </c>
      <c r="N128">
        <v>0</v>
      </c>
      <c r="O128">
        <v>41</v>
      </c>
      <c r="P128">
        <v>4.8</v>
      </c>
      <c r="Q128">
        <v>17</v>
      </c>
      <c r="R128">
        <v>34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82.5</v>
      </c>
      <c r="Z128">
        <v>0</v>
      </c>
      <c r="AA128">
        <v>198.3</v>
      </c>
      <c r="AB128">
        <v>0</v>
      </c>
      <c r="AC128">
        <v>1115.7</v>
      </c>
      <c r="AD128">
        <v>4</v>
      </c>
      <c r="AE128">
        <v>6</v>
      </c>
      <c r="AF128">
        <v>1</v>
      </c>
      <c r="AG128">
        <v>0.8</v>
      </c>
      <c r="AH128" s="22">
        <f t="shared" si="4"/>
        <v>0.97560975609756095</v>
      </c>
      <c r="AI128" s="22">
        <f t="shared" si="5"/>
        <v>0.82926829268292679</v>
      </c>
      <c r="AJ128" s="22">
        <f t="shared" si="6"/>
        <v>1.8048780487804876</v>
      </c>
      <c r="AK128" s="21">
        <f t="shared" si="8"/>
        <v>82</v>
      </c>
      <c r="AM128" s="21">
        <f t="shared" si="7"/>
        <v>127</v>
      </c>
    </row>
    <row r="129" spans="1:39" x14ac:dyDescent="0.25">
      <c r="A129">
        <v>126</v>
      </c>
      <c r="B129">
        <v>16</v>
      </c>
      <c r="C129">
        <v>16</v>
      </c>
      <c r="D129">
        <v>9</v>
      </c>
      <c r="E129">
        <v>1</v>
      </c>
      <c r="F129">
        <v>13</v>
      </c>
      <c r="G129">
        <v>1</v>
      </c>
      <c r="H129">
        <v>47</v>
      </c>
      <c r="I129">
        <v>40</v>
      </c>
      <c r="J129">
        <v>11.2</v>
      </c>
      <c r="K129">
        <v>4</v>
      </c>
      <c r="L129">
        <v>0</v>
      </c>
      <c r="M129">
        <v>0</v>
      </c>
      <c r="N129">
        <v>0</v>
      </c>
      <c r="O129">
        <v>46</v>
      </c>
      <c r="P129">
        <v>8.6</v>
      </c>
      <c r="Q129">
        <v>10</v>
      </c>
      <c r="R129">
        <v>29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111</v>
      </c>
      <c r="Z129">
        <v>0</v>
      </c>
      <c r="AA129">
        <v>220.8</v>
      </c>
      <c r="AB129">
        <v>0</v>
      </c>
      <c r="AC129">
        <v>1407.9</v>
      </c>
      <c r="AD129">
        <v>17</v>
      </c>
      <c r="AE129">
        <v>6</v>
      </c>
      <c r="AF129">
        <v>0.9</v>
      </c>
      <c r="AG129">
        <v>0.6</v>
      </c>
      <c r="AH129" s="22">
        <f t="shared" si="4"/>
        <v>0.85106382978723405</v>
      </c>
      <c r="AI129" s="22">
        <f t="shared" si="5"/>
        <v>0.63043478260869568</v>
      </c>
      <c r="AJ129" s="22">
        <f t="shared" si="6"/>
        <v>1.4814986123959297</v>
      </c>
      <c r="AK129" s="21">
        <f t="shared" si="8"/>
        <v>93</v>
      </c>
      <c r="AM129" s="21">
        <f t="shared" si="7"/>
        <v>128</v>
      </c>
    </row>
    <row r="130" spans="1:39" x14ac:dyDescent="0.25">
      <c r="A130">
        <v>126</v>
      </c>
      <c r="B130">
        <v>16</v>
      </c>
      <c r="C130">
        <v>17</v>
      </c>
      <c r="D130">
        <v>9</v>
      </c>
      <c r="E130">
        <v>1</v>
      </c>
      <c r="F130">
        <v>13</v>
      </c>
      <c r="G130">
        <v>1</v>
      </c>
      <c r="H130">
        <v>44</v>
      </c>
      <c r="I130">
        <v>40</v>
      </c>
      <c r="J130">
        <v>11.9</v>
      </c>
      <c r="K130">
        <v>2</v>
      </c>
      <c r="L130">
        <v>0</v>
      </c>
      <c r="M130">
        <v>0</v>
      </c>
      <c r="N130">
        <v>0</v>
      </c>
      <c r="O130">
        <v>44</v>
      </c>
      <c r="P130">
        <v>8.3000000000000007</v>
      </c>
      <c r="Q130">
        <v>13</v>
      </c>
      <c r="R130">
        <v>27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106.4</v>
      </c>
      <c r="Z130">
        <v>0</v>
      </c>
      <c r="AA130">
        <v>217</v>
      </c>
      <c r="AB130">
        <v>0</v>
      </c>
      <c r="AC130">
        <v>1235.5</v>
      </c>
      <c r="AD130">
        <v>6</v>
      </c>
      <c r="AE130">
        <v>7</v>
      </c>
      <c r="AF130">
        <v>0.9</v>
      </c>
      <c r="AG130">
        <v>0.6</v>
      </c>
      <c r="AH130" s="22">
        <f t="shared" si="4"/>
        <v>0.90909090909090906</v>
      </c>
      <c r="AI130" s="22">
        <f t="shared" si="5"/>
        <v>0.61363636363636365</v>
      </c>
      <c r="AJ130" s="22">
        <f t="shared" si="6"/>
        <v>1.5227272727272727</v>
      </c>
      <c r="AK130" s="21">
        <f t="shared" si="8"/>
        <v>88</v>
      </c>
      <c r="AM130" s="21">
        <f t="shared" si="7"/>
        <v>129</v>
      </c>
    </row>
    <row r="131" spans="1:39" x14ac:dyDescent="0.25">
      <c r="A131">
        <v>126</v>
      </c>
      <c r="B131">
        <v>16</v>
      </c>
      <c r="C131">
        <v>20</v>
      </c>
      <c r="D131">
        <v>9</v>
      </c>
      <c r="E131">
        <v>1</v>
      </c>
      <c r="F131">
        <v>13</v>
      </c>
      <c r="G131">
        <v>1</v>
      </c>
      <c r="H131">
        <v>44</v>
      </c>
      <c r="I131">
        <v>40</v>
      </c>
      <c r="J131">
        <v>11.9</v>
      </c>
      <c r="K131">
        <v>1</v>
      </c>
      <c r="L131">
        <v>0</v>
      </c>
      <c r="M131">
        <v>0</v>
      </c>
      <c r="N131">
        <v>0</v>
      </c>
      <c r="O131">
        <v>42</v>
      </c>
      <c r="P131">
        <v>7</v>
      </c>
      <c r="Q131">
        <v>11</v>
      </c>
      <c r="R131">
        <v>28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145.6</v>
      </c>
      <c r="Z131">
        <v>0</v>
      </c>
      <c r="AA131">
        <v>158.80000000000001</v>
      </c>
      <c r="AB131">
        <v>0</v>
      </c>
      <c r="AC131">
        <v>1221.7</v>
      </c>
      <c r="AD131">
        <v>6</v>
      </c>
      <c r="AE131">
        <v>7</v>
      </c>
      <c r="AF131">
        <v>0.9</v>
      </c>
      <c r="AG131">
        <v>0.7</v>
      </c>
      <c r="AH131" s="22">
        <f t="shared" ref="AH131:AH175" si="9">(I131+(L131-N131))/(H131+L131)</f>
        <v>0.90909090909090906</v>
      </c>
      <c r="AI131" s="22">
        <f t="shared" ref="AI131:AI175" si="10">R131/O131</f>
        <v>0.66666666666666663</v>
      </c>
      <c r="AJ131" s="22">
        <f t="shared" ref="AJ131:AJ175" si="11">SUM(AH131+AI131)</f>
        <v>1.5757575757575757</v>
      </c>
      <c r="AK131" s="21">
        <f t="shared" si="8"/>
        <v>86</v>
      </c>
      <c r="AM131" s="21">
        <f t="shared" si="7"/>
        <v>130</v>
      </c>
    </row>
    <row r="132" spans="1:39" x14ac:dyDescent="0.25">
      <c r="A132">
        <v>126</v>
      </c>
      <c r="B132">
        <v>16</v>
      </c>
      <c r="C132">
        <v>21</v>
      </c>
      <c r="D132">
        <v>9</v>
      </c>
      <c r="E132">
        <v>1</v>
      </c>
      <c r="F132">
        <v>13</v>
      </c>
      <c r="G132">
        <v>1</v>
      </c>
      <c r="H132">
        <v>42</v>
      </c>
      <c r="I132">
        <v>40</v>
      </c>
      <c r="J132">
        <v>12.4</v>
      </c>
      <c r="K132">
        <v>1</v>
      </c>
      <c r="L132">
        <v>0</v>
      </c>
      <c r="M132">
        <v>0</v>
      </c>
      <c r="N132">
        <v>0</v>
      </c>
      <c r="O132">
        <v>41</v>
      </c>
      <c r="P132">
        <v>5.9</v>
      </c>
      <c r="Q132">
        <v>8</v>
      </c>
      <c r="R132">
        <v>32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112.5</v>
      </c>
      <c r="Z132">
        <v>0</v>
      </c>
      <c r="AA132">
        <v>142.69999999999999</v>
      </c>
      <c r="AB132">
        <v>0</v>
      </c>
      <c r="AC132">
        <v>1117.5999999999999</v>
      </c>
      <c r="AD132">
        <v>4</v>
      </c>
      <c r="AE132">
        <v>3</v>
      </c>
      <c r="AF132">
        <v>1</v>
      </c>
      <c r="AG132">
        <v>0.8</v>
      </c>
      <c r="AH132" s="22">
        <f t="shared" si="9"/>
        <v>0.95238095238095233</v>
      </c>
      <c r="AI132" s="22">
        <f t="shared" si="10"/>
        <v>0.78048780487804881</v>
      </c>
      <c r="AJ132" s="22">
        <f t="shared" si="11"/>
        <v>1.7328687572590011</v>
      </c>
      <c r="AK132" s="21">
        <f t="shared" si="8"/>
        <v>83</v>
      </c>
      <c r="AM132" s="21">
        <f t="shared" ref="AM132:AM195" si="12">SUM(AM131+1)</f>
        <v>131</v>
      </c>
    </row>
    <row r="133" spans="1:39" x14ac:dyDescent="0.25">
      <c r="A133">
        <v>126</v>
      </c>
      <c r="B133">
        <v>16</v>
      </c>
      <c r="C133">
        <v>22</v>
      </c>
      <c r="D133">
        <v>9</v>
      </c>
      <c r="E133">
        <v>1</v>
      </c>
      <c r="F133">
        <v>13</v>
      </c>
      <c r="G133">
        <v>1</v>
      </c>
      <c r="H133">
        <v>41</v>
      </c>
      <c r="I133">
        <v>40</v>
      </c>
      <c r="J133">
        <v>13</v>
      </c>
      <c r="K133">
        <v>0</v>
      </c>
      <c r="L133">
        <v>0</v>
      </c>
      <c r="M133">
        <v>0</v>
      </c>
      <c r="N133">
        <v>0</v>
      </c>
      <c r="O133">
        <v>41</v>
      </c>
      <c r="P133">
        <v>8.8000000000000007</v>
      </c>
      <c r="Q133">
        <v>9</v>
      </c>
      <c r="R133">
        <v>24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117</v>
      </c>
      <c r="Z133">
        <v>0</v>
      </c>
      <c r="AA133">
        <v>147.19999999999999</v>
      </c>
      <c r="AB133">
        <v>0</v>
      </c>
      <c r="AC133">
        <v>1177.4000000000001</v>
      </c>
      <c r="AD133">
        <v>5</v>
      </c>
      <c r="AE133">
        <v>0</v>
      </c>
      <c r="AF133">
        <v>1</v>
      </c>
      <c r="AG133">
        <v>0.6</v>
      </c>
      <c r="AH133" s="22">
        <f t="shared" si="9"/>
        <v>0.97560975609756095</v>
      </c>
      <c r="AI133" s="22">
        <f t="shared" si="10"/>
        <v>0.58536585365853655</v>
      </c>
      <c r="AJ133" s="22">
        <f t="shared" si="11"/>
        <v>1.5609756097560976</v>
      </c>
      <c r="AK133" s="21">
        <f t="shared" si="8"/>
        <v>82</v>
      </c>
      <c r="AM133" s="21">
        <f t="shared" si="12"/>
        <v>132</v>
      </c>
    </row>
    <row r="134" spans="1:39" x14ac:dyDescent="0.25">
      <c r="A134">
        <v>126</v>
      </c>
      <c r="B134">
        <v>16</v>
      </c>
      <c r="C134">
        <v>23</v>
      </c>
      <c r="D134">
        <v>9</v>
      </c>
      <c r="E134">
        <v>1</v>
      </c>
      <c r="F134">
        <v>13</v>
      </c>
      <c r="G134">
        <v>1</v>
      </c>
      <c r="H134">
        <v>44</v>
      </c>
      <c r="I134">
        <v>40</v>
      </c>
      <c r="J134">
        <v>12.2</v>
      </c>
      <c r="K134">
        <v>1</v>
      </c>
      <c r="L134">
        <v>0</v>
      </c>
      <c r="M134">
        <v>0</v>
      </c>
      <c r="N134">
        <v>0</v>
      </c>
      <c r="O134">
        <v>43</v>
      </c>
      <c r="P134">
        <v>5.0999999999999996</v>
      </c>
      <c r="Q134">
        <v>9</v>
      </c>
      <c r="R134">
        <v>34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112.5</v>
      </c>
      <c r="Z134">
        <v>0</v>
      </c>
      <c r="AA134">
        <v>157.5</v>
      </c>
      <c r="AB134">
        <v>0</v>
      </c>
      <c r="AC134">
        <v>1174.5999999999999</v>
      </c>
      <c r="AD134">
        <v>7</v>
      </c>
      <c r="AE134">
        <v>5</v>
      </c>
      <c r="AF134">
        <v>0.9</v>
      </c>
      <c r="AG134">
        <v>0.8</v>
      </c>
      <c r="AH134" s="22">
        <f t="shared" si="9"/>
        <v>0.90909090909090906</v>
      </c>
      <c r="AI134" s="22">
        <f t="shared" si="10"/>
        <v>0.79069767441860461</v>
      </c>
      <c r="AJ134" s="22">
        <f t="shared" si="11"/>
        <v>1.6997885835095137</v>
      </c>
      <c r="AK134" s="21">
        <f t="shared" si="8"/>
        <v>87</v>
      </c>
      <c r="AM134" s="21">
        <f t="shared" si="12"/>
        <v>133</v>
      </c>
    </row>
    <row r="135" spans="1:39" x14ac:dyDescent="0.25">
      <c r="A135">
        <v>126</v>
      </c>
      <c r="B135">
        <v>16</v>
      </c>
      <c r="C135">
        <v>24</v>
      </c>
      <c r="D135">
        <v>9</v>
      </c>
      <c r="E135">
        <v>1</v>
      </c>
      <c r="F135">
        <v>13</v>
      </c>
      <c r="G135">
        <v>1</v>
      </c>
      <c r="H135">
        <v>53</v>
      </c>
      <c r="I135">
        <v>40</v>
      </c>
      <c r="J135">
        <v>10.3</v>
      </c>
      <c r="K135">
        <v>5</v>
      </c>
      <c r="L135">
        <v>0</v>
      </c>
      <c r="M135">
        <v>0</v>
      </c>
      <c r="N135">
        <v>0</v>
      </c>
      <c r="O135">
        <v>54</v>
      </c>
      <c r="P135">
        <v>3</v>
      </c>
      <c r="Q135">
        <v>21</v>
      </c>
      <c r="R135">
        <v>48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119.1</v>
      </c>
      <c r="Z135">
        <v>0</v>
      </c>
      <c r="AA135">
        <v>286.7</v>
      </c>
      <c r="AB135">
        <v>0</v>
      </c>
      <c r="AC135">
        <v>1577.9</v>
      </c>
      <c r="AD135">
        <v>66</v>
      </c>
      <c r="AE135">
        <v>34</v>
      </c>
      <c r="AF135">
        <v>0.8</v>
      </c>
      <c r="AG135">
        <v>0.9</v>
      </c>
      <c r="AH135" s="22">
        <f t="shared" si="9"/>
        <v>0.75471698113207553</v>
      </c>
      <c r="AI135" s="22">
        <f t="shared" si="10"/>
        <v>0.88888888888888884</v>
      </c>
      <c r="AJ135" s="22">
        <f t="shared" si="11"/>
        <v>1.6436058700209644</v>
      </c>
      <c r="AK135" s="21">
        <f t="shared" si="8"/>
        <v>107</v>
      </c>
      <c r="AM135" s="21">
        <f t="shared" si="12"/>
        <v>134</v>
      </c>
    </row>
    <row r="136" spans="1:39" x14ac:dyDescent="0.25">
      <c r="A136">
        <v>126</v>
      </c>
      <c r="B136">
        <v>16</v>
      </c>
      <c r="C136">
        <v>26</v>
      </c>
      <c r="D136">
        <v>9</v>
      </c>
      <c r="E136">
        <v>1</v>
      </c>
      <c r="F136">
        <v>13</v>
      </c>
      <c r="G136">
        <v>1</v>
      </c>
      <c r="H136">
        <v>50</v>
      </c>
      <c r="I136">
        <v>40</v>
      </c>
      <c r="J136">
        <v>10.7</v>
      </c>
      <c r="K136">
        <v>3</v>
      </c>
      <c r="L136">
        <v>0</v>
      </c>
      <c r="M136">
        <v>0</v>
      </c>
      <c r="N136">
        <v>0</v>
      </c>
      <c r="O136">
        <v>50</v>
      </c>
      <c r="P136">
        <v>2.4</v>
      </c>
      <c r="Q136">
        <v>19</v>
      </c>
      <c r="R136">
        <v>47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89.8</v>
      </c>
      <c r="Z136">
        <v>0</v>
      </c>
      <c r="AA136">
        <v>157.9</v>
      </c>
      <c r="AB136">
        <v>0</v>
      </c>
      <c r="AC136">
        <v>1186.5</v>
      </c>
      <c r="AD136">
        <v>90</v>
      </c>
      <c r="AE136">
        <v>4</v>
      </c>
      <c r="AF136">
        <v>0.8</v>
      </c>
      <c r="AG136">
        <v>0.9</v>
      </c>
      <c r="AH136" s="22">
        <f t="shared" si="9"/>
        <v>0.8</v>
      </c>
      <c r="AI136" s="22">
        <f t="shared" si="10"/>
        <v>0.94</v>
      </c>
      <c r="AJ136" s="22">
        <f t="shared" si="11"/>
        <v>1.74</v>
      </c>
      <c r="AK136" s="21">
        <f t="shared" si="8"/>
        <v>100</v>
      </c>
      <c r="AM136" s="21">
        <f t="shared" si="12"/>
        <v>135</v>
      </c>
    </row>
    <row r="137" spans="1:39" x14ac:dyDescent="0.25">
      <c r="A137">
        <v>126</v>
      </c>
      <c r="B137">
        <v>16</v>
      </c>
      <c r="C137">
        <v>27</v>
      </c>
      <c r="D137">
        <v>9</v>
      </c>
      <c r="E137">
        <v>1</v>
      </c>
      <c r="F137">
        <v>13</v>
      </c>
      <c r="G137">
        <v>1</v>
      </c>
      <c r="H137">
        <v>46</v>
      </c>
      <c r="I137">
        <v>40</v>
      </c>
      <c r="J137">
        <v>11.5</v>
      </c>
      <c r="K137">
        <v>2</v>
      </c>
      <c r="L137">
        <v>0</v>
      </c>
      <c r="M137">
        <v>0</v>
      </c>
      <c r="N137">
        <v>0</v>
      </c>
      <c r="O137">
        <v>45</v>
      </c>
      <c r="P137">
        <v>6.8</v>
      </c>
      <c r="Q137">
        <v>14</v>
      </c>
      <c r="R137">
        <v>35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128.6</v>
      </c>
      <c r="Z137">
        <v>0</v>
      </c>
      <c r="AA137">
        <v>185</v>
      </c>
      <c r="AB137">
        <v>0</v>
      </c>
      <c r="AC137">
        <v>1274</v>
      </c>
      <c r="AD137">
        <v>25</v>
      </c>
      <c r="AE137">
        <v>1</v>
      </c>
      <c r="AF137">
        <v>0.9</v>
      </c>
      <c r="AG137">
        <v>0.8</v>
      </c>
      <c r="AH137" s="22">
        <f t="shared" si="9"/>
        <v>0.86956521739130432</v>
      </c>
      <c r="AI137" s="22">
        <f t="shared" si="10"/>
        <v>0.77777777777777779</v>
      </c>
      <c r="AJ137" s="22">
        <f t="shared" si="11"/>
        <v>1.6473429951690821</v>
      </c>
      <c r="AK137" s="21">
        <f t="shared" si="8"/>
        <v>91</v>
      </c>
      <c r="AM137" s="21">
        <f t="shared" si="12"/>
        <v>136</v>
      </c>
    </row>
    <row r="138" spans="1:39" x14ac:dyDescent="0.25">
      <c r="A138">
        <v>126</v>
      </c>
      <c r="B138">
        <v>16</v>
      </c>
      <c r="C138">
        <v>28</v>
      </c>
      <c r="D138">
        <v>9</v>
      </c>
      <c r="E138">
        <v>1</v>
      </c>
      <c r="F138">
        <v>13</v>
      </c>
      <c r="G138">
        <v>1</v>
      </c>
      <c r="H138">
        <v>45</v>
      </c>
      <c r="I138">
        <v>40</v>
      </c>
      <c r="J138">
        <v>11.9</v>
      </c>
      <c r="K138">
        <v>1</v>
      </c>
      <c r="L138">
        <v>0</v>
      </c>
      <c r="M138">
        <v>0</v>
      </c>
      <c r="N138">
        <v>0</v>
      </c>
      <c r="O138">
        <v>45</v>
      </c>
      <c r="P138">
        <v>6.5</v>
      </c>
      <c r="Q138">
        <v>11</v>
      </c>
      <c r="R138">
        <v>34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106.6</v>
      </c>
      <c r="Z138">
        <v>0</v>
      </c>
      <c r="AA138">
        <v>154.69999999999999</v>
      </c>
      <c r="AB138">
        <v>0</v>
      </c>
      <c r="AC138">
        <v>1218.2</v>
      </c>
      <c r="AD138">
        <v>14</v>
      </c>
      <c r="AE138">
        <v>2</v>
      </c>
      <c r="AF138">
        <v>0.9</v>
      </c>
      <c r="AG138">
        <v>0.8</v>
      </c>
      <c r="AH138" s="22">
        <f t="shared" si="9"/>
        <v>0.88888888888888884</v>
      </c>
      <c r="AI138" s="22">
        <f t="shared" si="10"/>
        <v>0.75555555555555554</v>
      </c>
      <c r="AJ138" s="22">
        <f t="shared" si="11"/>
        <v>1.6444444444444444</v>
      </c>
      <c r="AK138" s="21">
        <f t="shared" si="8"/>
        <v>90</v>
      </c>
      <c r="AM138" s="21">
        <f t="shared" si="12"/>
        <v>137</v>
      </c>
    </row>
    <row r="139" spans="1:39" x14ac:dyDescent="0.25">
      <c r="A139">
        <v>126</v>
      </c>
      <c r="B139">
        <v>16</v>
      </c>
      <c r="C139">
        <v>29</v>
      </c>
      <c r="D139">
        <v>9</v>
      </c>
      <c r="E139">
        <v>1</v>
      </c>
      <c r="F139">
        <v>13</v>
      </c>
      <c r="G139">
        <v>1</v>
      </c>
      <c r="H139">
        <v>41</v>
      </c>
      <c r="I139">
        <v>40</v>
      </c>
      <c r="J139">
        <v>12.7</v>
      </c>
      <c r="K139">
        <v>0</v>
      </c>
      <c r="L139">
        <v>0</v>
      </c>
      <c r="M139">
        <v>0</v>
      </c>
      <c r="N139">
        <v>0</v>
      </c>
      <c r="O139">
        <v>41</v>
      </c>
      <c r="P139">
        <v>9.6</v>
      </c>
      <c r="Q139">
        <v>10</v>
      </c>
      <c r="R139">
        <v>22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131.4</v>
      </c>
      <c r="Z139">
        <v>0</v>
      </c>
      <c r="AA139">
        <v>336.7</v>
      </c>
      <c r="AB139">
        <v>0</v>
      </c>
      <c r="AC139">
        <v>1493.3</v>
      </c>
      <c r="AD139">
        <v>6</v>
      </c>
      <c r="AE139">
        <v>2</v>
      </c>
      <c r="AF139">
        <v>1</v>
      </c>
      <c r="AG139">
        <v>0.5</v>
      </c>
      <c r="AH139" s="22">
        <f t="shared" si="9"/>
        <v>0.97560975609756095</v>
      </c>
      <c r="AI139" s="22">
        <f t="shared" si="10"/>
        <v>0.53658536585365857</v>
      </c>
      <c r="AJ139" s="22">
        <f t="shared" si="11"/>
        <v>1.5121951219512195</v>
      </c>
      <c r="AK139" s="21">
        <f t="shared" si="8"/>
        <v>82</v>
      </c>
      <c r="AM139" s="21">
        <f t="shared" si="12"/>
        <v>138</v>
      </c>
    </row>
    <row r="140" spans="1:39" x14ac:dyDescent="0.25">
      <c r="A140">
        <v>126</v>
      </c>
      <c r="B140">
        <v>16</v>
      </c>
      <c r="C140">
        <v>30</v>
      </c>
      <c r="D140">
        <v>9</v>
      </c>
      <c r="E140">
        <v>1</v>
      </c>
      <c r="F140">
        <v>13</v>
      </c>
      <c r="G140">
        <v>1</v>
      </c>
      <c r="H140">
        <v>43</v>
      </c>
      <c r="I140">
        <v>40</v>
      </c>
      <c r="J140">
        <v>12.3</v>
      </c>
      <c r="K140">
        <v>1</v>
      </c>
      <c r="L140">
        <v>0</v>
      </c>
      <c r="M140">
        <v>0</v>
      </c>
      <c r="N140">
        <v>0</v>
      </c>
      <c r="O140">
        <v>43</v>
      </c>
      <c r="P140">
        <v>6.1</v>
      </c>
      <c r="Q140">
        <v>5</v>
      </c>
      <c r="R140">
        <v>33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85.6</v>
      </c>
      <c r="Z140">
        <v>0</v>
      </c>
      <c r="AA140">
        <v>419.3</v>
      </c>
      <c r="AB140">
        <v>0</v>
      </c>
      <c r="AC140">
        <v>1443.8</v>
      </c>
      <c r="AD140">
        <v>10</v>
      </c>
      <c r="AE140">
        <v>5</v>
      </c>
      <c r="AF140">
        <v>0.9</v>
      </c>
      <c r="AG140">
        <v>0.8</v>
      </c>
      <c r="AH140" s="22">
        <f t="shared" si="9"/>
        <v>0.93023255813953487</v>
      </c>
      <c r="AI140" s="22">
        <f t="shared" si="10"/>
        <v>0.76744186046511631</v>
      </c>
      <c r="AJ140" s="22">
        <f t="shared" si="11"/>
        <v>1.6976744186046511</v>
      </c>
      <c r="AK140" s="21">
        <f t="shared" si="8"/>
        <v>86</v>
      </c>
      <c r="AM140" s="21">
        <f t="shared" si="12"/>
        <v>139</v>
      </c>
    </row>
    <row r="141" spans="1:39" x14ac:dyDescent="0.25">
      <c r="A141">
        <v>126</v>
      </c>
      <c r="B141">
        <v>16</v>
      </c>
      <c r="C141">
        <v>3</v>
      </c>
      <c r="D141">
        <v>10</v>
      </c>
      <c r="E141">
        <v>1</v>
      </c>
      <c r="F141">
        <v>13</v>
      </c>
      <c r="G141">
        <v>1</v>
      </c>
      <c r="H141">
        <v>43</v>
      </c>
      <c r="I141">
        <v>40</v>
      </c>
      <c r="J141">
        <v>12.3</v>
      </c>
      <c r="K141">
        <v>0</v>
      </c>
      <c r="L141">
        <v>0</v>
      </c>
      <c r="M141">
        <v>0</v>
      </c>
      <c r="N141">
        <v>0</v>
      </c>
      <c r="O141">
        <v>42</v>
      </c>
      <c r="P141">
        <v>9.1999999999999993</v>
      </c>
      <c r="Q141">
        <v>6</v>
      </c>
      <c r="R141">
        <v>27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76</v>
      </c>
      <c r="Z141">
        <v>0</v>
      </c>
      <c r="AA141">
        <v>182.2</v>
      </c>
      <c r="AB141">
        <v>0</v>
      </c>
      <c r="AC141">
        <v>1190.9000000000001</v>
      </c>
      <c r="AD141">
        <v>19</v>
      </c>
      <c r="AE141">
        <v>1</v>
      </c>
      <c r="AF141">
        <v>0.9</v>
      </c>
      <c r="AG141">
        <v>0.6</v>
      </c>
      <c r="AH141" s="22">
        <f t="shared" si="9"/>
        <v>0.93023255813953487</v>
      </c>
      <c r="AI141" s="22">
        <f t="shared" si="10"/>
        <v>0.6428571428571429</v>
      </c>
      <c r="AJ141" s="22">
        <f t="shared" si="11"/>
        <v>1.5730897009966778</v>
      </c>
      <c r="AK141" s="21">
        <f t="shared" si="8"/>
        <v>85</v>
      </c>
      <c r="AM141" s="21">
        <f t="shared" si="12"/>
        <v>140</v>
      </c>
    </row>
    <row r="142" spans="1:39" x14ac:dyDescent="0.25">
      <c r="A142">
        <v>126</v>
      </c>
      <c r="B142">
        <v>16</v>
      </c>
      <c r="C142">
        <v>4</v>
      </c>
      <c r="D142">
        <v>10</v>
      </c>
      <c r="E142">
        <v>1</v>
      </c>
      <c r="F142">
        <v>13</v>
      </c>
      <c r="G142">
        <v>1</v>
      </c>
      <c r="H142">
        <v>43</v>
      </c>
      <c r="I142">
        <v>40</v>
      </c>
      <c r="J142">
        <v>12.3</v>
      </c>
      <c r="K142">
        <v>0</v>
      </c>
      <c r="L142">
        <v>0</v>
      </c>
      <c r="M142">
        <v>0</v>
      </c>
      <c r="N142">
        <v>0</v>
      </c>
      <c r="O142">
        <v>43</v>
      </c>
      <c r="P142">
        <v>4</v>
      </c>
      <c r="Q142">
        <v>16</v>
      </c>
      <c r="R142">
        <v>36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103.3</v>
      </c>
      <c r="Z142">
        <v>0</v>
      </c>
      <c r="AA142">
        <v>128.69999999999999</v>
      </c>
      <c r="AB142">
        <v>0</v>
      </c>
      <c r="AC142">
        <v>1066.5</v>
      </c>
      <c r="AD142">
        <v>11</v>
      </c>
      <c r="AE142">
        <v>2</v>
      </c>
      <c r="AF142">
        <v>0.9</v>
      </c>
      <c r="AG142">
        <v>0.8</v>
      </c>
      <c r="AH142" s="22">
        <f t="shared" si="9"/>
        <v>0.93023255813953487</v>
      </c>
      <c r="AI142" s="22">
        <f t="shared" si="10"/>
        <v>0.83720930232558144</v>
      </c>
      <c r="AJ142" s="22">
        <f t="shared" si="11"/>
        <v>1.7674418604651163</v>
      </c>
      <c r="AK142" s="21">
        <f t="shared" si="8"/>
        <v>86</v>
      </c>
      <c r="AM142" s="21">
        <f t="shared" si="12"/>
        <v>141</v>
      </c>
    </row>
    <row r="143" spans="1:39" x14ac:dyDescent="0.25">
      <c r="A143">
        <v>126</v>
      </c>
      <c r="B143">
        <v>16</v>
      </c>
      <c r="C143">
        <v>5</v>
      </c>
      <c r="D143">
        <v>10</v>
      </c>
      <c r="E143">
        <v>1</v>
      </c>
      <c r="F143">
        <v>13</v>
      </c>
      <c r="G143">
        <v>1</v>
      </c>
      <c r="H143">
        <v>47</v>
      </c>
      <c r="I143">
        <v>40</v>
      </c>
      <c r="J143">
        <v>11.6</v>
      </c>
      <c r="K143">
        <v>1</v>
      </c>
      <c r="L143">
        <v>0</v>
      </c>
      <c r="M143">
        <v>0</v>
      </c>
      <c r="N143">
        <v>0</v>
      </c>
      <c r="O143">
        <v>48</v>
      </c>
      <c r="P143">
        <v>5.6</v>
      </c>
      <c r="Q143">
        <v>15</v>
      </c>
      <c r="R143">
        <v>37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113.6</v>
      </c>
      <c r="Z143">
        <v>0</v>
      </c>
      <c r="AA143">
        <v>115.4</v>
      </c>
      <c r="AB143">
        <v>0</v>
      </c>
      <c r="AC143">
        <v>1186.3</v>
      </c>
      <c r="AD143">
        <v>12</v>
      </c>
      <c r="AE143">
        <v>4</v>
      </c>
      <c r="AF143">
        <v>0.9</v>
      </c>
      <c r="AG143">
        <v>0.8</v>
      </c>
      <c r="AH143" s="22">
        <f t="shared" si="9"/>
        <v>0.85106382978723405</v>
      </c>
      <c r="AI143" s="22">
        <f t="shared" si="10"/>
        <v>0.77083333333333337</v>
      </c>
      <c r="AJ143" s="22">
        <f t="shared" si="11"/>
        <v>1.6218971631205674</v>
      </c>
      <c r="AK143" s="21">
        <f t="shared" si="8"/>
        <v>95</v>
      </c>
      <c r="AM143" s="21">
        <f t="shared" si="12"/>
        <v>142</v>
      </c>
    </row>
    <row r="144" spans="1:39" x14ac:dyDescent="0.25">
      <c r="A144">
        <v>126</v>
      </c>
      <c r="B144">
        <v>16</v>
      </c>
      <c r="C144">
        <v>6</v>
      </c>
      <c r="D144">
        <v>10</v>
      </c>
      <c r="E144">
        <v>1</v>
      </c>
      <c r="F144">
        <v>13</v>
      </c>
      <c r="G144">
        <v>1</v>
      </c>
      <c r="H144">
        <v>42</v>
      </c>
      <c r="I144">
        <v>40</v>
      </c>
      <c r="J144">
        <v>12.5</v>
      </c>
      <c r="K144">
        <v>0</v>
      </c>
      <c r="L144">
        <v>0</v>
      </c>
      <c r="M144">
        <v>0</v>
      </c>
      <c r="N144">
        <v>0</v>
      </c>
      <c r="O144">
        <v>42</v>
      </c>
      <c r="P144">
        <v>10.7</v>
      </c>
      <c r="Q144">
        <v>10</v>
      </c>
      <c r="R144">
        <v>24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72.3</v>
      </c>
      <c r="Z144">
        <v>0</v>
      </c>
      <c r="AA144">
        <v>109.9</v>
      </c>
      <c r="AB144">
        <v>0</v>
      </c>
      <c r="AC144">
        <v>1148.8</v>
      </c>
      <c r="AD144">
        <v>11</v>
      </c>
      <c r="AE144">
        <v>2</v>
      </c>
      <c r="AF144">
        <v>1</v>
      </c>
      <c r="AG144">
        <v>0.6</v>
      </c>
      <c r="AH144" s="22">
        <f t="shared" si="9"/>
        <v>0.95238095238095233</v>
      </c>
      <c r="AI144" s="22">
        <f t="shared" si="10"/>
        <v>0.5714285714285714</v>
      </c>
      <c r="AJ144" s="22">
        <f t="shared" si="11"/>
        <v>1.5238095238095237</v>
      </c>
      <c r="AK144" s="21">
        <f t="shared" si="8"/>
        <v>84</v>
      </c>
      <c r="AM144" s="21">
        <f t="shared" si="12"/>
        <v>143</v>
      </c>
    </row>
    <row r="145" spans="1:40" x14ac:dyDescent="0.25">
      <c r="A145">
        <v>126</v>
      </c>
      <c r="B145">
        <v>16</v>
      </c>
      <c r="C145">
        <v>7</v>
      </c>
      <c r="D145">
        <v>10</v>
      </c>
      <c r="E145">
        <v>1</v>
      </c>
      <c r="F145">
        <v>13</v>
      </c>
      <c r="G145">
        <v>1</v>
      </c>
      <c r="H145">
        <v>44</v>
      </c>
      <c r="I145">
        <v>40</v>
      </c>
      <c r="J145">
        <v>12</v>
      </c>
      <c r="K145">
        <v>1</v>
      </c>
      <c r="L145">
        <v>0</v>
      </c>
      <c r="M145">
        <v>0</v>
      </c>
      <c r="N145">
        <v>0</v>
      </c>
      <c r="O145">
        <v>44</v>
      </c>
      <c r="P145">
        <v>6.2</v>
      </c>
      <c r="Q145">
        <v>10</v>
      </c>
      <c r="R145">
        <v>36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93.2</v>
      </c>
      <c r="Z145">
        <v>0</v>
      </c>
      <c r="AA145">
        <v>163.30000000000001</v>
      </c>
      <c r="AB145">
        <v>0</v>
      </c>
      <c r="AC145">
        <v>1176.7</v>
      </c>
      <c r="AD145">
        <v>16</v>
      </c>
      <c r="AE145">
        <v>4</v>
      </c>
      <c r="AF145">
        <v>0.9</v>
      </c>
      <c r="AG145">
        <v>0.8</v>
      </c>
      <c r="AH145" s="22">
        <f t="shared" si="9"/>
        <v>0.90909090909090906</v>
      </c>
      <c r="AI145" s="22">
        <f t="shared" si="10"/>
        <v>0.81818181818181823</v>
      </c>
      <c r="AJ145" s="22">
        <f t="shared" si="11"/>
        <v>1.7272727272727273</v>
      </c>
      <c r="AK145" s="21">
        <f t="shared" si="8"/>
        <v>88</v>
      </c>
      <c r="AM145" s="21">
        <f t="shared" si="12"/>
        <v>144</v>
      </c>
    </row>
    <row r="146" spans="1:40" x14ac:dyDescent="0.25">
      <c r="A146">
        <v>126</v>
      </c>
      <c r="B146">
        <v>16</v>
      </c>
      <c r="C146">
        <v>8</v>
      </c>
      <c r="D146">
        <v>10</v>
      </c>
      <c r="E146">
        <v>1</v>
      </c>
      <c r="F146">
        <v>13</v>
      </c>
      <c r="G146">
        <v>1</v>
      </c>
      <c r="H146">
        <v>43</v>
      </c>
      <c r="I146">
        <v>40</v>
      </c>
      <c r="J146">
        <v>12.3</v>
      </c>
      <c r="K146">
        <v>0</v>
      </c>
      <c r="L146">
        <v>0</v>
      </c>
      <c r="M146">
        <v>0</v>
      </c>
      <c r="N146">
        <v>0</v>
      </c>
      <c r="O146">
        <v>43</v>
      </c>
      <c r="P146">
        <v>4.5999999999999996</v>
      </c>
      <c r="Q146">
        <v>9</v>
      </c>
      <c r="R146">
        <v>38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101.8</v>
      </c>
      <c r="Z146">
        <v>0</v>
      </c>
      <c r="AA146">
        <v>189.2</v>
      </c>
      <c r="AB146">
        <v>0</v>
      </c>
      <c r="AC146">
        <v>1139.5</v>
      </c>
      <c r="AD146">
        <v>4</v>
      </c>
      <c r="AE146">
        <v>4</v>
      </c>
      <c r="AF146">
        <v>0.9</v>
      </c>
      <c r="AG146">
        <v>0.9</v>
      </c>
      <c r="AH146" s="22">
        <f t="shared" si="9"/>
        <v>0.93023255813953487</v>
      </c>
      <c r="AI146" s="22">
        <f t="shared" si="10"/>
        <v>0.88372093023255816</v>
      </c>
      <c r="AJ146" s="22">
        <f t="shared" si="11"/>
        <v>1.8139534883720931</v>
      </c>
      <c r="AK146" s="21">
        <f t="shared" si="8"/>
        <v>86</v>
      </c>
      <c r="AM146" s="21">
        <f t="shared" si="12"/>
        <v>145</v>
      </c>
    </row>
    <row r="147" spans="1:40" x14ac:dyDescent="0.25">
      <c r="A147">
        <v>126</v>
      </c>
      <c r="B147">
        <v>16</v>
      </c>
      <c r="C147">
        <v>9</v>
      </c>
      <c r="D147">
        <v>10</v>
      </c>
      <c r="E147">
        <v>1</v>
      </c>
      <c r="F147">
        <v>13</v>
      </c>
      <c r="G147">
        <v>1</v>
      </c>
      <c r="H147">
        <v>41</v>
      </c>
      <c r="I147">
        <v>40</v>
      </c>
      <c r="J147">
        <v>12.8</v>
      </c>
      <c r="K147">
        <v>0</v>
      </c>
      <c r="L147">
        <v>0</v>
      </c>
      <c r="M147">
        <v>0</v>
      </c>
      <c r="N147">
        <v>0</v>
      </c>
      <c r="O147">
        <v>40</v>
      </c>
      <c r="P147">
        <v>4.4000000000000004</v>
      </c>
      <c r="Q147">
        <v>17</v>
      </c>
      <c r="R147">
        <v>34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81</v>
      </c>
      <c r="Z147">
        <v>0</v>
      </c>
      <c r="AA147">
        <v>124.9</v>
      </c>
      <c r="AB147">
        <v>0</v>
      </c>
      <c r="AC147">
        <v>1006.5</v>
      </c>
      <c r="AD147">
        <v>4</v>
      </c>
      <c r="AE147">
        <v>0</v>
      </c>
      <c r="AF147">
        <v>1</v>
      </c>
      <c r="AG147">
        <v>0.9</v>
      </c>
      <c r="AH147" s="22">
        <f t="shared" si="9"/>
        <v>0.97560975609756095</v>
      </c>
      <c r="AI147" s="22">
        <f t="shared" si="10"/>
        <v>0.85</v>
      </c>
      <c r="AJ147" s="22">
        <f t="shared" si="11"/>
        <v>1.825609756097561</v>
      </c>
      <c r="AK147" s="21">
        <f t="shared" si="8"/>
        <v>81</v>
      </c>
      <c r="AM147" s="21">
        <f t="shared" si="12"/>
        <v>146</v>
      </c>
    </row>
    <row r="148" spans="1:40" x14ac:dyDescent="0.25">
      <c r="A148">
        <v>126</v>
      </c>
      <c r="B148">
        <v>16</v>
      </c>
      <c r="C148">
        <v>10</v>
      </c>
      <c r="D148">
        <v>10</v>
      </c>
      <c r="E148">
        <v>1</v>
      </c>
      <c r="F148">
        <v>13</v>
      </c>
      <c r="G148">
        <v>1</v>
      </c>
      <c r="H148">
        <v>46</v>
      </c>
      <c r="I148">
        <v>40</v>
      </c>
      <c r="J148">
        <v>11.5</v>
      </c>
      <c r="K148">
        <v>0</v>
      </c>
      <c r="L148">
        <v>0</v>
      </c>
      <c r="M148">
        <v>0</v>
      </c>
      <c r="N148">
        <v>0</v>
      </c>
      <c r="O148">
        <v>45</v>
      </c>
      <c r="P148">
        <v>5.4</v>
      </c>
      <c r="Q148">
        <v>11</v>
      </c>
      <c r="R148">
        <v>38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126.8</v>
      </c>
      <c r="Z148">
        <v>0</v>
      </c>
      <c r="AA148">
        <v>227.3</v>
      </c>
      <c r="AB148">
        <v>0</v>
      </c>
      <c r="AC148">
        <v>1313.9</v>
      </c>
      <c r="AD148">
        <v>12</v>
      </c>
      <c r="AE148">
        <v>4</v>
      </c>
      <c r="AF148">
        <v>0.9</v>
      </c>
      <c r="AG148">
        <v>0.8</v>
      </c>
      <c r="AH148" s="22">
        <f t="shared" si="9"/>
        <v>0.86956521739130432</v>
      </c>
      <c r="AI148" s="22">
        <f t="shared" si="10"/>
        <v>0.84444444444444444</v>
      </c>
      <c r="AJ148" s="22">
        <f t="shared" si="11"/>
        <v>1.7140096618357488</v>
      </c>
      <c r="AK148" s="21">
        <f t="shared" si="8"/>
        <v>91</v>
      </c>
      <c r="AM148" s="21">
        <f t="shared" si="12"/>
        <v>147</v>
      </c>
    </row>
    <row r="149" spans="1:40" x14ac:dyDescent="0.25">
      <c r="A149">
        <v>126</v>
      </c>
      <c r="B149">
        <v>16</v>
      </c>
      <c r="C149">
        <v>11</v>
      </c>
      <c r="D149">
        <v>10</v>
      </c>
      <c r="E149">
        <v>1</v>
      </c>
      <c r="F149">
        <v>13</v>
      </c>
      <c r="G149">
        <v>1</v>
      </c>
      <c r="H149">
        <v>46</v>
      </c>
      <c r="I149">
        <v>40</v>
      </c>
      <c r="J149">
        <v>11.5</v>
      </c>
      <c r="K149">
        <v>1</v>
      </c>
      <c r="L149">
        <v>0</v>
      </c>
      <c r="M149">
        <v>0</v>
      </c>
      <c r="N149">
        <v>0</v>
      </c>
      <c r="O149">
        <v>46</v>
      </c>
      <c r="P149">
        <v>4.4000000000000004</v>
      </c>
      <c r="Q149">
        <v>14</v>
      </c>
      <c r="R149">
        <v>41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90.7</v>
      </c>
      <c r="Z149">
        <v>0</v>
      </c>
      <c r="AA149">
        <v>126.1</v>
      </c>
      <c r="AB149">
        <v>0</v>
      </c>
      <c r="AC149">
        <v>1090.2</v>
      </c>
      <c r="AD149">
        <v>11</v>
      </c>
      <c r="AE149">
        <v>6</v>
      </c>
      <c r="AF149">
        <v>0.9</v>
      </c>
      <c r="AG149">
        <v>0.9</v>
      </c>
      <c r="AH149" s="22">
        <f t="shared" si="9"/>
        <v>0.86956521739130432</v>
      </c>
      <c r="AI149" s="22">
        <f t="shared" si="10"/>
        <v>0.89130434782608692</v>
      </c>
      <c r="AJ149" s="22">
        <f t="shared" si="11"/>
        <v>1.7608695652173911</v>
      </c>
      <c r="AK149" s="21">
        <f t="shared" si="8"/>
        <v>92</v>
      </c>
      <c r="AM149" s="21">
        <f t="shared" si="12"/>
        <v>148</v>
      </c>
    </row>
    <row r="150" spans="1:40" x14ac:dyDescent="0.25">
      <c r="A150">
        <v>126</v>
      </c>
      <c r="B150">
        <v>16</v>
      </c>
      <c r="C150">
        <v>12</v>
      </c>
      <c r="D150">
        <v>10</v>
      </c>
      <c r="E150">
        <v>1</v>
      </c>
      <c r="F150">
        <v>13</v>
      </c>
      <c r="G150">
        <v>1</v>
      </c>
      <c r="H150">
        <v>43</v>
      </c>
      <c r="I150">
        <v>40</v>
      </c>
      <c r="J150">
        <v>12.2</v>
      </c>
      <c r="K150">
        <v>1</v>
      </c>
      <c r="L150">
        <v>0</v>
      </c>
      <c r="M150">
        <v>0</v>
      </c>
      <c r="N150">
        <v>0</v>
      </c>
      <c r="O150">
        <v>43</v>
      </c>
      <c r="P150">
        <v>5.0999999999999996</v>
      </c>
      <c r="Q150">
        <v>16</v>
      </c>
      <c r="R150">
        <v>36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68.400000000000006</v>
      </c>
      <c r="Z150">
        <v>0</v>
      </c>
      <c r="AA150">
        <v>143.69999999999999</v>
      </c>
      <c r="AB150">
        <v>0</v>
      </c>
      <c r="AC150">
        <v>1058.8</v>
      </c>
      <c r="AD150">
        <v>32</v>
      </c>
      <c r="AE150">
        <v>4</v>
      </c>
      <c r="AF150">
        <v>0.9</v>
      </c>
      <c r="AG150">
        <v>0.8</v>
      </c>
      <c r="AH150" s="22">
        <f t="shared" si="9"/>
        <v>0.93023255813953487</v>
      </c>
      <c r="AI150" s="22">
        <f t="shared" si="10"/>
        <v>0.83720930232558144</v>
      </c>
      <c r="AJ150" s="22">
        <f t="shared" si="11"/>
        <v>1.7674418604651163</v>
      </c>
      <c r="AK150" s="21">
        <f t="shared" si="8"/>
        <v>86</v>
      </c>
      <c r="AM150" s="21">
        <f t="shared" si="12"/>
        <v>149</v>
      </c>
    </row>
    <row r="151" spans="1:40" x14ac:dyDescent="0.25">
      <c r="A151">
        <v>126</v>
      </c>
      <c r="B151">
        <v>16</v>
      </c>
      <c r="C151">
        <v>13</v>
      </c>
      <c r="D151">
        <v>10</v>
      </c>
      <c r="E151">
        <v>1</v>
      </c>
      <c r="F151">
        <v>16</v>
      </c>
      <c r="G151">
        <v>1</v>
      </c>
      <c r="H151">
        <v>46</v>
      </c>
      <c r="I151">
        <v>40</v>
      </c>
      <c r="J151">
        <v>14.5</v>
      </c>
      <c r="K151">
        <v>0</v>
      </c>
      <c r="L151">
        <v>0</v>
      </c>
      <c r="M151">
        <v>0</v>
      </c>
      <c r="N151">
        <v>0</v>
      </c>
      <c r="O151">
        <v>45</v>
      </c>
      <c r="P151">
        <v>7.2</v>
      </c>
      <c r="Q151">
        <v>12</v>
      </c>
      <c r="R151">
        <v>35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95.8</v>
      </c>
      <c r="Z151">
        <v>0</v>
      </c>
      <c r="AA151">
        <v>182.5</v>
      </c>
      <c r="AB151">
        <v>0</v>
      </c>
      <c r="AC151">
        <v>1320.4</v>
      </c>
      <c r="AD151">
        <v>23</v>
      </c>
      <c r="AE151">
        <v>5</v>
      </c>
      <c r="AF151">
        <v>0.9</v>
      </c>
      <c r="AG151">
        <v>0.8</v>
      </c>
      <c r="AH151" s="22">
        <f t="shared" si="9"/>
        <v>0.86956521739130432</v>
      </c>
      <c r="AI151" s="22">
        <f t="shared" si="10"/>
        <v>0.77777777777777779</v>
      </c>
      <c r="AJ151" s="22">
        <f t="shared" si="11"/>
        <v>1.6473429951690821</v>
      </c>
      <c r="AK151" s="21">
        <f t="shared" si="8"/>
        <v>91</v>
      </c>
      <c r="AM151" s="21">
        <f t="shared" si="12"/>
        <v>150</v>
      </c>
      <c r="AN151" t="s">
        <v>46</v>
      </c>
    </row>
    <row r="152" spans="1:40" x14ac:dyDescent="0.25">
      <c r="A152">
        <v>126</v>
      </c>
      <c r="B152">
        <v>16</v>
      </c>
      <c r="C152">
        <v>14</v>
      </c>
      <c r="D152">
        <v>10</v>
      </c>
      <c r="E152">
        <v>1</v>
      </c>
      <c r="F152">
        <v>16</v>
      </c>
      <c r="G152">
        <v>1</v>
      </c>
      <c r="H152">
        <v>45</v>
      </c>
      <c r="I152">
        <v>40</v>
      </c>
      <c r="J152">
        <v>14.3</v>
      </c>
      <c r="K152">
        <v>3</v>
      </c>
      <c r="L152">
        <v>0</v>
      </c>
      <c r="M152">
        <v>0</v>
      </c>
      <c r="N152">
        <v>0</v>
      </c>
      <c r="O152">
        <v>44</v>
      </c>
      <c r="P152">
        <v>7</v>
      </c>
      <c r="Q152">
        <v>14</v>
      </c>
      <c r="R152">
        <v>35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110.2</v>
      </c>
      <c r="Z152">
        <v>0</v>
      </c>
      <c r="AA152">
        <v>190.2</v>
      </c>
      <c r="AB152">
        <v>0</v>
      </c>
      <c r="AC152">
        <v>1265.3</v>
      </c>
      <c r="AD152">
        <v>7</v>
      </c>
      <c r="AE152">
        <v>12</v>
      </c>
      <c r="AF152">
        <v>0.9</v>
      </c>
      <c r="AG152">
        <v>0.8</v>
      </c>
      <c r="AH152" s="22">
        <f t="shared" si="9"/>
        <v>0.88888888888888884</v>
      </c>
      <c r="AI152" s="22">
        <f t="shared" si="10"/>
        <v>0.79545454545454541</v>
      </c>
      <c r="AJ152" s="22">
        <f t="shared" si="11"/>
        <v>1.6843434343434343</v>
      </c>
      <c r="AK152" s="21">
        <f t="shared" si="8"/>
        <v>89</v>
      </c>
      <c r="AM152" s="21">
        <f t="shared" si="12"/>
        <v>151</v>
      </c>
    </row>
    <row r="153" spans="1:40" x14ac:dyDescent="0.25">
      <c r="A153">
        <v>126</v>
      </c>
      <c r="B153">
        <v>16</v>
      </c>
      <c r="C153">
        <v>15</v>
      </c>
      <c r="D153">
        <v>10</v>
      </c>
      <c r="E153">
        <v>1</v>
      </c>
      <c r="F153">
        <v>16</v>
      </c>
      <c r="G153">
        <v>1</v>
      </c>
      <c r="H153">
        <v>40</v>
      </c>
      <c r="I153">
        <v>40</v>
      </c>
      <c r="J153">
        <v>16</v>
      </c>
      <c r="K153">
        <v>0</v>
      </c>
      <c r="L153">
        <v>0</v>
      </c>
      <c r="M153">
        <v>0</v>
      </c>
      <c r="N153">
        <v>0</v>
      </c>
      <c r="O153">
        <v>39</v>
      </c>
      <c r="P153">
        <v>6.5</v>
      </c>
      <c r="Q153">
        <v>8</v>
      </c>
      <c r="R153">
        <v>33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74.599999999999994</v>
      </c>
      <c r="Z153">
        <v>0</v>
      </c>
      <c r="AA153">
        <v>158.80000000000001</v>
      </c>
      <c r="AB153">
        <v>0</v>
      </c>
      <c r="AC153">
        <v>1135.4000000000001</v>
      </c>
      <c r="AD153">
        <v>6</v>
      </c>
      <c r="AE153">
        <v>16</v>
      </c>
      <c r="AF153">
        <v>1</v>
      </c>
      <c r="AG153">
        <v>0.8</v>
      </c>
      <c r="AH153" s="22">
        <f t="shared" si="9"/>
        <v>1</v>
      </c>
      <c r="AI153" s="22">
        <f t="shared" si="10"/>
        <v>0.84615384615384615</v>
      </c>
      <c r="AJ153" s="22">
        <f t="shared" si="11"/>
        <v>1.8461538461538463</v>
      </c>
      <c r="AK153" s="21">
        <f t="shared" si="8"/>
        <v>79</v>
      </c>
      <c r="AM153" s="21">
        <f t="shared" si="12"/>
        <v>152</v>
      </c>
    </row>
    <row r="154" spans="1:40" x14ac:dyDescent="0.25">
      <c r="A154">
        <v>126</v>
      </c>
      <c r="B154">
        <v>16</v>
      </c>
      <c r="C154">
        <v>17</v>
      </c>
      <c r="D154">
        <v>10</v>
      </c>
      <c r="E154">
        <v>1</v>
      </c>
      <c r="F154">
        <v>16</v>
      </c>
      <c r="G154">
        <v>1</v>
      </c>
      <c r="H154">
        <v>43</v>
      </c>
      <c r="I154">
        <v>40</v>
      </c>
      <c r="J154">
        <v>15.3</v>
      </c>
      <c r="K154">
        <v>0</v>
      </c>
      <c r="L154">
        <v>0</v>
      </c>
      <c r="M154">
        <v>0</v>
      </c>
      <c r="N154">
        <v>0</v>
      </c>
      <c r="O154">
        <v>43</v>
      </c>
      <c r="P154">
        <v>4.7</v>
      </c>
      <c r="Q154">
        <v>12</v>
      </c>
      <c r="R154">
        <v>39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98.5</v>
      </c>
      <c r="Z154">
        <v>0</v>
      </c>
      <c r="AA154">
        <v>178.7</v>
      </c>
      <c r="AB154">
        <v>0</v>
      </c>
      <c r="AC154">
        <v>1223.8</v>
      </c>
      <c r="AD154">
        <v>13</v>
      </c>
      <c r="AE154">
        <v>10</v>
      </c>
      <c r="AF154">
        <v>0.9</v>
      </c>
      <c r="AG154">
        <v>0.9</v>
      </c>
      <c r="AH154" s="22">
        <f t="shared" si="9"/>
        <v>0.93023255813953487</v>
      </c>
      <c r="AI154" s="22">
        <f t="shared" si="10"/>
        <v>0.90697674418604646</v>
      </c>
      <c r="AJ154" s="22">
        <f t="shared" si="11"/>
        <v>1.8372093023255813</v>
      </c>
      <c r="AK154" s="21">
        <f t="shared" si="8"/>
        <v>86</v>
      </c>
      <c r="AM154" s="21">
        <f t="shared" si="12"/>
        <v>153</v>
      </c>
    </row>
    <row r="155" spans="1:40" x14ac:dyDescent="0.25">
      <c r="A155">
        <v>126</v>
      </c>
      <c r="B155">
        <v>16</v>
      </c>
      <c r="C155">
        <v>18</v>
      </c>
      <c r="D155">
        <v>10</v>
      </c>
      <c r="E155">
        <v>1</v>
      </c>
      <c r="F155">
        <v>16</v>
      </c>
      <c r="G155">
        <v>1</v>
      </c>
      <c r="H155">
        <v>44</v>
      </c>
      <c r="I155">
        <v>40</v>
      </c>
      <c r="J155">
        <v>14.6</v>
      </c>
      <c r="K155">
        <v>3</v>
      </c>
      <c r="L155">
        <v>0</v>
      </c>
      <c r="M155">
        <v>0</v>
      </c>
      <c r="N155">
        <v>0</v>
      </c>
      <c r="O155">
        <v>44</v>
      </c>
      <c r="P155">
        <v>3.9</v>
      </c>
      <c r="Q155">
        <v>18</v>
      </c>
      <c r="R155">
        <v>40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118.1</v>
      </c>
      <c r="Z155">
        <v>0</v>
      </c>
      <c r="AA155">
        <v>200.4</v>
      </c>
      <c r="AB155">
        <v>0</v>
      </c>
      <c r="AC155">
        <v>1274.3</v>
      </c>
      <c r="AD155">
        <v>22</v>
      </c>
      <c r="AE155">
        <v>7</v>
      </c>
      <c r="AF155">
        <v>0.9</v>
      </c>
      <c r="AG155">
        <v>0.9</v>
      </c>
      <c r="AH155" s="22">
        <f t="shared" si="9"/>
        <v>0.90909090909090906</v>
      </c>
      <c r="AI155" s="22">
        <f t="shared" si="10"/>
        <v>0.90909090909090906</v>
      </c>
      <c r="AJ155" s="22">
        <f t="shared" si="11"/>
        <v>1.8181818181818181</v>
      </c>
      <c r="AK155" s="21">
        <f t="shared" si="8"/>
        <v>88</v>
      </c>
      <c r="AM155" s="21">
        <f t="shared" si="12"/>
        <v>154</v>
      </c>
    </row>
    <row r="156" spans="1:40" x14ac:dyDescent="0.25">
      <c r="A156">
        <v>126</v>
      </c>
      <c r="B156">
        <v>16</v>
      </c>
      <c r="C156">
        <v>19</v>
      </c>
      <c r="D156">
        <v>10</v>
      </c>
      <c r="E156">
        <v>1</v>
      </c>
      <c r="F156">
        <v>16</v>
      </c>
      <c r="G156">
        <v>1</v>
      </c>
      <c r="H156">
        <v>41</v>
      </c>
      <c r="I156">
        <v>40</v>
      </c>
      <c r="J156">
        <v>15.6</v>
      </c>
      <c r="K156">
        <v>1</v>
      </c>
      <c r="L156">
        <v>0</v>
      </c>
      <c r="M156">
        <v>0</v>
      </c>
      <c r="N156">
        <v>0</v>
      </c>
      <c r="O156">
        <v>40</v>
      </c>
      <c r="P156">
        <v>4.4000000000000004</v>
      </c>
      <c r="Q156">
        <v>13</v>
      </c>
      <c r="R156">
        <v>36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90.1</v>
      </c>
      <c r="Z156">
        <v>0</v>
      </c>
      <c r="AA156">
        <v>201</v>
      </c>
      <c r="AB156">
        <v>0</v>
      </c>
      <c r="AC156">
        <v>1236.0999999999999</v>
      </c>
      <c r="AD156">
        <v>33</v>
      </c>
      <c r="AE156">
        <v>6</v>
      </c>
      <c r="AF156">
        <v>1</v>
      </c>
      <c r="AG156">
        <v>0.9</v>
      </c>
      <c r="AH156" s="22">
        <f t="shared" si="9"/>
        <v>0.97560975609756095</v>
      </c>
      <c r="AI156" s="22">
        <f t="shared" si="10"/>
        <v>0.9</v>
      </c>
      <c r="AJ156" s="22">
        <f t="shared" si="11"/>
        <v>1.8756097560975609</v>
      </c>
      <c r="AK156" s="21">
        <f t="shared" si="8"/>
        <v>81</v>
      </c>
      <c r="AM156" s="21">
        <f t="shared" si="12"/>
        <v>155</v>
      </c>
    </row>
    <row r="157" spans="1:40" x14ac:dyDescent="0.25">
      <c r="A157">
        <v>126</v>
      </c>
      <c r="B157">
        <v>16</v>
      </c>
      <c r="C157">
        <v>20</v>
      </c>
      <c r="D157">
        <v>10</v>
      </c>
      <c r="E157">
        <v>1</v>
      </c>
      <c r="F157">
        <v>16</v>
      </c>
      <c r="G157">
        <v>1</v>
      </c>
      <c r="H157">
        <v>44</v>
      </c>
      <c r="I157">
        <v>40</v>
      </c>
      <c r="J157">
        <v>15.1</v>
      </c>
      <c r="K157">
        <v>0</v>
      </c>
      <c r="L157">
        <v>0</v>
      </c>
      <c r="M157">
        <v>0</v>
      </c>
      <c r="N157">
        <v>0</v>
      </c>
      <c r="O157">
        <v>43</v>
      </c>
      <c r="P157">
        <v>5.6</v>
      </c>
      <c r="Q157">
        <v>15</v>
      </c>
      <c r="R157">
        <v>36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104.7</v>
      </c>
      <c r="Z157">
        <v>0</v>
      </c>
      <c r="AA157">
        <v>122.9</v>
      </c>
      <c r="AB157">
        <v>0</v>
      </c>
      <c r="AC157">
        <v>1194.8</v>
      </c>
      <c r="AD157">
        <v>19</v>
      </c>
      <c r="AE157">
        <v>3</v>
      </c>
      <c r="AF157">
        <v>0.9</v>
      </c>
      <c r="AG157">
        <v>0.8</v>
      </c>
      <c r="AH157" s="22">
        <f t="shared" si="9"/>
        <v>0.90909090909090906</v>
      </c>
      <c r="AI157" s="22">
        <f t="shared" si="10"/>
        <v>0.83720930232558144</v>
      </c>
      <c r="AJ157" s="22">
        <f t="shared" si="11"/>
        <v>1.7463002114164905</v>
      </c>
      <c r="AK157" s="21">
        <f t="shared" si="8"/>
        <v>87</v>
      </c>
      <c r="AM157" s="21">
        <f t="shared" si="12"/>
        <v>156</v>
      </c>
    </row>
    <row r="158" spans="1:40" x14ac:dyDescent="0.25">
      <c r="A158">
        <v>126</v>
      </c>
      <c r="B158">
        <v>16</v>
      </c>
      <c r="C158">
        <v>21</v>
      </c>
      <c r="D158">
        <v>10</v>
      </c>
      <c r="E158">
        <v>1</v>
      </c>
      <c r="F158">
        <v>19</v>
      </c>
      <c r="G158">
        <v>1</v>
      </c>
      <c r="H158">
        <v>36</v>
      </c>
      <c r="I158">
        <v>27</v>
      </c>
      <c r="J158">
        <v>16.3</v>
      </c>
      <c r="K158">
        <v>2</v>
      </c>
      <c r="L158">
        <v>0</v>
      </c>
      <c r="M158">
        <v>0</v>
      </c>
      <c r="N158">
        <v>0</v>
      </c>
      <c r="O158">
        <v>36</v>
      </c>
      <c r="P158">
        <v>6.4</v>
      </c>
      <c r="Q158">
        <v>7</v>
      </c>
      <c r="R158">
        <v>30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126.3</v>
      </c>
      <c r="Z158">
        <v>0</v>
      </c>
      <c r="AA158">
        <v>263.89999999999998</v>
      </c>
      <c r="AB158">
        <v>0</v>
      </c>
      <c r="AC158">
        <v>2400.1</v>
      </c>
      <c r="AD158">
        <v>50</v>
      </c>
      <c r="AE158">
        <v>4</v>
      </c>
      <c r="AF158">
        <v>0.8</v>
      </c>
      <c r="AG158">
        <v>0.8</v>
      </c>
      <c r="AH158" s="22">
        <f t="shared" si="9"/>
        <v>0.75</v>
      </c>
      <c r="AI158" s="22">
        <f t="shared" si="10"/>
        <v>0.83333333333333337</v>
      </c>
      <c r="AJ158" s="22">
        <f t="shared" si="11"/>
        <v>1.5833333333333335</v>
      </c>
      <c r="AK158" s="21">
        <f t="shared" si="8"/>
        <v>72</v>
      </c>
      <c r="AM158" s="21">
        <f t="shared" si="12"/>
        <v>157</v>
      </c>
      <c r="AN158" t="s">
        <v>48</v>
      </c>
    </row>
    <row r="159" spans="1:40" x14ac:dyDescent="0.25">
      <c r="A159">
        <v>126</v>
      </c>
      <c r="B159">
        <v>16</v>
      </c>
      <c r="C159">
        <v>24</v>
      </c>
      <c r="D159">
        <v>10</v>
      </c>
      <c r="E159">
        <v>1</v>
      </c>
      <c r="F159">
        <v>19</v>
      </c>
      <c r="G159">
        <v>1</v>
      </c>
      <c r="H159">
        <v>46</v>
      </c>
      <c r="I159">
        <v>40</v>
      </c>
      <c r="J159">
        <v>16.899999999999999</v>
      </c>
      <c r="K159">
        <v>3</v>
      </c>
      <c r="L159">
        <v>0</v>
      </c>
      <c r="M159">
        <v>0</v>
      </c>
      <c r="N159">
        <v>0</v>
      </c>
      <c r="O159">
        <v>46</v>
      </c>
      <c r="P159">
        <v>4.5</v>
      </c>
      <c r="Q159">
        <v>20</v>
      </c>
      <c r="R159">
        <v>41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151.30000000000001</v>
      </c>
      <c r="Z159">
        <v>0</v>
      </c>
      <c r="AA159">
        <v>215.1</v>
      </c>
      <c r="AB159">
        <v>0</v>
      </c>
      <c r="AC159">
        <v>1462.7</v>
      </c>
      <c r="AD159">
        <v>28</v>
      </c>
      <c r="AE159">
        <v>2</v>
      </c>
      <c r="AF159">
        <v>0.9</v>
      </c>
      <c r="AG159">
        <v>0.9</v>
      </c>
      <c r="AH159" s="22">
        <f t="shared" si="9"/>
        <v>0.86956521739130432</v>
      </c>
      <c r="AI159" s="22">
        <f t="shared" si="10"/>
        <v>0.89130434782608692</v>
      </c>
      <c r="AJ159" s="22">
        <f t="shared" si="11"/>
        <v>1.7608695652173911</v>
      </c>
      <c r="AK159" s="21">
        <f t="shared" si="8"/>
        <v>92</v>
      </c>
      <c r="AM159" s="21">
        <f t="shared" si="12"/>
        <v>158</v>
      </c>
    </row>
    <row r="160" spans="1:40" x14ac:dyDescent="0.25">
      <c r="A160">
        <v>126</v>
      </c>
      <c r="B160">
        <v>16</v>
      </c>
      <c r="C160">
        <v>25</v>
      </c>
      <c r="D160">
        <v>10</v>
      </c>
      <c r="E160">
        <v>1</v>
      </c>
      <c r="F160">
        <v>19</v>
      </c>
      <c r="G160">
        <v>1</v>
      </c>
      <c r="H160">
        <v>60</v>
      </c>
      <c r="I160">
        <v>40</v>
      </c>
      <c r="J160">
        <v>13.8</v>
      </c>
      <c r="K160">
        <v>8</v>
      </c>
      <c r="L160">
        <v>0</v>
      </c>
      <c r="M160">
        <v>0</v>
      </c>
      <c r="N160">
        <v>0</v>
      </c>
      <c r="O160">
        <v>59</v>
      </c>
      <c r="P160">
        <v>3.7</v>
      </c>
      <c r="Q160">
        <v>21</v>
      </c>
      <c r="R160">
        <v>56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201.8</v>
      </c>
      <c r="Z160">
        <v>0</v>
      </c>
      <c r="AA160">
        <v>398.7</v>
      </c>
      <c r="AB160">
        <v>0</v>
      </c>
      <c r="AC160">
        <v>1857</v>
      </c>
      <c r="AD160">
        <v>18</v>
      </c>
      <c r="AE160">
        <v>10</v>
      </c>
      <c r="AF160">
        <v>0.7</v>
      </c>
      <c r="AG160">
        <v>0.9</v>
      </c>
      <c r="AH160" s="22">
        <f t="shared" si="9"/>
        <v>0.66666666666666663</v>
      </c>
      <c r="AI160" s="22">
        <f t="shared" si="10"/>
        <v>0.94915254237288138</v>
      </c>
      <c r="AJ160" s="22">
        <f t="shared" si="11"/>
        <v>1.615819209039548</v>
      </c>
      <c r="AK160" s="21">
        <f t="shared" si="8"/>
        <v>119</v>
      </c>
      <c r="AM160" s="21">
        <f t="shared" si="12"/>
        <v>159</v>
      </c>
    </row>
    <row r="161" spans="1:40" x14ac:dyDescent="0.25">
      <c r="A161">
        <v>126</v>
      </c>
      <c r="B161">
        <v>16</v>
      </c>
      <c r="C161">
        <v>27</v>
      </c>
      <c r="D161">
        <v>10</v>
      </c>
      <c r="E161">
        <v>1</v>
      </c>
      <c r="F161">
        <v>19</v>
      </c>
      <c r="G161">
        <v>1</v>
      </c>
      <c r="H161">
        <v>47</v>
      </c>
      <c r="I161">
        <v>40</v>
      </c>
      <c r="J161">
        <v>16.7</v>
      </c>
      <c r="K161">
        <v>3</v>
      </c>
      <c r="L161">
        <v>0</v>
      </c>
      <c r="M161">
        <v>0</v>
      </c>
      <c r="N161">
        <v>0</v>
      </c>
      <c r="O161">
        <v>48</v>
      </c>
      <c r="P161">
        <v>6.7</v>
      </c>
      <c r="Q161">
        <v>14</v>
      </c>
      <c r="R161">
        <v>41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156.80000000000001</v>
      </c>
      <c r="Z161">
        <v>0</v>
      </c>
      <c r="AA161">
        <v>186.7</v>
      </c>
      <c r="AB161">
        <v>0</v>
      </c>
      <c r="AC161">
        <v>1672.5</v>
      </c>
      <c r="AD161">
        <v>10</v>
      </c>
      <c r="AE161">
        <v>4</v>
      </c>
      <c r="AF161">
        <v>0.9</v>
      </c>
      <c r="AG161">
        <v>0.9</v>
      </c>
      <c r="AH161" s="22">
        <f t="shared" si="9"/>
        <v>0.85106382978723405</v>
      </c>
      <c r="AI161" s="22">
        <f t="shared" si="10"/>
        <v>0.85416666666666663</v>
      </c>
      <c r="AJ161" s="22">
        <f t="shared" si="11"/>
        <v>1.7052304964539007</v>
      </c>
      <c r="AK161" s="21">
        <f t="shared" si="8"/>
        <v>95</v>
      </c>
      <c r="AM161" s="21">
        <f t="shared" si="12"/>
        <v>160</v>
      </c>
    </row>
    <row r="162" spans="1:40" x14ac:dyDescent="0.25">
      <c r="A162">
        <v>126</v>
      </c>
      <c r="B162">
        <v>16</v>
      </c>
      <c r="C162">
        <v>28</v>
      </c>
      <c r="D162">
        <v>10</v>
      </c>
      <c r="E162">
        <v>1</v>
      </c>
      <c r="F162">
        <v>19</v>
      </c>
      <c r="G162">
        <v>1</v>
      </c>
      <c r="H162">
        <v>47</v>
      </c>
      <c r="I162">
        <v>40</v>
      </c>
      <c r="J162">
        <v>16.600000000000001</v>
      </c>
      <c r="K162">
        <v>2</v>
      </c>
      <c r="L162">
        <v>0</v>
      </c>
      <c r="M162">
        <v>0</v>
      </c>
      <c r="N162">
        <v>0</v>
      </c>
      <c r="O162">
        <v>47</v>
      </c>
      <c r="P162">
        <v>7.6</v>
      </c>
      <c r="Q162">
        <v>15</v>
      </c>
      <c r="R162">
        <v>38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154.4</v>
      </c>
      <c r="Z162">
        <v>0</v>
      </c>
      <c r="AA162">
        <v>327.60000000000002</v>
      </c>
      <c r="AB162">
        <v>0</v>
      </c>
      <c r="AC162">
        <v>1652.1</v>
      </c>
      <c r="AD162">
        <v>15</v>
      </c>
      <c r="AE162">
        <v>3</v>
      </c>
      <c r="AF162">
        <v>0.9</v>
      </c>
      <c r="AG162">
        <v>0.8</v>
      </c>
      <c r="AH162" s="22">
        <f t="shared" si="9"/>
        <v>0.85106382978723405</v>
      </c>
      <c r="AI162" s="22">
        <f t="shared" si="10"/>
        <v>0.80851063829787229</v>
      </c>
      <c r="AJ162" s="22">
        <f t="shared" si="11"/>
        <v>1.6595744680851063</v>
      </c>
      <c r="AK162" s="21">
        <f t="shared" si="8"/>
        <v>94</v>
      </c>
      <c r="AM162" s="21">
        <f t="shared" si="12"/>
        <v>161</v>
      </c>
    </row>
    <row r="163" spans="1:40" x14ac:dyDescent="0.25">
      <c r="A163">
        <v>126</v>
      </c>
      <c r="B163">
        <v>16</v>
      </c>
      <c r="C163">
        <v>29</v>
      </c>
      <c r="D163">
        <v>10</v>
      </c>
      <c r="E163">
        <v>1</v>
      </c>
      <c r="F163">
        <v>19</v>
      </c>
      <c r="G163">
        <v>1</v>
      </c>
      <c r="H163">
        <v>44</v>
      </c>
      <c r="I163">
        <v>40</v>
      </c>
      <c r="J163">
        <v>17.399999999999999</v>
      </c>
      <c r="K163">
        <v>1</v>
      </c>
      <c r="L163">
        <v>0</v>
      </c>
      <c r="M163">
        <v>0</v>
      </c>
      <c r="N163">
        <v>0</v>
      </c>
      <c r="O163">
        <v>42</v>
      </c>
      <c r="P163">
        <v>2.4</v>
      </c>
      <c r="Q163">
        <v>17</v>
      </c>
      <c r="R163">
        <v>40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107.2</v>
      </c>
      <c r="Z163">
        <v>0</v>
      </c>
      <c r="AA163">
        <v>93.2</v>
      </c>
      <c r="AB163">
        <v>0</v>
      </c>
      <c r="AC163">
        <v>1113.9000000000001</v>
      </c>
      <c r="AD163">
        <v>9</v>
      </c>
      <c r="AE163">
        <v>1</v>
      </c>
      <c r="AF163">
        <v>0.9</v>
      </c>
      <c r="AG163">
        <v>1</v>
      </c>
      <c r="AH163" s="22">
        <f t="shared" si="9"/>
        <v>0.90909090909090906</v>
      </c>
      <c r="AI163" s="22">
        <f t="shared" si="10"/>
        <v>0.95238095238095233</v>
      </c>
      <c r="AJ163" s="22">
        <f t="shared" si="11"/>
        <v>1.8614718614718613</v>
      </c>
      <c r="AK163" s="21">
        <f t="shared" ref="AK163:AK175" si="13">SUM(H163+O163)</f>
        <v>86</v>
      </c>
      <c r="AM163" s="21">
        <f t="shared" si="12"/>
        <v>162</v>
      </c>
    </row>
    <row r="164" spans="1:40" x14ac:dyDescent="0.25">
      <c r="A164">
        <v>126</v>
      </c>
      <c r="B164">
        <v>16</v>
      </c>
      <c r="C164">
        <v>31</v>
      </c>
      <c r="D164">
        <v>10</v>
      </c>
      <c r="E164">
        <v>1</v>
      </c>
      <c r="F164">
        <v>19</v>
      </c>
      <c r="G164">
        <v>1</v>
      </c>
      <c r="H164">
        <v>43</v>
      </c>
      <c r="I164">
        <v>40</v>
      </c>
      <c r="J164">
        <v>17.8</v>
      </c>
      <c r="K164">
        <v>1</v>
      </c>
      <c r="L164">
        <v>0</v>
      </c>
      <c r="M164">
        <v>0</v>
      </c>
      <c r="N164">
        <v>0</v>
      </c>
      <c r="O164">
        <v>42</v>
      </c>
      <c r="P164">
        <v>4.0999999999999996</v>
      </c>
      <c r="Q164">
        <v>21</v>
      </c>
      <c r="R164">
        <v>37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91.9</v>
      </c>
      <c r="Z164">
        <v>0</v>
      </c>
      <c r="AA164">
        <v>112.5</v>
      </c>
      <c r="AB164">
        <v>0</v>
      </c>
      <c r="AC164">
        <v>1180.5</v>
      </c>
      <c r="AD164">
        <v>3</v>
      </c>
      <c r="AE164">
        <v>1</v>
      </c>
      <c r="AF164">
        <v>0.9</v>
      </c>
      <c r="AG164">
        <v>0.9</v>
      </c>
      <c r="AH164" s="22">
        <f t="shared" si="9"/>
        <v>0.93023255813953487</v>
      </c>
      <c r="AI164" s="22">
        <f t="shared" si="10"/>
        <v>0.88095238095238093</v>
      </c>
      <c r="AJ164" s="22">
        <f t="shared" si="11"/>
        <v>1.8111849390919157</v>
      </c>
      <c r="AK164" s="21">
        <f t="shared" si="13"/>
        <v>85</v>
      </c>
      <c r="AM164" s="21">
        <f t="shared" si="12"/>
        <v>163</v>
      </c>
    </row>
    <row r="165" spans="1:40" x14ac:dyDescent="0.25">
      <c r="A165">
        <v>126</v>
      </c>
      <c r="B165">
        <v>16</v>
      </c>
      <c r="C165">
        <v>1</v>
      </c>
      <c r="D165">
        <v>11</v>
      </c>
      <c r="E165">
        <v>1</v>
      </c>
      <c r="F165">
        <v>19</v>
      </c>
      <c r="G165">
        <v>1</v>
      </c>
      <c r="H165">
        <v>43</v>
      </c>
      <c r="I165">
        <v>40</v>
      </c>
      <c r="J165">
        <v>17.7</v>
      </c>
      <c r="K165">
        <v>1</v>
      </c>
      <c r="L165">
        <v>0</v>
      </c>
      <c r="M165">
        <v>0</v>
      </c>
      <c r="N165">
        <v>0</v>
      </c>
      <c r="O165">
        <v>42</v>
      </c>
      <c r="P165">
        <v>3</v>
      </c>
      <c r="Q165">
        <v>18</v>
      </c>
      <c r="R165">
        <v>39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103.6</v>
      </c>
      <c r="Z165">
        <v>0</v>
      </c>
      <c r="AA165">
        <v>134.5</v>
      </c>
      <c r="AB165">
        <v>0</v>
      </c>
      <c r="AC165">
        <v>1262.5999999999999</v>
      </c>
      <c r="AD165">
        <v>4</v>
      </c>
      <c r="AE165">
        <v>2</v>
      </c>
      <c r="AF165">
        <v>0.9</v>
      </c>
      <c r="AG165">
        <v>0.9</v>
      </c>
      <c r="AH165" s="22">
        <f t="shared" si="9"/>
        <v>0.93023255813953487</v>
      </c>
      <c r="AI165" s="22">
        <f t="shared" si="10"/>
        <v>0.9285714285714286</v>
      </c>
      <c r="AJ165" s="22">
        <f t="shared" si="11"/>
        <v>1.8588039867109636</v>
      </c>
      <c r="AK165" s="21">
        <f t="shared" si="13"/>
        <v>85</v>
      </c>
      <c r="AM165" s="21">
        <f t="shared" si="12"/>
        <v>164</v>
      </c>
    </row>
    <row r="166" spans="1:40" x14ac:dyDescent="0.25">
      <c r="A166">
        <v>126</v>
      </c>
      <c r="B166">
        <v>16</v>
      </c>
      <c r="C166">
        <v>2</v>
      </c>
      <c r="D166">
        <v>11</v>
      </c>
      <c r="E166">
        <v>1</v>
      </c>
      <c r="F166">
        <v>19</v>
      </c>
      <c r="G166">
        <v>1</v>
      </c>
      <c r="H166">
        <v>48</v>
      </c>
      <c r="I166">
        <v>40</v>
      </c>
      <c r="J166">
        <v>16.3</v>
      </c>
      <c r="K166">
        <v>1</v>
      </c>
      <c r="L166">
        <v>0</v>
      </c>
      <c r="M166">
        <v>0</v>
      </c>
      <c r="N166">
        <v>0</v>
      </c>
      <c r="O166">
        <v>48</v>
      </c>
      <c r="P166">
        <v>4.5999999999999996</v>
      </c>
      <c r="Q166">
        <v>19</v>
      </c>
      <c r="R166">
        <v>42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136.69999999999999</v>
      </c>
      <c r="Z166">
        <v>0</v>
      </c>
      <c r="AA166">
        <v>175.3</v>
      </c>
      <c r="AB166">
        <v>0</v>
      </c>
      <c r="AC166">
        <v>1420.7</v>
      </c>
      <c r="AD166">
        <v>8</v>
      </c>
      <c r="AE166">
        <v>4</v>
      </c>
      <c r="AF166">
        <v>0.8</v>
      </c>
      <c r="AG166">
        <v>0.9</v>
      </c>
      <c r="AH166" s="22">
        <f t="shared" si="9"/>
        <v>0.83333333333333337</v>
      </c>
      <c r="AI166" s="22">
        <f t="shared" si="10"/>
        <v>0.875</v>
      </c>
      <c r="AJ166" s="22">
        <f t="shared" si="11"/>
        <v>1.7083333333333335</v>
      </c>
      <c r="AK166" s="21">
        <f t="shared" si="13"/>
        <v>96</v>
      </c>
      <c r="AM166" s="21">
        <f t="shared" si="12"/>
        <v>165</v>
      </c>
    </row>
    <row r="167" spans="1:40" x14ac:dyDescent="0.25">
      <c r="A167">
        <v>126</v>
      </c>
      <c r="B167">
        <v>16</v>
      </c>
      <c r="C167">
        <v>3</v>
      </c>
      <c r="D167">
        <v>11</v>
      </c>
      <c r="E167">
        <v>1</v>
      </c>
      <c r="F167">
        <v>19</v>
      </c>
      <c r="G167">
        <v>1</v>
      </c>
      <c r="H167">
        <v>46</v>
      </c>
      <c r="I167">
        <v>40</v>
      </c>
      <c r="J167">
        <v>16.600000000000001</v>
      </c>
      <c r="K167">
        <v>3</v>
      </c>
      <c r="L167">
        <v>0</v>
      </c>
      <c r="M167">
        <v>0</v>
      </c>
      <c r="N167">
        <v>0</v>
      </c>
      <c r="O167">
        <v>46</v>
      </c>
      <c r="P167">
        <v>6.8</v>
      </c>
      <c r="Q167">
        <v>17</v>
      </c>
      <c r="R167">
        <v>37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129.80000000000001</v>
      </c>
      <c r="Z167">
        <v>0</v>
      </c>
      <c r="AA167">
        <v>407.5</v>
      </c>
      <c r="AB167">
        <v>0</v>
      </c>
      <c r="AC167">
        <v>1648.9</v>
      </c>
      <c r="AD167">
        <v>18</v>
      </c>
      <c r="AE167">
        <v>3</v>
      </c>
      <c r="AF167">
        <v>0.9</v>
      </c>
      <c r="AG167">
        <v>0.8</v>
      </c>
      <c r="AH167" s="22">
        <f t="shared" si="9"/>
        <v>0.86956521739130432</v>
      </c>
      <c r="AI167" s="22">
        <f t="shared" si="10"/>
        <v>0.80434782608695654</v>
      </c>
      <c r="AJ167" s="22">
        <f t="shared" si="11"/>
        <v>1.6739130434782608</v>
      </c>
      <c r="AK167" s="21">
        <f t="shared" si="13"/>
        <v>92</v>
      </c>
      <c r="AM167" s="21">
        <f t="shared" si="12"/>
        <v>166</v>
      </c>
    </row>
    <row r="168" spans="1:40" x14ac:dyDescent="0.25">
      <c r="A168">
        <v>126</v>
      </c>
      <c r="B168">
        <v>16</v>
      </c>
      <c r="C168">
        <v>4</v>
      </c>
      <c r="D168">
        <v>11</v>
      </c>
      <c r="E168">
        <v>1</v>
      </c>
      <c r="F168">
        <v>19</v>
      </c>
      <c r="G168">
        <v>1</v>
      </c>
      <c r="H168">
        <v>44</v>
      </c>
      <c r="I168">
        <v>38</v>
      </c>
      <c r="J168">
        <v>16.899999999999999</v>
      </c>
      <c r="K168">
        <v>5</v>
      </c>
      <c r="L168">
        <v>0</v>
      </c>
      <c r="M168">
        <v>0</v>
      </c>
      <c r="N168">
        <v>0</v>
      </c>
      <c r="O168">
        <v>45</v>
      </c>
      <c r="P168">
        <v>4.4000000000000004</v>
      </c>
      <c r="Q168">
        <v>13</v>
      </c>
      <c r="R168">
        <v>41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188.7</v>
      </c>
      <c r="Z168">
        <v>0</v>
      </c>
      <c r="AA168">
        <v>1108.8</v>
      </c>
      <c r="AB168">
        <v>0</v>
      </c>
      <c r="AC168">
        <v>2400.1</v>
      </c>
      <c r="AD168">
        <v>6</v>
      </c>
      <c r="AE168">
        <v>3</v>
      </c>
      <c r="AF168">
        <v>0.9</v>
      </c>
      <c r="AG168">
        <v>0.9</v>
      </c>
      <c r="AH168" s="22">
        <f t="shared" si="9"/>
        <v>0.86363636363636365</v>
      </c>
      <c r="AI168" s="22">
        <f t="shared" si="10"/>
        <v>0.91111111111111109</v>
      </c>
      <c r="AJ168" s="22">
        <f t="shared" si="11"/>
        <v>1.7747474747474747</v>
      </c>
      <c r="AK168" s="21">
        <f t="shared" si="13"/>
        <v>89</v>
      </c>
      <c r="AM168" s="21">
        <f t="shared" si="12"/>
        <v>167</v>
      </c>
    </row>
    <row r="169" spans="1:40" x14ac:dyDescent="0.25">
      <c r="A169">
        <v>126</v>
      </c>
      <c r="B169">
        <v>16</v>
      </c>
      <c r="C169">
        <v>5</v>
      </c>
      <c r="D169">
        <v>11</v>
      </c>
      <c r="E169">
        <v>1</v>
      </c>
      <c r="F169">
        <v>22</v>
      </c>
      <c r="G169">
        <v>1</v>
      </c>
      <c r="H169">
        <v>45</v>
      </c>
      <c r="I169">
        <v>40</v>
      </c>
      <c r="J169">
        <v>20.7</v>
      </c>
      <c r="K169">
        <v>1</v>
      </c>
      <c r="L169">
        <v>0</v>
      </c>
      <c r="M169">
        <v>0</v>
      </c>
      <c r="N169">
        <v>0</v>
      </c>
      <c r="O169">
        <v>45</v>
      </c>
      <c r="P169">
        <v>3.5</v>
      </c>
      <c r="Q169">
        <v>15</v>
      </c>
      <c r="R169">
        <v>42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110.6</v>
      </c>
      <c r="Z169">
        <v>0</v>
      </c>
      <c r="AA169">
        <v>149.19999999999999</v>
      </c>
      <c r="AB169">
        <v>0</v>
      </c>
      <c r="AC169">
        <v>1408.4</v>
      </c>
      <c r="AD169">
        <v>5</v>
      </c>
      <c r="AE169">
        <v>2</v>
      </c>
      <c r="AF169">
        <v>0.9</v>
      </c>
      <c r="AG169">
        <v>0.9</v>
      </c>
      <c r="AH169" s="22">
        <f t="shared" si="9"/>
        <v>0.88888888888888884</v>
      </c>
      <c r="AI169" s="22">
        <f t="shared" si="10"/>
        <v>0.93333333333333335</v>
      </c>
      <c r="AJ169" s="22">
        <f t="shared" si="11"/>
        <v>1.8222222222222222</v>
      </c>
      <c r="AK169" s="21">
        <f t="shared" si="13"/>
        <v>90</v>
      </c>
      <c r="AM169" s="21">
        <f t="shared" si="12"/>
        <v>168</v>
      </c>
      <c r="AN169" t="s">
        <v>49</v>
      </c>
    </row>
    <row r="170" spans="1:40" x14ac:dyDescent="0.25">
      <c r="A170">
        <v>126</v>
      </c>
      <c r="B170">
        <v>16</v>
      </c>
      <c r="C170">
        <v>8</v>
      </c>
      <c r="D170">
        <v>11</v>
      </c>
      <c r="E170">
        <v>1</v>
      </c>
      <c r="F170">
        <v>22</v>
      </c>
      <c r="G170">
        <v>1</v>
      </c>
      <c r="H170">
        <v>42</v>
      </c>
      <c r="I170">
        <v>17</v>
      </c>
      <c r="J170">
        <v>10.9</v>
      </c>
      <c r="K170">
        <v>11</v>
      </c>
      <c r="L170">
        <v>0</v>
      </c>
      <c r="M170">
        <v>0</v>
      </c>
      <c r="N170">
        <v>0</v>
      </c>
      <c r="O170">
        <v>42</v>
      </c>
      <c r="P170">
        <v>15.1</v>
      </c>
      <c r="Q170">
        <v>6</v>
      </c>
      <c r="R170">
        <v>28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154.1</v>
      </c>
      <c r="Z170">
        <v>0</v>
      </c>
      <c r="AA170">
        <v>989.2</v>
      </c>
      <c r="AB170">
        <v>0</v>
      </c>
      <c r="AC170">
        <v>2400.1</v>
      </c>
      <c r="AD170">
        <v>19</v>
      </c>
      <c r="AE170">
        <v>11</v>
      </c>
      <c r="AF170">
        <v>0.4</v>
      </c>
      <c r="AG170">
        <v>0.7</v>
      </c>
      <c r="AH170" s="22">
        <f t="shared" si="9"/>
        <v>0.40476190476190477</v>
      </c>
      <c r="AI170" s="22">
        <f t="shared" si="10"/>
        <v>0.66666666666666663</v>
      </c>
      <c r="AJ170" s="22">
        <f t="shared" si="11"/>
        <v>1.0714285714285714</v>
      </c>
      <c r="AK170" s="21">
        <f t="shared" si="13"/>
        <v>84</v>
      </c>
      <c r="AM170" s="21">
        <f t="shared" si="12"/>
        <v>169</v>
      </c>
    </row>
    <row r="171" spans="1:40" x14ac:dyDescent="0.25">
      <c r="A171">
        <v>126</v>
      </c>
      <c r="B171">
        <v>16</v>
      </c>
      <c r="C171">
        <v>9</v>
      </c>
      <c r="D171">
        <v>11</v>
      </c>
      <c r="E171">
        <v>1</v>
      </c>
      <c r="F171">
        <v>22</v>
      </c>
      <c r="G171">
        <v>1</v>
      </c>
      <c r="H171">
        <v>46</v>
      </c>
      <c r="I171">
        <v>40</v>
      </c>
      <c r="J171">
        <v>19.399999999999999</v>
      </c>
      <c r="K171">
        <v>3</v>
      </c>
      <c r="L171">
        <v>0</v>
      </c>
      <c r="M171">
        <v>0</v>
      </c>
      <c r="N171">
        <v>0</v>
      </c>
      <c r="O171">
        <v>46</v>
      </c>
      <c r="P171">
        <v>6</v>
      </c>
      <c r="Q171">
        <v>15</v>
      </c>
      <c r="R171">
        <v>41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209.3</v>
      </c>
      <c r="Z171">
        <v>0</v>
      </c>
      <c r="AA171">
        <v>202.3</v>
      </c>
      <c r="AB171">
        <v>0</v>
      </c>
      <c r="AC171">
        <v>1875.4</v>
      </c>
      <c r="AD171">
        <v>16</v>
      </c>
      <c r="AE171">
        <v>7</v>
      </c>
      <c r="AF171">
        <v>0.9</v>
      </c>
      <c r="AG171">
        <v>0.9</v>
      </c>
      <c r="AH171" s="22">
        <f t="shared" si="9"/>
        <v>0.86956521739130432</v>
      </c>
      <c r="AI171" s="22">
        <f t="shared" si="10"/>
        <v>0.89130434782608692</v>
      </c>
      <c r="AJ171" s="22">
        <f t="shared" si="11"/>
        <v>1.7608695652173911</v>
      </c>
      <c r="AK171" s="21">
        <f t="shared" si="13"/>
        <v>92</v>
      </c>
      <c r="AM171" s="21">
        <f t="shared" si="12"/>
        <v>170</v>
      </c>
    </row>
    <row r="172" spans="1:40" x14ac:dyDescent="0.25">
      <c r="A172">
        <v>126</v>
      </c>
      <c r="B172">
        <v>16</v>
      </c>
      <c r="C172">
        <v>10</v>
      </c>
      <c r="D172">
        <v>11</v>
      </c>
      <c r="E172">
        <v>1</v>
      </c>
      <c r="F172">
        <v>22</v>
      </c>
      <c r="G172">
        <v>1</v>
      </c>
      <c r="H172">
        <v>43</v>
      </c>
      <c r="I172">
        <v>40</v>
      </c>
      <c r="J172">
        <v>20.7</v>
      </c>
      <c r="K172">
        <v>1</v>
      </c>
      <c r="L172">
        <v>0</v>
      </c>
      <c r="M172">
        <v>0</v>
      </c>
      <c r="N172">
        <v>0</v>
      </c>
      <c r="O172">
        <v>43</v>
      </c>
      <c r="P172">
        <v>6</v>
      </c>
      <c r="Q172">
        <v>10</v>
      </c>
      <c r="R172">
        <v>40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102.9</v>
      </c>
      <c r="Z172">
        <v>0</v>
      </c>
      <c r="AA172">
        <v>143.4</v>
      </c>
      <c r="AB172">
        <v>0</v>
      </c>
      <c r="AC172">
        <v>1390.7</v>
      </c>
      <c r="AD172">
        <v>16</v>
      </c>
      <c r="AE172">
        <v>8</v>
      </c>
      <c r="AF172">
        <v>0.9</v>
      </c>
      <c r="AG172">
        <v>0.9</v>
      </c>
      <c r="AH172" s="22">
        <f t="shared" si="9"/>
        <v>0.93023255813953487</v>
      </c>
      <c r="AI172" s="22">
        <f t="shared" si="10"/>
        <v>0.93023255813953487</v>
      </c>
      <c r="AJ172" s="22">
        <f t="shared" si="11"/>
        <v>1.8604651162790697</v>
      </c>
      <c r="AK172" s="21">
        <f t="shared" si="13"/>
        <v>86</v>
      </c>
      <c r="AM172" s="21">
        <f t="shared" si="12"/>
        <v>171</v>
      </c>
    </row>
    <row r="173" spans="1:40" x14ac:dyDescent="0.25">
      <c r="A173">
        <v>126</v>
      </c>
      <c r="B173">
        <v>16</v>
      </c>
      <c r="C173">
        <v>11</v>
      </c>
      <c r="D173">
        <v>11</v>
      </c>
      <c r="E173">
        <v>1</v>
      </c>
      <c r="F173">
        <v>22</v>
      </c>
      <c r="G173">
        <v>1</v>
      </c>
      <c r="H173">
        <v>49</v>
      </c>
      <c r="I173">
        <v>40</v>
      </c>
      <c r="J173">
        <v>18.600000000000001</v>
      </c>
      <c r="K173">
        <v>1</v>
      </c>
      <c r="L173">
        <v>0</v>
      </c>
      <c r="M173">
        <v>0</v>
      </c>
      <c r="N173">
        <v>0</v>
      </c>
      <c r="O173">
        <v>50</v>
      </c>
      <c r="P173">
        <v>6</v>
      </c>
      <c r="Q173">
        <v>16</v>
      </c>
      <c r="R173">
        <v>44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118.8</v>
      </c>
      <c r="Z173">
        <v>0</v>
      </c>
      <c r="AA173">
        <v>395.3</v>
      </c>
      <c r="AB173">
        <v>0</v>
      </c>
      <c r="AC173">
        <v>2361.4</v>
      </c>
      <c r="AD173">
        <v>23</v>
      </c>
      <c r="AE173">
        <v>12</v>
      </c>
      <c r="AF173">
        <v>0.8</v>
      </c>
      <c r="AG173">
        <v>0.9</v>
      </c>
      <c r="AH173" s="22">
        <f t="shared" si="9"/>
        <v>0.81632653061224492</v>
      </c>
      <c r="AI173" s="22">
        <f t="shared" si="10"/>
        <v>0.88</v>
      </c>
      <c r="AJ173" s="22">
        <f t="shared" si="11"/>
        <v>1.6963265306122448</v>
      </c>
      <c r="AK173" s="21">
        <f t="shared" si="13"/>
        <v>99</v>
      </c>
      <c r="AM173" s="21">
        <f t="shared" si="12"/>
        <v>172</v>
      </c>
    </row>
    <row r="174" spans="1:40" x14ac:dyDescent="0.25">
      <c r="A174">
        <v>126</v>
      </c>
      <c r="B174">
        <v>16</v>
      </c>
      <c r="C174">
        <v>14</v>
      </c>
      <c r="D174">
        <v>11</v>
      </c>
      <c r="E174">
        <v>1</v>
      </c>
      <c r="F174">
        <v>22</v>
      </c>
      <c r="G174">
        <v>1</v>
      </c>
      <c r="H174">
        <v>38</v>
      </c>
      <c r="I174">
        <v>32</v>
      </c>
      <c r="J174">
        <v>19.7</v>
      </c>
      <c r="K174">
        <v>1</v>
      </c>
      <c r="L174">
        <v>0</v>
      </c>
      <c r="M174">
        <v>0</v>
      </c>
      <c r="N174">
        <v>0</v>
      </c>
      <c r="O174">
        <v>37</v>
      </c>
      <c r="P174">
        <v>17.8</v>
      </c>
      <c r="Q174">
        <v>7</v>
      </c>
      <c r="R174">
        <v>23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145</v>
      </c>
      <c r="Z174">
        <v>0</v>
      </c>
      <c r="AA174">
        <v>353.6</v>
      </c>
      <c r="AB174">
        <v>0</v>
      </c>
      <c r="AC174">
        <v>2400.1</v>
      </c>
      <c r="AD174">
        <v>10</v>
      </c>
      <c r="AE174">
        <v>5</v>
      </c>
      <c r="AF174">
        <v>0.8</v>
      </c>
      <c r="AG174">
        <v>0.6</v>
      </c>
      <c r="AH174" s="22">
        <f t="shared" si="9"/>
        <v>0.84210526315789469</v>
      </c>
      <c r="AI174" s="22">
        <f t="shared" si="10"/>
        <v>0.6216216216216216</v>
      </c>
      <c r="AJ174" s="22">
        <f t="shared" si="11"/>
        <v>1.4637268847795162</v>
      </c>
      <c r="AK174" s="21">
        <f t="shared" si="13"/>
        <v>75</v>
      </c>
      <c r="AM174" s="21">
        <f t="shared" si="12"/>
        <v>173</v>
      </c>
    </row>
    <row r="175" spans="1:40" x14ac:dyDescent="0.25">
      <c r="A175">
        <v>126</v>
      </c>
      <c r="B175">
        <v>16</v>
      </c>
      <c r="C175">
        <v>15</v>
      </c>
      <c r="D175">
        <v>11</v>
      </c>
      <c r="E175">
        <v>1</v>
      </c>
      <c r="F175">
        <v>22</v>
      </c>
      <c r="G175">
        <v>1</v>
      </c>
      <c r="H175">
        <v>27</v>
      </c>
      <c r="I175">
        <v>19</v>
      </c>
      <c r="J175">
        <v>16.2</v>
      </c>
      <c r="K175">
        <v>3</v>
      </c>
      <c r="L175">
        <v>0</v>
      </c>
      <c r="M175">
        <v>0</v>
      </c>
      <c r="N175">
        <v>0</v>
      </c>
      <c r="O175">
        <v>27</v>
      </c>
      <c r="P175">
        <v>3.6</v>
      </c>
      <c r="Q175">
        <v>7</v>
      </c>
      <c r="R175">
        <v>25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121.9</v>
      </c>
      <c r="Z175">
        <v>0</v>
      </c>
      <c r="AA175">
        <v>1420.5</v>
      </c>
      <c r="AB175">
        <v>0</v>
      </c>
      <c r="AC175">
        <v>2400.1</v>
      </c>
      <c r="AD175">
        <v>12</v>
      </c>
      <c r="AE175">
        <v>1</v>
      </c>
      <c r="AF175">
        <v>0.7</v>
      </c>
      <c r="AG175">
        <v>0.9</v>
      </c>
      <c r="AH175" s="22">
        <f t="shared" si="9"/>
        <v>0.70370370370370372</v>
      </c>
      <c r="AI175" s="22">
        <f t="shared" si="10"/>
        <v>0.92592592592592593</v>
      </c>
      <c r="AJ175" s="22">
        <f t="shared" si="11"/>
        <v>1.6296296296296298</v>
      </c>
      <c r="AK175" s="21">
        <f t="shared" si="13"/>
        <v>54</v>
      </c>
      <c r="AM175" s="21">
        <f t="shared" si="12"/>
        <v>174</v>
      </c>
    </row>
    <row r="176" spans="1:40" x14ac:dyDescent="0.25">
      <c r="A176">
        <v>126</v>
      </c>
      <c r="B176">
        <v>16</v>
      </c>
      <c r="C176">
        <v>16</v>
      </c>
      <c r="D176">
        <v>11</v>
      </c>
      <c r="E176">
        <v>1</v>
      </c>
      <c r="F176">
        <v>22</v>
      </c>
      <c r="G176">
        <v>1</v>
      </c>
      <c r="H176">
        <v>47</v>
      </c>
      <c r="I176">
        <v>40</v>
      </c>
      <c r="J176">
        <v>19.7</v>
      </c>
      <c r="K176">
        <v>2</v>
      </c>
      <c r="L176">
        <v>0</v>
      </c>
      <c r="M176">
        <v>0</v>
      </c>
      <c r="N176">
        <v>0</v>
      </c>
      <c r="O176">
        <v>47</v>
      </c>
      <c r="P176">
        <v>6.3</v>
      </c>
      <c r="Q176">
        <v>14</v>
      </c>
      <c r="R176">
        <v>42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115.3</v>
      </c>
      <c r="Z176">
        <v>0</v>
      </c>
      <c r="AA176">
        <v>141.69999999999999</v>
      </c>
      <c r="AB176">
        <v>0</v>
      </c>
      <c r="AC176">
        <v>1639</v>
      </c>
      <c r="AD176">
        <v>12</v>
      </c>
      <c r="AE176">
        <v>7</v>
      </c>
      <c r="AF176">
        <v>0.9</v>
      </c>
      <c r="AG176">
        <v>0.9</v>
      </c>
      <c r="AH176" s="22">
        <f t="shared" ref="AH176:AH179" si="14">(I176+(L176-N176))/(H176+L176)</f>
        <v>0.85106382978723405</v>
      </c>
      <c r="AI176" s="22">
        <f t="shared" ref="AI176:AI179" si="15">R176/O176</f>
        <v>0.8936170212765957</v>
      </c>
      <c r="AJ176" s="22">
        <f t="shared" ref="AJ176:AJ179" si="16">SUM(AH176+AI176)</f>
        <v>1.7446808510638299</v>
      </c>
      <c r="AK176" s="21">
        <f t="shared" ref="AK176:AK179" si="17">SUM(H176+O176)</f>
        <v>94</v>
      </c>
      <c r="AL176" s="21"/>
      <c r="AM176" s="21">
        <f t="shared" si="12"/>
        <v>175</v>
      </c>
    </row>
    <row r="177" spans="1:40" x14ac:dyDescent="0.25">
      <c r="A177">
        <v>126</v>
      </c>
      <c r="B177">
        <v>16</v>
      </c>
      <c r="C177">
        <v>17</v>
      </c>
      <c r="D177">
        <v>11</v>
      </c>
      <c r="E177">
        <v>1</v>
      </c>
      <c r="F177">
        <v>22</v>
      </c>
      <c r="G177">
        <v>1</v>
      </c>
      <c r="H177">
        <v>36</v>
      </c>
      <c r="I177">
        <v>27</v>
      </c>
      <c r="J177">
        <v>17.399999999999999</v>
      </c>
      <c r="K177">
        <v>1</v>
      </c>
      <c r="L177">
        <v>0</v>
      </c>
      <c r="M177">
        <v>0</v>
      </c>
      <c r="N177">
        <v>0</v>
      </c>
      <c r="O177">
        <v>37</v>
      </c>
      <c r="P177">
        <v>8.1</v>
      </c>
      <c r="Q177">
        <v>7</v>
      </c>
      <c r="R177">
        <v>32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186.9</v>
      </c>
      <c r="Z177">
        <v>0</v>
      </c>
      <c r="AA177">
        <v>371.4</v>
      </c>
      <c r="AB177">
        <v>0</v>
      </c>
      <c r="AC177">
        <v>2400.1</v>
      </c>
      <c r="AD177">
        <v>3</v>
      </c>
      <c r="AE177">
        <v>4</v>
      </c>
      <c r="AF177">
        <v>0.8</v>
      </c>
      <c r="AG177">
        <v>0.9</v>
      </c>
      <c r="AH177" s="22">
        <f t="shared" si="14"/>
        <v>0.75</v>
      </c>
      <c r="AI177" s="22">
        <f t="shared" si="15"/>
        <v>0.86486486486486491</v>
      </c>
      <c r="AJ177" s="22">
        <f t="shared" si="16"/>
        <v>1.6148648648648649</v>
      </c>
      <c r="AK177" s="21">
        <f t="shared" si="17"/>
        <v>73</v>
      </c>
      <c r="AL177" s="21"/>
      <c r="AM177" s="21">
        <f t="shared" si="12"/>
        <v>176</v>
      </c>
    </row>
    <row r="178" spans="1:40" x14ac:dyDescent="0.25">
      <c r="A178">
        <v>126</v>
      </c>
      <c r="B178">
        <v>16</v>
      </c>
      <c r="C178">
        <v>18</v>
      </c>
      <c r="D178">
        <v>11</v>
      </c>
      <c r="E178">
        <v>1</v>
      </c>
      <c r="F178">
        <v>22</v>
      </c>
      <c r="G178">
        <v>1</v>
      </c>
      <c r="H178">
        <v>7</v>
      </c>
      <c r="I178">
        <v>2</v>
      </c>
      <c r="J178">
        <v>11.3</v>
      </c>
      <c r="K178">
        <v>0</v>
      </c>
      <c r="L178">
        <v>0</v>
      </c>
      <c r="M178">
        <v>0</v>
      </c>
      <c r="N178">
        <v>0</v>
      </c>
      <c r="O178">
        <v>6</v>
      </c>
      <c r="P178">
        <v>17.5</v>
      </c>
      <c r="Q178">
        <v>0</v>
      </c>
      <c r="R178">
        <v>3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7.8</v>
      </c>
      <c r="Z178">
        <v>0</v>
      </c>
      <c r="AA178">
        <v>100.9</v>
      </c>
      <c r="AB178">
        <v>0</v>
      </c>
      <c r="AC178">
        <v>2400.1</v>
      </c>
      <c r="AD178">
        <v>7</v>
      </c>
      <c r="AE178">
        <v>0</v>
      </c>
      <c r="AF178">
        <v>0.3</v>
      </c>
      <c r="AG178">
        <v>0.5</v>
      </c>
      <c r="AH178" s="22">
        <f t="shared" si="14"/>
        <v>0.2857142857142857</v>
      </c>
      <c r="AI178" s="22">
        <f t="shared" si="15"/>
        <v>0.5</v>
      </c>
      <c r="AJ178" s="22">
        <f t="shared" si="16"/>
        <v>0.7857142857142857</v>
      </c>
      <c r="AK178" s="21">
        <f t="shared" si="17"/>
        <v>13</v>
      </c>
      <c r="AL178" s="21"/>
      <c r="AM178" s="21">
        <f t="shared" si="12"/>
        <v>177</v>
      </c>
    </row>
    <row r="179" spans="1:40" x14ac:dyDescent="0.25">
      <c r="A179">
        <v>126</v>
      </c>
      <c r="B179">
        <v>16</v>
      </c>
      <c r="C179">
        <v>19</v>
      </c>
      <c r="D179">
        <v>11</v>
      </c>
      <c r="E179">
        <v>1</v>
      </c>
      <c r="F179">
        <v>22</v>
      </c>
      <c r="G179">
        <v>1</v>
      </c>
      <c r="H179">
        <v>28</v>
      </c>
      <c r="I179">
        <v>20</v>
      </c>
      <c r="J179">
        <v>17.399999999999999</v>
      </c>
      <c r="K179">
        <v>1</v>
      </c>
      <c r="L179">
        <v>0</v>
      </c>
      <c r="M179">
        <v>0</v>
      </c>
      <c r="N179">
        <v>0</v>
      </c>
      <c r="O179">
        <v>29</v>
      </c>
      <c r="P179">
        <v>8.1</v>
      </c>
      <c r="Q179">
        <v>6</v>
      </c>
      <c r="R179">
        <v>24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73.900000000000006</v>
      </c>
      <c r="Z179">
        <v>0</v>
      </c>
      <c r="AA179">
        <v>857.3</v>
      </c>
      <c r="AB179">
        <v>0</v>
      </c>
      <c r="AC179">
        <v>2400.1</v>
      </c>
      <c r="AD179">
        <v>13</v>
      </c>
      <c r="AE179">
        <v>1</v>
      </c>
      <c r="AF179">
        <v>0.7</v>
      </c>
      <c r="AG179">
        <v>0.9</v>
      </c>
      <c r="AH179" s="22">
        <f t="shared" si="14"/>
        <v>0.7142857142857143</v>
      </c>
      <c r="AI179" s="22">
        <f t="shared" si="15"/>
        <v>0.82758620689655171</v>
      </c>
      <c r="AJ179" s="22">
        <f t="shared" si="16"/>
        <v>1.541871921182266</v>
      </c>
      <c r="AK179" s="21">
        <f t="shared" si="17"/>
        <v>57</v>
      </c>
      <c r="AL179" s="21"/>
      <c r="AM179" s="21">
        <f t="shared" si="12"/>
        <v>178</v>
      </c>
    </row>
    <row r="180" spans="1:40" x14ac:dyDescent="0.25">
      <c r="A180">
        <v>126</v>
      </c>
      <c r="B180">
        <v>16</v>
      </c>
      <c r="C180">
        <v>22</v>
      </c>
      <c r="D180">
        <v>11</v>
      </c>
      <c r="E180">
        <v>1</v>
      </c>
      <c r="F180">
        <v>22</v>
      </c>
      <c r="G180">
        <v>1</v>
      </c>
      <c r="H180">
        <v>20</v>
      </c>
      <c r="I180">
        <v>17</v>
      </c>
      <c r="J180">
        <v>20.2</v>
      </c>
      <c r="K180">
        <v>0</v>
      </c>
      <c r="L180">
        <v>0</v>
      </c>
      <c r="M180">
        <v>0</v>
      </c>
      <c r="N180">
        <v>0</v>
      </c>
      <c r="O180">
        <v>20</v>
      </c>
      <c r="P180">
        <v>16.2</v>
      </c>
      <c r="Q180">
        <v>3</v>
      </c>
      <c r="R180">
        <v>15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108.2</v>
      </c>
      <c r="Z180">
        <v>0</v>
      </c>
      <c r="AA180">
        <v>101.9</v>
      </c>
      <c r="AB180">
        <v>0</v>
      </c>
      <c r="AC180">
        <v>2400.1</v>
      </c>
      <c r="AD180">
        <v>6</v>
      </c>
      <c r="AE180">
        <v>0</v>
      </c>
      <c r="AF180">
        <v>0.9</v>
      </c>
      <c r="AG180">
        <v>0.8</v>
      </c>
      <c r="AH180" s="22">
        <f t="shared" ref="AH180:AH189" si="18">(I180+(L180-N180))/(H180+L180)</f>
        <v>0.85</v>
      </c>
      <c r="AI180" s="22">
        <f t="shared" ref="AI180:AI189" si="19">R180/O180</f>
        <v>0.75</v>
      </c>
      <c r="AJ180" s="22">
        <f t="shared" ref="AJ180:AJ189" si="20">SUM(AH180+AI180)</f>
        <v>1.6</v>
      </c>
      <c r="AK180" s="21">
        <f t="shared" ref="AK180:AK189" si="21">SUM(H180+O180)</f>
        <v>40</v>
      </c>
      <c r="AL180" s="21"/>
      <c r="AM180" s="21">
        <f t="shared" si="12"/>
        <v>179</v>
      </c>
    </row>
    <row r="181" spans="1:40" x14ac:dyDescent="0.25">
      <c r="A181">
        <v>126</v>
      </c>
      <c r="B181">
        <v>16</v>
      </c>
      <c r="C181">
        <v>23</v>
      </c>
      <c r="D181">
        <v>11</v>
      </c>
      <c r="E181">
        <v>1</v>
      </c>
      <c r="F181">
        <v>22</v>
      </c>
      <c r="G181">
        <v>1</v>
      </c>
      <c r="H181">
        <v>3</v>
      </c>
      <c r="I181">
        <v>3</v>
      </c>
      <c r="J181">
        <v>22</v>
      </c>
      <c r="K181">
        <v>0</v>
      </c>
      <c r="L181">
        <v>0</v>
      </c>
      <c r="M181">
        <v>0</v>
      </c>
      <c r="N181">
        <v>0</v>
      </c>
      <c r="O181">
        <v>3</v>
      </c>
      <c r="P181">
        <v>67.7</v>
      </c>
      <c r="Q181">
        <v>0</v>
      </c>
      <c r="R181">
        <v>1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814.4</v>
      </c>
      <c r="Z181">
        <v>0</v>
      </c>
      <c r="AA181">
        <v>18.8</v>
      </c>
      <c r="AB181">
        <v>0</v>
      </c>
      <c r="AC181">
        <v>2400.1</v>
      </c>
      <c r="AD181">
        <v>0</v>
      </c>
      <c r="AE181">
        <v>0</v>
      </c>
      <c r="AF181">
        <v>1</v>
      </c>
      <c r="AG181">
        <v>0.5</v>
      </c>
      <c r="AH181" s="22">
        <f t="shared" si="18"/>
        <v>1</v>
      </c>
      <c r="AI181" s="22">
        <f t="shared" si="19"/>
        <v>0.33333333333333331</v>
      </c>
      <c r="AJ181" s="22">
        <f t="shared" si="20"/>
        <v>1.3333333333333333</v>
      </c>
      <c r="AK181" s="21">
        <f t="shared" si="21"/>
        <v>6</v>
      </c>
      <c r="AL181" s="21"/>
      <c r="AM181" s="21">
        <f t="shared" si="12"/>
        <v>180</v>
      </c>
    </row>
    <row r="182" spans="1:40" x14ac:dyDescent="0.25">
      <c r="A182">
        <v>126</v>
      </c>
      <c r="B182">
        <v>16</v>
      </c>
      <c r="C182">
        <v>24</v>
      </c>
      <c r="D182">
        <v>11</v>
      </c>
      <c r="E182">
        <v>1</v>
      </c>
      <c r="F182">
        <v>22</v>
      </c>
      <c r="G182">
        <v>1</v>
      </c>
      <c r="H182">
        <v>32</v>
      </c>
      <c r="I182">
        <v>29</v>
      </c>
      <c r="J182">
        <v>20.3</v>
      </c>
      <c r="K182">
        <v>1</v>
      </c>
      <c r="L182">
        <v>0</v>
      </c>
      <c r="M182">
        <v>0</v>
      </c>
      <c r="N182">
        <v>0</v>
      </c>
      <c r="O182">
        <v>32</v>
      </c>
      <c r="P182">
        <v>18.8</v>
      </c>
      <c r="Q182">
        <v>8</v>
      </c>
      <c r="R182">
        <v>22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110.4</v>
      </c>
      <c r="Z182">
        <v>0</v>
      </c>
      <c r="AA182">
        <v>536.9</v>
      </c>
      <c r="AB182">
        <v>0</v>
      </c>
      <c r="AC182">
        <v>2400.1</v>
      </c>
      <c r="AD182">
        <v>4</v>
      </c>
      <c r="AE182">
        <v>0</v>
      </c>
      <c r="AF182">
        <v>0.9</v>
      </c>
      <c r="AG182">
        <v>0.7</v>
      </c>
      <c r="AH182" s="22">
        <f t="shared" si="18"/>
        <v>0.90625</v>
      </c>
      <c r="AI182" s="22">
        <f t="shared" si="19"/>
        <v>0.6875</v>
      </c>
      <c r="AJ182" s="22">
        <f t="shared" si="20"/>
        <v>1.59375</v>
      </c>
      <c r="AK182" s="21">
        <f t="shared" si="21"/>
        <v>64</v>
      </c>
      <c r="AL182" s="21"/>
      <c r="AM182" s="21">
        <f t="shared" si="12"/>
        <v>181</v>
      </c>
    </row>
    <row r="183" spans="1:40" x14ac:dyDescent="0.25">
      <c r="A183">
        <v>126</v>
      </c>
      <c r="B183">
        <v>16</v>
      </c>
      <c r="C183">
        <v>25</v>
      </c>
      <c r="D183">
        <v>11</v>
      </c>
      <c r="E183">
        <v>1</v>
      </c>
      <c r="F183">
        <v>22</v>
      </c>
      <c r="G183">
        <v>1</v>
      </c>
      <c r="H183">
        <v>54</v>
      </c>
      <c r="I183">
        <v>38</v>
      </c>
      <c r="J183">
        <v>17</v>
      </c>
      <c r="K183">
        <v>4</v>
      </c>
      <c r="L183">
        <v>0</v>
      </c>
      <c r="M183">
        <v>0</v>
      </c>
      <c r="N183">
        <v>0</v>
      </c>
      <c r="O183">
        <v>52</v>
      </c>
      <c r="P183">
        <v>3.4</v>
      </c>
      <c r="Q183">
        <v>24</v>
      </c>
      <c r="R183">
        <v>49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344.7</v>
      </c>
      <c r="Z183">
        <v>0</v>
      </c>
      <c r="AA183">
        <v>285.89999999999998</v>
      </c>
      <c r="AB183">
        <v>0</v>
      </c>
      <c r="AC183">
        <v>2400.1</v>
      </c>
      <c r="AD183">
        <v>9</v>
      </c>
      <c r="AE183">
        <v>5</v>
      </c>
      <c r="AF183">
        <v>0.7</v>
      </c>
      <c r="AG183">
        <v>0.9</v>
      </c>
      <c r="AH183" s="22">
        <f t="shared" si="18"/>
        <v>0.70370370370370372</v>
      </c>
      <c r="AI183" s="22">
        <f t="shared" si="19"/>
        <v>0.94230769230769229</v>
      </c>
      <c r="AJ183" s="22">
        <f t="shared" si="20"/>
        <v>1.646011396011396</v>
      </c>
      <c r="AK183" s="21">
        <f t="shared" si="21"/>
        <v>106</v>
      </c>
      <c r="AL183" s="21"/>
      <c r="AM183" s="21">
        <f t="shared" si="12"/>
        <v>182</v>
      </c>
    </row>
    <row r="184" spans="1:40" x14ac:dyDescent="0.25">
      <c r="A184">
        <v>126</v>
      </c>
      <c r="B184">
        <v>16</v>
      </c>
      <c r="C184">
        <v>27</v>
      </c>
      <c r="D184">
        <v>11</v>
      </c>
      <c r="E184">
        <v>1</v>
      </c>
      <c r="F184">
        <v>22</v>
      </c>
      <c r="G184">
        <v>1</v>
      </c>
      <c r="H184">
        <v>49</v>
      </c>
      <c r="I184">
        <v>40</v>
      </c>
      <c r="J184">
        <v>18.2</v>
      </c>
      <c r="K184">
        <v>2</v>
      </c>
      <c r="L184">
        <v>0</v>
      </c>
      <c r="M184">
        <v>0</v>
      </c>
      <c r="N184">
        <v>0</v>
      </c>
      <c r="O184">
        <v>48</v>
      </c>
      <c r="P184">
        <v>3.7</v>
      </c>
      <c r="Q184">
        <v>25</v>
      </c>
      <c r="R184">
        <v>43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107.2</v>
      </c>
      <c r="Z184">
        <v>0</v>
      </c>
      <c r="AA184">
        <v>191</v>
      </c>
      <c r="AB184">
        <v>0</v>
      </c>
      <c r="AC184">
        <v>1481</v>
      </c>
      <c r="AD184">
        <v>20</v>
      </c>
      <c r="AE184">
        <v>6</v>
      </c>
      <c r="AF184">
        <v>0.8</v>
      </c>
      <c r="AG184">
        <v>0.9</v>
      </c>
      <c r="AH184" s="22">
        <f t="shared" si="18"/>
        <v>0.81632653061224492</v>
      </c>
      <c r="AI184" s="22">
        <f t="shared" si="19"/>
        <v>0.89583333333333337</v>
      </c>
      <c r="AJ184" s="22">
        <f t="shared" si="20"/>
        <v>1.7121598639455784</v>
      </c>
      <c r="AK184" s="21">
        <f t="shared" si="21"/>
        <v>97</v>
      </c>
      <c r="AL184" s="21"/>
      <c r="AM184" s="21">
        <f t="shared" si="12"/>
        <v>183</v>
      </c>
    </row>
    <row r="185" spans="1:40" x14ac:dyDescent="0.25">
      <c r="A185">
        <v>126</v>
      </c>
      <c r="B185">
        <v>16</v>
      </c>
      <c r="C185">
        <v>28</v>
      </c>
      <c r="D185">
        <v>11</v>
      </c>
      <c r="E185">
        <v>1</v>
      </c>
      <c r="F185">
        <v>22</v>
      </c>
      <c r="G185">
        <v>1</v>
      </c>
      <c r="H185">
        <v>45</v>
      </c>
      <c r="I185">
        <v>40</v>
      </c>
      <c r="J185">
        <v>19.8</v>
      </c>
      <c r="K185">
        <v>0</v>
      </c>
      <c r="L185">
        <v>0</v>
      </c>
      <c r="M185">
        <v>0</v>
      </c>
      <c r="N185">
        <v>0</v>
      </c>
      <c r="O185">
        <v>46</v>
      </c>
      <c r="P185">
        <v>5.0999999999999996</v>
      </c>
      <c r="Q185">
        <v>16</v>
      </c>
      <c r="R185">
        <v>41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106.9</v>
      </c>
      <c r="Z185">
        <v>0</v>
      </c>
      <c r="AA185">
        <v>200.6</v>
      </c>
      <c r="AB185">
        <v>0</v>
      </c>
      <c r="AC185">
        <v>1472.8</v>
      </c>
      <c r="AD185">
        <v>31</v>
      </c>
      <c r="AE185">
        <v>8</v>
      </c>
      <c r="AF185">
        <v>0.9</v>
      </c>
      <c r="AG185">
        <v>0.9</v>
      </c>
      <c r="AH185" s="22">
        <f t="shared" si="18"/>
        <v>0.88888888888888884</v>
      </c>
      <c r="AI185" s="22">
        <f t="shared" si="19"/>
        <v>0.89130434782608692</v>
      </c>
      <c r="AJ185" s="22">
        <f t="shared" si="20"/>
        <v>1.7801932367149758</v>
      </c>
      <c r="AK185" s="21">
        <f t="shared" si="21"/>
        <v>91</v>
      </c>
      <c r="AL185" s="21"/>
      <c r="AM185" s="21">
        <f t="shared" si="12"/>
        <v>184</v>
      </c>
    </row>
    <row r="186" spans="1:40" x14ac:dyDescent="0.25">
      <c r="A186">
        <v>126</v>
      </c>
      <c r="B186">
        <v>16</v>
      </c>
      <c r="C186">
        <v>29</v>
      </c>
      <c r="D186">
        <v>11</v>
      </c>
      <c r="E186">
        <v>1</v>
      </c>
      <c r="F186">
        <v>22</v>
      </c>
      <c r="G186">
        <v>1</v>
      </c>
      <c r="H186">
        <v>56</v>
      </c>
      <c r="I186">
        <v>16</v>
      </c>
      <c r="J186">
        <v>8.5</v>
      </c>
      <c r="K186">
        <v>11</v>
      </c>
      <c r="L186">
        <v>0</v>
      </c>
      <c r="M186">
        <v>0</v>
      </c>
      <c r="N186">
        <v>0</v>
      </c>
      <c r="O186">
        <v>56</v>
      </c>
      <c r="P186">
        <v>13.4</v>
      </c>
      <c r="Q186">
        <v>14</v>
      </c>
      <c r="R186">
        <v>37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414.9</v>
      </c>
      <c r="Z186">
        <v>0</v>
      </c>
      <c r="AA186">
        <v>177.4</v>
      </c>
      <c r="AB186">
        <v>0</v>
      </c>
      <c r="AC186">
        <v>2400.1</v>
      </c>
      <c r="AD186">
        <v>47</v>
      </c>
      <c r="AE186">
        <v>29</v>
      </c>
      <c r="AF186">
        <v>0.3</v>
      </c>
      <c r="AG186">
        <v>0.7</v>
      </c>
      <c r="AH186" s="22"/>
      <c r="AI186" s="22"/>
      <c r="AJ186" s="22"/>
      <c r="AK186" s="21"/>
      <c r="AL186" s="21"/>
      <c r="AM186" s="21">
        <f t="shared" si="12"/>
        <v>185</v>
      </c>
    </row>
    <row r="187" spans="1:40" x14ac:dyDescent="0.25">
      <c r="A187">
        <v>126</v>
      </c>
      <c r="B187">
        <v>16</v>
      </c>
      <c r="C187">
        <v>30</v>
      </c>
      <c r="D187">
        <v>11</v>
      </c>
      <c r="E187">
        <v>1</v>
      </c>
      <c r="F187">
        <v>22</v>
      </c>
      <c r="G187">
        <v>1</v>
      </c>
      <c r="H187">
        <v>44</v>
      </c>
      <c r="I187">
        <v>40</v>
      </c>
      <c r="J187">
        <v>20.2</v>
      </c>
      <c r="K187">
        <v>0</v>
      </c>
      <c r="L187">
        <v>0</v>
      </c>
      <c r="M187">
        <v>0</v>
      </c>
      <c r="N187">
        <v>0</v>
      </c>
      <c r="O187">
        <v>44</v>
      </c>
      <c r="P187">
        <v>3.9</v>
      </c>
      <c r="Q187">
        <v>20</v>
      </c>
      <c r="R187">
        <v>40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104.4</v>
      </c>
      <c r="Z187">
        <v>0</v>
      </c>
      <c r="AA187">
        <v>289.60000000000002</v>
      </c>
      <c r="AB187">
        <v>0</v>
      </c>
      <c r="AC187">
        <v>1482.9</v>
      </c>
      <c r="AD187">
        <v>24</v>
      </c>
      <c r="AE187">
        <v>2</v>
      </c>
      <c r="AF187">
        <v>0.9</v>
      </c>
      <c r="AG187">
        <v>0.9</v>
      </c>
      <c r="AH187" s="22">
        <f t="shared" si="18"/>
        <v>0.90909090909090906</v>
      </c>
      <c r="AI187" s="22">
        <f t="shared" si="19"/>
        <v>0.90909090909090906</v>
      </c>
      <c r="AJ187" s="22">
        <f t="shared" si="20"/>
        <v>1.8181818181818181</v>
      </c>
      <c r="AK187" s="21">
        <f t="shared" si="21"/>
        <v>88</v>
      </c>
      <c r="AL187" s="21"/>
      <c r="AM187" s="21">
        <f t="shared" si="12"/>
        <v>186</v>
      </c>
    </row>
    <row r="188" spans="1:40" x14ac:dyDescent="0.25">
      <c r="A188">
        <v>126</v>
      </c>
      <c r="B188">
        <v>16</v>
      </c>
      <c r="C188">
        <v>1</v>
      </c>
      <c r="D188">
        <v>12</v>
      </c>
      <c r="E188">
        <v>1</v>
      </c>
      <c r="F188">
        <v>22</v>
      </c>
      <c r="G188">
        <v>1</v>
      </c>
      <c r="H188">
        <v>45</v>
      </c>
      <c r="I188">
        <v>40</v>
      </c>
      <c r="J188">
        <v>20</v>
      </c>
      <c r="K188">
        <v>1</v>
      </c>
      <c r="L188">
        <v>0</v>
      </c>
      <c r="M188">
        <v>0</v>
      </c>
      <c r="N188">
        <v>0</v>
      </c>
      <c r="O188">
        <v>46</v>
      </c>
      <c r="P188">
        <v>3.5</v>
      </c>
      <c r="Q188">
        <v>22</v>
      </c>
      <c r="R188">
        <v>44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101.4</v>
      </c>
      <c r="Z188">
        <v>0</v>
      </c>
      <c r="AA188">
        <v>187.3</v>
      </c>
      <c r="AB188">
        <v>0</v>
      </c>
      <c r="AC188">
        <v>1448.4</v>
      </c>
      <c r="AD188">
        <v>23</v>
      </c>
      <c r="AE188">
        <v>2</v>
      </c>
      <c r="AF188">
        <v>0.9</v>
      </c>
      <c r="AG188">
        <v>1</v>
      </c>
      <c r="AH188" s="22">
        <f t="shared" si="18"/>
        <v>0.88888888888888884</v>
      </c>
      <c r="AI188" s="22">
        <f t="shared" si="19"/>
        <v>0.95652173913043481</v>
      </c>
      <c r="AJ188" s="22">
        <f t="shared" si="20"/>
        <v>1.8454106280193237</v>
      </c>
      <c r="AK188" s="21">
        <f t="shared" si="21"/>
        <v>91</v>
      </c>
      <c r="AL188" s="21"/>
      <c r="AM188" s="21">
        <f t="shared" si="12"/>
        <v>187</v>
      </c>
    </row>
    <row r="189" spans="1:40" x14ac:dyDescent="0.25">
      <c r="A189">
        <v>126</v>
      </c>
      <c r="B189">
        <v>16</v>
      </c>
      <c r="C189">
        <v>2</v>
      </c>
      <c r="D189">
        <v>12</v>
      </c>
      <c r="E189">
        <v>1</v>
      </c>
      <c r="F189">
        <v>22</v>
      </c>
      <c r="G189">
        <v>1</v>
      </c>
      <c r="H189">
        <v>50</v>
      </c>
      <c r="I189">
        <v>40</v>
      </c>
      <c r="J189">
        <v>17.7</v>
      </c>
      <c r="K189">
        <v>8</v>
      </c>
      <c r="L189">
        <v>0</v>
      </c>
      <c r="M189">
        <v>0</v>
      </c>
      <c r="N189">
        <v>0</v>
      </c>
      <c r="O189">
        <v>50</v>
      </c>
      <c r="P189">
        <v>6</v>
      </c>
      <c r="Q189">
        <v>25</v>
      </c>
      <c r="R189">
        <v>42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145.69999999999999</v>
      </c>
      <c r="Z189">
        <v>0</v>
      </c>
      <c r="AA189">
        <v>165.6</v>
      </c>
      <c r="AB189">
        <v>0</v>
      </c>
      <c r="AC189">
        <v>1541.9</v>
      </c>
      <c r="AD189">
        <v>27</v>
      </c>
      <c r="AE189">
        <v>11</v>
      </c>
      <c r="AF189">
        <v>0.8</v>
      </c>
      <c r="AG189">
        <v>0.8</v>
      </c>
      <c r="AH189" s="22">
        <f t="shared" si="18"/>
        <v>0.8</v>
      </c>
      <c r="AI189" s="22">
        <f t="shared" si="19"/>
        <v>0.84</v>
      </c>
      <c r="AJ189" s="22">
        <f t="shared" si="20"/>
        <v>1.6400000000000001</v>
      </c>
      <c r="AK189" s="21">
        <f t="shared" si="21"/>
        <v>100</v>
      </c>
      <c r="AL189" s="21"/>
      <c r="AM189" s="21">
        <f t="shared" si="12"/>
        <v>188</v>
      </c>
    </row>
    <row r="190" spans="1:40" x14ac:dyDescent="0.25">
      <c r="A190">
        <v>126</v>
      </c>
      <c r="B190">
        <v>16</v>
      </c>
      <c r="C190">
        <v>5</v>
      </c>
      <c r="D190">
        <v>12</v>
      </c>
      <c r="E190">
        <v>1</v>
      </c>
      <c r="F190">
        <v>25</v>
      </c>
      <c r="G190">
        <v>1</v>
      </c>
      <c r="H190">
        <v>51</v>
      </c>
      <c r="I190">
        <v>35</v>
      </c>
      <c r="J190">
        <v>18.2</v>
      </c>
      <c r="K190">
        <v>8</v>
      </c>
      <c r="L190">
        <v>0</v>
      </c>
      <c r="M190">
        <v>0</v>
      </c>
      <c r="N190">
        <v>0</v>
      </c>
      <c r="O190">
        <v>52</v>
      </c>
      <c r="P190">
        <v>3.1</v>
      </c>
      <c r="Q190">
        <v>31</v>
      </c>
      <c r="R190">
        <v>49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141.6</v>
      </c>
      <c r="Z190">
        <v>0</v>
      </c>
      <c r="AA190">
        <v>262.2</v>
      </c>
      <c r="AB190">
        <v>0</v>
      </c>
      <c r="AC190">
        <v>2400.1</v>
      </c>
      <c r="AD190">
        <v>22</v>
      </c>
      <c r="AE190">
        <v>8</v>
      </c>
      <c r="AF190">
        <v>0.7</v>
      </c>
      <c r="AG190">
        <v>0.9</v>
      </c>
      <c r="AH190" s="22">
        <f t="shared" ref="AH190:AH196" si="22">(I190+(L190-N190))/(H190+L190)</f>
        <v>0.68627450980392157</v>
      </c>
      <c r="AI190" s="22">
        <f t="shared" ref="AI190:AI196" si="23">R190/O190</f>
        <v>0.94230769230769229</v>
      </c>
      <c r="AJ190" s="22">
        <f t="shared" ref="AJ190:AJ196" si="24">SUM(AH190+AI190)</f>
        <v>1.6285822021116139</v>
      </c>
      <c r="AK190" s="21">
        <f t="shared" ref="AK190:AK196" si="25">SUM(H190+O190)</f>
        <v>103</v>
      </c>
      <c r="AL190" s="21"/>
      <c r="AM190" s="21">
        <f t="shared" si="12"/>
        <v>189</v>
      </c>
      <c r="AN190" t="s">
        <v>51</v>
      </c>
    </row>
    <row r="191" spans="1:40" x14ac:dyDescent="0.25">
      <c r="A191">
        <v>126</v>
      </c>
      <c r="B191">
        <v>16</v>
      </c>
      <c r="C191">
        <v>6</v>
      </c>
      <c r="D191">
        <v>12</v>
      </c>
      <c r="E191">
        <v>1</v>
      </c>
      <c r="F191">
        <v>25</v>
      </c>
      <c r="G191">
        <v>1</v>
      </c>
      <c r="H191">
        <v>40</v>
      </c>
      <c r="I191">
        <v>32</v>
      </c>
      <c r="J191">
        <v>20.100000000000001</v>
      </c>
      <c r="K191">
        <v>5</v>
      </c>
      <c r="L191">
        <v>0</v>
      </c>
      <c r="M191">
        <v>0</v>
      </c>
      <c r="N191">
        <v>0</v>
      </c>
      <c r="O191">
        <v>41</v>
      </c>
      <c r="P191">
        <v>2.8</v>
      </c>
      <c r="Q191">
        <v>26</v>
      </c>
      <c r="R191">
        <v>39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759.8</v>
      </c>
      <c r="Z191">
        <v>0</v>
      </c>
      <c r="AA191">
        <v>217.2</v>
      </c>
      <c r="AB191">
        <v>0</v>
      </c>
      <c r="AC191">
        <v>2400.1</v>
      </c>
      <c r="AD191">
        <v>20</v>
      </c>
      <c r="AE191">
        <v>3</v>
      </c>
      <c r="AF191">
        <v>0.8</v>
      </c>
      <c r="AG191">
        <v>1</v>
      </c>
      <c r="AH191" s="22">
        <f t="shared" si="22"/>
        <v>0.8</v>
      </c>
      <c r="AI191" s="22">
        <f t="shared" si="23"/>
        <v>0.95121951219512191</v>
      </c>
      <c r="AJ191" s="22">
        <f t="shared" si="24"/>
        <v>1.751219512195122</v>
      </c>
      <c r="AK191" s="21">
        <f t="shared" si="25"/>
        <v>81</v>
      </c>
      <c r="AL191" s="21"/>
      <c r="AM191" s="21">
        <f t="shared" si="12"/>
        <v>190</v>
      </c>
    </row>
    <row r="192" spans="1:40" x14ac:dyDescent="0.25">
      <c r="A192">
        <v>126</v>
      </c>
      <c r="B192">
        <v>16</v>
      </c>
      <c r="C192">
        <v>7</v>
      </c>
      <c r="D192">
        <v>12</v>
      </c>
      <c r="E192">
        <v>1</v>
      </c>
      <c r="F192">
        <v>25</v>
      </c>
      <c r="G192">
        <v>1</v>
      </c>
      <c r="H192">
        <v>48</v>
      </c>
      <c r="I192">
        <v>40</v>
      </c>
      <c r="J192">
        <v>21.9</v>
      </c>
      <c r="K192">
        <v>1</v>
      </c>
      <c r="L192">
        <v>0</v>
      </c>
      <c r="M192">
        <v>0</v>
      </c>
      <c r="N192">
        <v>0</v>
      </c>
      <c r="O192">
        <v>48</v>
      </c>
      <c r="P192">
        <v>2.4</v>
      </c>
      <c r="Q192">
        <v>28</v>
      </c>
      <c r="R192">
        <v>47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155.80000000000001</v>
      </c>
      <c r="Z192">
        <v>0</v>
      </c>
      <c r="AA192">
        <v>152.30000000000001</v>
      </c>
      <c r="AB192">
        <v>0</v>
      </c>
      <c r="AC192">
        <v>1549.9</v>
      </c>
      <c r="AD192">
        <v>26</v>
      </c>
      <c r="AE192">
        <v>9</v>
      </c>
      <c r="AF192">
        <v>0.8</v>
      </c>
      <c r="AG192">
        <v>1</v>
      </c>
      <c r="AH192" s="22">
        <f t="shared" si="22"/>
        <v>0.83333333333333337</v>
      </c>
      <c r="AI192" s="22">
        <f t="shared" si="23"/>
        <v>0.97916666666666663</v>
      </c>
      <c r="AJ192" s="22">
        <f t="shared" si="24"/>
        <v>1.8125</v>
      </c>
      <c r="AK192" s="21">
        <f t="shared" si="25"/>
        <v>96</v>
      </c>
      <c r="AL192" s="21"/>
      <c r="AM192" s="21">
        <f t="shared" si="12"/>
        <v>191</v>
      </c>
    </row>
    <row r="193" spans="1:40" x14ac:dyDescent="0.25">
      <c r="A193">
        <v>126</v>
      </c>
      <c r="B193">
        <v>16</v>
      </c>
      <c r="C193">
        <v>8</v>
      </c>
      <c r="D193">
        <v>12</v>
      </c>
      <c r="E193">
        <v>1</v>
      </c>
      <c r="F193">
        <v>25</v>
      </c>
      <c r="G193">
        <v>1</v>
      </c>
      <c r="H193">
        <v>13</v>
      </c>
      <c r="I193">
        <v>4</v>
      </c>
      <c r="J193">
        <v>10.3</v>
      </c>
      <c r="K193">
        <v>4</v>
      </c>
      <c r="L193">
        <v>0</v>
      </c>
      <c r="M193">
        <v>0</v>
      </c>
      <c r="N193">
        <v>0</v>
      </c>
      <c r="O193">
        <v>12</v>
      </c>
      <c r="P193">
        <v>22.3</v>
      </c>
      <c r="Q193">
        <v>1</v>
      </c>
      <c r="R193">
        <v>7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53.5</v>
      </c>
      <c r="Z193">
        <v>0</v>
      </c>
      <c r="AA193">
        <v>199.9</v>
      </c>
      <c r="AB193">
        <v>0</v>
      </c>
      <c r="AC193">
        <v>2400.1</v>
      </c>
      <c r="AD193">
        <v>4</v>
      </c>
      <c r="AE193">
        <v>5</v>
      </c>
      <c r="AF193">
        <v>0.3</v>
      </c>
      <c r="AG193">
        <v>0.6</v>
      </c>
      <c r="AH193" s="22"/>
      <c r="AI193" s="22"/>
      <c r="AJ193" s="22"/>
      <c r="AK193" s="21"/>
      <c r="AL193" s="21"/>
      <c r="AM193" s="21">
        <f t="shared" si="12"/>
        <v>192</v>
      </c>
      <c r="AN193" t="s">
        <v>56</v>
      </c>
    </row>
    <row r="194" spans="1:40" x14ac:dyDescent="0.25">
      <c r="A194">
        <v>126</v>
      </c>
      <c r="B194">
        <v>16</v>
      </c>
      <c r="C194">
        <v>9</v>
      </c>
      <c r="D194">
        <v>12</v>
      </c>
      <c r="E194">
        <v>1</v>
      </c>
      <c r="F194">
        <v>25</v>
      </c>
      <c r="G194">
        <v>1</v>
      </c>
      <c r="H194">
        <v>46</v>
      </c>
      <c r="I194">
        <v>40</v>
      </c>
      <c r="J194">
        <v>22.4</v>
      </c>
      <c r="K194">
        <v>1</v>
      </c>
      <c r="L194">
        <v>0</v>
      </c>
      <c r="M194">
        <v>0</v>
      </c>
      <c r="N194">
        <v>0</v>
      </c>
      <c r="O194">
        <v>46</v>
      </c>
      <c r="P194">
        <v>5.8</v>
      </c>
      <c r="Q194">
        <v>22</v>
      </c>
      <c r="R194">
        <v>40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840.1</v>
      </c>
      <c r="Z194">
        <v>0</v>
      </c>
      <c r="AA194">
        <v>201.7</v>
      </c>
      <c r="AB194">
        <v>0</v>
      </c>
      <c r="AC194">
        <v>2376.3000000000002</v>
      </c>
      <c r="AD194">
        <v>20</v>
      </c>
      <c r="AE194">
        <v>4</v>
      </c>
      <c r="AF194">
        <v>0.9</v>
      </c>
      <c r="AG194">
        <v>0.9</v>
      </c>
      <c r="AH194" s="22">
        <f t="shared" si="22"/>
        <v>0.86956521739130432</v>
      </c>
      <c r="AI194" s="22">
        <f t="shared" si="23"/>
        <v>0.86956521739130432</v>
      </c>
      <c r="AJ194" s="22">
        <f t="shared" si="24"/>
        <v>1.7391304347826086</v>
      </c>
      <c r="AK194" s="21">
        <f t="shared" si="25"/>
        <v>92</v>
      </c>
      <c r="AL194" s="21"/>
      <c r="AM194" s="21">
        <f t="shared" si="12"/>
        <v>193</v>
      </c>
    </row>
    <row r="195" spans="1:40" x14ac:dyDescent="0.25">
      <c r="A195">
        <v>126</v>
      </c>
      <c r="B195">
        <v>16</v>
      </c>
      <c r="C195">
        <v>11</v>
      </c>
      <c r="D195">
        <v>12</v>
      </c>
      <c r="E195">
        <v>1</v>
      </c>
      <c r="F195">
        <v>25</v>
      </c>
      <c r="G195">
        <v>1</v>
      </c>
      <c r="H195">
        <v>44</v>
      </c>
      <c r="I195">
        <v>40</v>
      </c>
      <c r="J195">
        <v>22.8</v>
      </c>
      <c r="K195">
        <v>2</v>
      </c>
      <c r="L195">
        <v>0</v>
      </c>
      <c r="M195">
        <v>0</v>
      </c>
      <c r="N195">
        <v>0</v>
      </c>
      <c r="O195">
        <v>43</v>
      </c>
      <c r="P195">
        <v>3.7</v>
      </c>
      <c r="Q195">
        <v>25</v>
      </c>
      <c r="R195">
        <v>39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114.6</v>
      </c>
      <c r="Z195">
        <v>0</v>
      </c>
      <c r="AA195">
        <v>292.7</v>
      </c>
      <c r="AB195">
        <v>0</v>
      </c>
      <c r="AC195">
        <v>1503.9</v>
      </c>
      <c r="AD195">
        <v>21</v>
      </c>
      <c r="AE195">
        <v>10</v>
      </c>
      <c r="AF195">
        <v>0.9</v>
      </c>
      <c r="AG195">
        <v>0.9</v>
      </c>
      <c r="AH195" s="22">
        <f t="shared" si="22"/>
        <v>0.90909090909090906</v>
      </c>
      <c r="AI195" s="22">
        <f t="shared" si="23"/>
        <v>0.90697674418604646</v>
      </c>
      <c r="AJ195" s="22">
        <f t="shared" si="24"/>
        <v>1.8160676532769555</v>
      </c>
      <c r="AK195" s="21">
        <f t="shared" si="25"/>
        <v>87</v>
      </c>
      <c r="AL195" s="21"/>
      <c r="AM195" s="21">
        <f t="shared" si="12"/>
        <v>194</v>
      </c>
    </row>
    <row r="196" spans="1:40" x14ac:dyDescent="0.25">
      <c r="A196">
        <v>126</v>
      </c>
      <c r="B196">
        <v>16</v>
      </c>
      <c r="C196">
        <v>12</v>
      </c>
      <c r="D196">
        <v>12</v>
      </c>
      <c r="E196">
        <v>1</v>
      </c>
      <c r="F196">
        <v>25</v>
      </c>
      <c r="G196">
        <v>1</v>
      </c>
      <c r="H196">
        <v>49</v>
      </c>
      <c r="I196">
        <v>40</v>
      </c>
      <c r="J196">
        <v>20.399999999999999</v>
      </c>
      <c r="K196">
        <v>7</v>
      </c>
      <c r="L196">
        <v>0</v>
      </c>
      <c r="M196">
        <v>0</v>
      </c>
      <c r="N196">
        <v>0</v>
      </c>
      <c r="O196">
        <v>50</v>
      </c>
      <c r="P196">
        <v>4.4000000000000004</v>
      </c>
      <c r="Q196">
        <v>29</v>
      </c>
      <c r="R196">
        <v>44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137.30000000000001</v>
      </c>
      <c r="Z196">
        <v>0</v>
      </c>
      <c r="AA196">
        <v>212.7</v>
      </c>
      <c r="AB196">
        <v>0</v>
      </c>
      <c r="AC196">
        <v>1555.6</v>
      </c>
      <c r="AD196">
        <v>15</v>
      </c>
      <c r="AE196">
        <v>4</v>
      </c>
      <c r="AF196">
        <v>0.8</v>
      </c>
      <c r="AG196">
        <v>0.9</v>
      </c>
      <c r="AH196" s="22">
        <f t="shared" si="22"/>
        <v>0.81632653061224492</v>
      </c>
      <c r="AI196" s="22">
        <f t="shared" si="23"/>
        <v>0.88</v>
      </c>
      <c r="AJ196" s="22">
        <f t="shared" si="24"/>
        <v>1.6963265306122448</v>
      </c>
      <c r="AK196" s="21">
        <f t="shared" si="25"/>
        <v>99</v>
      </c>
      <c r="AL196" s="21"/>
      <c r="AM196" s="21">
        <f t="shared" ref="AM196:AM259" si="26">SUM(AM195+1)</f>
        <v>195</v>
      </c>
    </row>
    <row r="197" spans="1:40" x14ac:dyDescent="0.25">
      <c r="A197">
        <v>126</v>
      </c>
      <c r="B197">
        <v>16</v>
      </c>
      <c r="C197">
        <v>13</v>
      </c>
      <c r="D197">
        <v>12</v>
      </c>
      <c r="E197">
        <v>1</v>
      </c>
      <c r="F197">
        <v>25</v>
      </c>
      <c r="G197">
        <v>1</v>
      </c>
      <c r="H197">
        <v>44</v>
      </c>
      <c r="I197">
        <v>40</v>
      </c>
      <c r="J197">
        <v>22.8</v>
      </c>
      <c r="K197">
        <v>2</v>
      </c>
      <c r="L197">
        <v>0</v>
      </c>
      <c r="M197">
        <v>0</v>
      </c>
      <c r="N197">
        <v>0</v>
      </c>
      <c r="O197">
        <v>44</v>
      </c>
      <c r="P197">
        <v>3</v>
      </c>
      <c r="Q197">
        <v>16</v>
      </c>
      <c r="R197">
        <v>43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107.3</v>
      </c>
      <c r="Z197">
        <v>0</v>
      </c>
      <c r="AA197">
        <v>138.9</v>
      </c>
      <c r="AB197">
        <v>0</v>
      </c>
      <c r="AC197">
        <v>1383.8</v>
      </c>
      <c r="AD197">
        <v>9</v>
      </c>
      <c r="AE197">
        <v>6</v>
      </c>
      <c r="AF197">
        <v>0.9</v>
      </c>
      <c r="AG197">
        <v>1</v>
      </c>
      <c r="AH197" s="22">
        <f t="shared" ref="AH197" si="27">(I197+(L197-N197))/(H197+L197)</f>
        <v>0.90909090909090906</v>
      </c>
      <c r="AI197" s="22">
        <f t="shared" ref="AI197" si="28">R197/O197</f>
        <v>0.97727272727272729</v>
      </c>
      <c r="AJ197" s="22">
        <f t="shared" ref="AJ197" si="29">SUM(AH197+AI197)</f>
        <v>1.8863636363636362</v>
      </c>
      <c r="AK197" s="21">
        <f t="shared" ref="AK197" si="30">SUM(H197+O197)</f>
        <v>88</v>
      </c>
      <c r="AL197" s="21"/>
      <c r="AM197" s="21">
        <f t="shared" si="26"/>
        <v>196</v>
      </c>
    </row>
    <row r="198" spans="1:40" x14ac:dyDescent="0.25">
      <c r="A198">
        <v>126</v>
      </c>
      <c r="B198">
        <v>16</v>
      </c>
      <c r="C198">
        <v>16</v>
      </c>
      <c r="D198">
        <v>12</v>
      </c>
      <c r="E198">
        <v>1</v>
      </c>
      <c r="F198">
        <v>25</v>
      </c>
      <c r="G198">
        <v>1</v>
      </c>
      <c r="H198">
        <v>42</v>
      </c>
      <c r="I198">
        <v>40</v>
      </c>
      <c r="J198">
        <v>24.4</v>
      </c>
      <c r="K198">
        <v>0</v>
      </c>
      <c r="L198">
        <v>0</v>
      </c>
      <c r="M198">
        <v>0</v>
      </c>
      <c r="N198">
        <v>0</v>
      </c>
      <c r="O198">
        <v>41</v>
      </c>
      <c r="P198">
        <v>9.9</v>
      </c>
      <c r="Q198">
        <v>12</v>
      </c>
      <c r="R198">
        <v>32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104</v>
      </c>
      <c r="Z198">
        <v>0</v>
      </c>
      <c r="AA198">
        <v>582.9</v>
      </c>
      <c r="AB198">
        <v>0</v>
      </c>
      <c r="AC198">
        <v>2038.5</v>
      </c>
      <c r="AD198">
        <v>19</v>
      </c>
      <c r="AE198">
        <v>3</v>
      </c>
      <c r="AF198">
        <v>1</v>
      </c>
      <c r="AG198">
        <v>0.8</v>
      </c>
      <c r="AH198" s="22">
        <f t="shared" ref="AH198:AH199" si="31">(I198+(L198-N198))/(H198+L198)</f>
        <v>0.95238095238095233</v>
      </c>
      <c r="AI198" s="22">
        <f t="shared" ref="AI198:AI199" si="32">R198/O198</f>
        <v>0.78048780487804881</v>
      </c>
      <c r="AJ198" s="22">
        <f t="shared" ref="AJ198:AJ199" si="33">SUM(AH198+AI198)</f>
        <v>1.7328687572590011</v>
      </c>
      <c r="AK198" s="21">
        <f t="shared" ref="AK198:AK199" si="34">SUM(H198+O198)</f>
        <v>83</v>
      </c>
      <c r="AL198" s="21"/>
      <c r="AM198" s="21">
        <f t="shared" si="26"/>
        <v>197</v>
      </c>
    </row>
    <row r="199" spans="1:40" x14ac:dyDescent="0.25">
      <c r="A199">
        <v>126</v>
      </c>
      <c r="B199">
        <v>16</v>
      </c>
      <c r="C199">
        <v>19</v>
      </c>
      <c r="D199">
        <v>12</v>
      </c>
      <c r="E199">
        <v>1</v>
      </c>
      <c r="F199">
        <v>25</v>
      </c>
      <c r="G199">
        <v>1</v>
      </c>
      <c r="H199">
        <v>43</v>
      </c>
      <c r="I199">
        <v>40</v>
      </c>
      <c r="J199">
        <v>23.8</v>
      </c>
      <c r="K199">
        <v>0</v>
      </c>
      <c r="L199">
        <v>0</v>
      </c>
      <c r="M199">
        <v>0</v>
      </c>
      <c r="N199">
        <v>0</v>
      </c>
      <c r="O199">
        <v>43</v>
      </c>
      <c r="P199">
        <v>13.4</v>
      </c>
      <c r="Q199">
        <v>13</v>
      </c>
      <c r="R199">
        <v>35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91.8</v>
      </c>
      <c r="Z199">
        <v>0</v>
      </c>
      <c r="AA199">
        <v>152.4</v>
      </c>
      <c r="AB199">
        <v>0</v>
      </c>
      <c r="AC199">
        <v>1735.4</v>
      </c>
      <c r="AD199">
        <v>9</v>
      </c>
      <c r="AE199">
        <v>3</v>
      </c>
      <c r="AF199">
        <v>0.9</v>
      </c>
      <c r="AG199">
        <v>0.8</v>
      </c>
      <c r="AH199" s="22">
        <f t="shared" si="31"/>
        <v>0.93023255813953487</v>
      </c>
      <c r="AI199" s="22">
        <f t="shared" si="32"/>
        <v>0.81395348837209303</v>
      </c>
      <c r="AJ199" s="22">
        <f t="shared" si="33"/>
        <v>1.7441860465116279</v>
      </c>
      <c r="AK199" s="21">
        <f t="shared" si="34"/>
        <v>86</v>
      </c>
      <c r="AL199" s="21"/>
      <c r="AM199" s="21">
        <f t="shared" si="26"/>
        <v>198</v>
      </c>
    </row>
    <row r="200" spans="1:40" x14ac:dyDescent="0.25">
      <c r="A200">
        <v>126</v>
      </c>
      <c r="B200">
        <v>17</v>
      </c>
      <c r="C200">
        <v>10</v>
      </c>
      <c r="D200">
        <v>1</v>
      </c>
      <c r="E200">
        <v>1</v>
      </c>
      <c r="F200">
        <v>28</v>
      </c>
      <c r="G200">
        <v>1</v>
      </c>
      <c r="H200">
        <v>13</v>
      </c>
      <c r="I200">
        <v>11</v>
      </c>
      <c r="J200">
        <v>25.6</v>
      </c>
      <c r="K200">
        <v>0</v>
      </c>
      <c r="L200">
        <v>0</v>
      </c>
      <c r="M200">
        <v>0</v>
      </c>
      <c r="N200">
        <v>0</v>
      </c>
      <c r="O200">
        <v>14</v>
      </c>
      <c r="P200">
        <v>27.5</v>
      </c>
      <c r="Q200">
        <v>4</v>
      </c>
      <c r="R200">
        <v>9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70.400000000000006</v>
      </c>
      <c r="Z200">
        <v>0</v>
      </c>
      <c r="AA200">
        <v>562.70000000000005</v>
      </c>
      <c r="AB200">
        <v>0</v>
      </c>
      <c r="AC200">
        <v>2400.1</v>
      </c>
      <c r="AD200">
        <v>3</v>
      </c>
      <c r="AE200">
        <v>0</v>
      </c>
      <c r="AF200">
        <v>0.8</v>
      </c>
      <c r="AG200">
        <v>0.7</v>
      </c>
      <c r="AH200" s="22">
        <f t="shared" ref="AH200:AH206" si="35">(I200+(L200-N200))/(H200+L200)</f>
        <v>0.84615384615384615</v>
      </c>
      <c r="AI200" s="22">
        <f t="shared" ref="AI200:AI206" si="36">R200/O200</f>
        <v>0.6428571428571429</v>
      </c>
      <c r="AJ200" s="22">
        <f t="shared" ref="AJ200:AJ206" si="37">SUM(AH200+AI200)</f>
        <v>1.4890109890109891</v>
      </c>
      <c r="AK200" s="21">
        <f t="shared" ref="AK200:AK206" si="38">SUM(H200+O200)</f>
        <v>27</v>
      </c>
      <c r="AL200" s="21"/>
      <c r="AM200" s="21">
        <f t="shared" si="26"/>
        <v>199</v>
      </c>
      <c r="AN200" t="s">
        <v>55</v>
      </c>
    </row>
    <row r="201" spans="1:40" x14ac:dyDescent="0.25">
      <c r="A201">
        <v>126</v>
      </c>
      <c r="B201">
        <v>17</v>
      </c>
      <c r="C201">
        <v>11</v>
      </c>
      <c r="D201">
        <v>1</v>
      </c>
      <c r="E201">
        <v>1</v>
      </c>
      <c r="F201">
        <v>28</v>
      </c>
      <c r="G201">
        <v>1</v>
      </c>
      <c r="H201">
        <v>41</v>
      </c>
      <c r="I201">
        <v>32</v>
      </c>
      <c r="J201">
        <v>22.4</v>
      </c>
      <c r="K201">
        <v>2</v>
      </c>
      <c r="L201">
        <v>0</v>
      </c>
      <c r="M201">
        <v>0</v>
      </c>
      <c r="N201">
        <v>0</v>
      </c>
      <c r="O201">
        <v>40</v>
      </c>
      <c r="P201">
        <v>8.1999999999999993</v>
      </c>
      <c r="Q201">
        <v>10</v>
      </c>
      <c r="R201">
        <v>36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178.6</v>
      </c>
      <c r="Z201">
        <v>0</v>
      </c>
      <c r="AA201">
        <v>534.20000000000005</v>
      </c>
      <c r="AB201">
        <v>0</v>
      </c>
      <c r="AC201">
        <v>2400.1</v>
      </c>
      <c r="AD201">
        <v>23</v>
      </c>
      <c r="AE201">
        <v>1</v>
      </c>
      <c r="AF201">
        <v>0.8</v>
      </c>
      <c r="AG201">
        <v>0.9</v>
      </c>
      <c r="AH201" s="22">
        <f t="shared" si="35"/>
        <v>0.78048780487804881</v>
      </c>
      <c r="AI201" s="22">
        <f t="shared" si="36"/>
        <v>0.9</v>
      </c>
      <c r="AJ201" s="22">
        <f t="shared" si="37"/>
        <v>1.6804878048780489</v>
      </c>
      <c r="AK201" s="21">
        <f t="shared" si="38"/>
        <v>81</v>
      </c>
      <c r="AL201" s="21"/>
      <c r="AM201" s="21">
        <f t="shared" si="26"/>
        <v>200</v>
      </c>
    </row>
    <row r="202" spans="1:40" x14ac:dyDescent="0.25">
      <c r="A202">
        <v>126</v>
      </c>
      <c r="B202">
        <v>17</v>
      </c>
      <c r="C202">
        <v>12</v>
      </c>
      <c r="D202">
        <v>1</v>
      </c>
      <c r="E202">
        <v>1</v>
      </c>
      <c r="F202">
        <v>28</v>
      </c>
      <c r="G202">
        <v>1</v>
      </c>
      <c r="H202">
        <v>38</v>
      </c>
      <c r="I202">
        <v>31</v>
      </c>
      <c r="J202">
        <v>23.6</v>
      </c>
      <c r="K202">
        <v>1</v>
      </c>
      <c r="L202">
        <v>0</v>
      </c>
      <c r="M202">
        <v>0</v>
      </c>
      <c r="N202">
        <v>0</v>
      </c>
      <c r="O202">
        <v>38</v>
      </c>
      <c r="P202">
        <v>9.4</v>
      </c>
      <c r="Q202">
        <v>21</v>
      </c>
      <c r="R202">
        <v>30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166.7</v>
      </c>
      <c r="Z202">
        <v>0</v>
      </c>
      <c r="AA202">
        <v>663.5</v>
      </c>
      <c r="AB202">
        <v>0</v>
      </c>
      <c r="AC202">
        <v>2400.1</v>
      </c>
      <c r="AD202">
        <v>14</v>
      </c>
      <c r="AE202">
        <v>1</v>
      </c>
      <c r="AF202">
        <v>0.8</v>
      </c>
      <c r="AG202">
        <v>0.8</v>
      </c>
      <c r="AH202" s="22">
        <f t="shared" si="35"/>
        <v>0.81578947368421051</v>
      </c>
      <c r="AI202" s="22">
        <f t="shared" si="36"/>
        <v>0.78947368421052633</v>
      </c>
      <c r="AJ202" s="22">
        <f t="shared" si="37"/>
        <v>1.6052631578947367</v>
      </c>
      <c r="AK202" s="21">
        <f t="shared" si="38"/>
        <v>76</v>
      </c>
      <c r="AL202" s="21"/>
      <c r="AM202" s="21">
        <f t="shared" si="26"/>
        <v>201</v>
      </c>
    </row>
    <row r="203" spans="1:40" x14ac:dyDescent="0.25">
      <c r="A203">
        <v>126</v>
      </c>
      <c r="B203">
        <v>17</v>
      </c>
      <c r="C203">
        <v>14</v>
      </c>
      <c r="D203">
        <v>1</v>
      </c>
      <c r="E203">
        <v>1</v>
      </c>
      <c r="F203">
        <v>28</v>
      </c>
      <c r="G203">
        <v>1</v>
      </c>
      <c r="H203">
        <v>46</v>
      </c>
      <c r="I203">
        <v>33</v>
      </c>
      <c r="J203">
        <v>21.6</v>
      </c>
      <c r="K203">
        <v>4</v>
      </c>
      <c r="L203">
        <v>0</v>
      </c>
      <c r="M203">
        <v>0</v>
      </c>
      <c r="N203">
        <v>0</v>
      </c>
      <c r="O203">
        <v>48</v>
      </c>
      <c r="P203">
        <v>13.6</v>
      </c>
      <c r="Q203">
        <v>17</v>
      </c>
      <c r="R203">
        <v>38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330.4</v>
      </c>
      <c r="Z203">
        <v>0</v>
      </c>
      <c r="AA203">
        <v>228.6</v>
      </c>
      <c r="AB203">
        <v>0</v>
      </c>
      <c r="AC203">
        <v>2400.1</v>
      </c>
      <c r="AD203">
        <v>30</v>
      </c>
      <c r="AE203">
        <v>1</v>
      </c>
      <c r="AF203">
        <v>0.7</v>
      </c>
      <c r="AG203">
        <v>0.8</v>
      </c>
      <c r="AH203" s="22">
        <f t="shared" si="35"/>
        <v>0.71739130434782605</v>
      </c>
      <c r="AI203" s="22">
        <f t="shared" si="36"/>
        <v>0.79166666666666663</v>
      </c>
      <c r="AJ203" s="22">
        <f t="shared" si="37"/>
        <v>1.5090579710144927</v>
      </c>
      <c r="AK203" s="21">
        <f t="shared" si="38"/>
        <v>94</v>
      </c>
      <c r="AL203" s="21"/>
      <c r="AM203" s="21">
        <f t="shared" si="26"/>
        <v>202</v>
      </c>
    </row>
    <row r="204" spans="1:40" x14ac:dyDescent="0.25">
      <c r="A204">
        <v>126</v>
      </c>
      <c r="B204">
        <v>17</v>
      </c>
      <c r="C204">
        <v>16</v>
      </c>
      <c r="D204">
        <v>1</v>
      </c>
      <c r="E204">
        <v>1</v>
      </c>
      <c r="F204">
        <v>28</v>
      </c>
      <c r="G204">
        <v>1</v>
      </c>
      <c r="H204">
        <v>11</v>
      </c>
      <c r="I204">
        <v>8</v>
      </c>
      <c r="J204">
        <v>23.9</v>
      </c>
      <c r="K204">
        <v>0</v>
      </c>
      <c r="L204">
        <v>0</v>
      </c>
      <c r="M204">
        <v>0</v>
      </c>
      <c r="N204">
        <v>0</v>
      </c>
      <c r="O204">
        <v>11</v>
      </c>
      <c r="P204">
        <v>18.3</v>
      </c>
      <c r="Q204">
        <v>3</v>
      </c>
      <c r="R204">
        <v>8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126.3</v>
      </c>
      <c r="Z204">
        <v>0</v>
      </c>
      <c r="AA204">
        <v>141.30000000000001</v>
      </c>
      <c r="AB204">
        <v>0</v>
      </c>
      <c r="AC204">
        <v>2400.1</v>
      </c>
      <c r="AD204">
        <v>0</v>
      </c>
      <c r="AE204">
        <v>0</v>
      </c>
      <c r="AF204">
        <v>0.7</v>
      </c>
      <c r="AG204">
        <v>0.7</v>
      </c>
      <c r="AH204" s="22">
        <f t="shared" si="35"/>
        <v>0.72727272727272729</v>
      </c>
      <c r="AI204" s="22">
        <f t="shared" si="36"/>
        <v>0.72727272727272729</v>
      </c>
      <c r="AJ204" s="22">
        <f t="shared" si="37"/>
        <v>1.4545454545454546</v>
      </c>
      <c r="AK204" s="21">
        <f t="shared" si="38"/>
        <v>22</v>
      </c>
      <c r="AL204" s="21"/>
      <c r="AM204" s="21">
        <f t="shared" si="26"/>
        <v>203</v>
      </c>
    </row>
    <row r="205" spans="1:40" x14ac:dyDescent="0.25">
      <c r="A205">
        <v>126</v>
      </c>
      <c r="B205">
        <v>17</v>
      </c>
      <c r="C205">
        <v>17</v>
      </c>
      <c r="D205">
        <v>1</v>
      </c>
      <c r="E205">
        <v>1</v>
      </c>
      <c r="F205">
        <v>28</v>
      </c>
      <c r="G205">
        <v>1</v>
      </c>
      <c r="H205">
        <v>43</v>
      </c>
      <c r="I205">
        <v>30</v>
      </c>
      <c r="J205">
        <v>21.2</v>
      </c>
      <c r="K205">
        <v>2</v>
      </c>
      <c r="L205">
        <v>0</v>
      </c>
      <c r="M205">
        <v>0</v>
      </c>
      <c r="N205">
        <v>0</v>
      </c>
      <c r="O205">
        <v>42</v>
      </c>
      <c r="P205">
        <v>10.9</v>
      </c>
      <c r="Q205">
        <v>14</v>
      </c>
      <c r="R205">
        <v>35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155.9</v>
      </c>
      <c r="Z205">
        <v>0</v>
      </c>
      <c r="AA205">
        <v>265.5</v>
      </c>
      <c r="AB205">
        <v>0</v>
      </c>
      <c r="AC205">
        <v>2400.1</v>
      </c>
      <c r="AD205">
        <v>10</v>
      </c>
      <c r="AE205">
        <v>0</v>
      </c>
      <c r="AF205">
        <v>0.7</v>
      </c>
      <c r="AG205">
        <v>0.8</v>
      </c>
      <c r="AH205" s="22">
        <f t="shared" si="35"/>
        <v>0.69767441860465118</v>
      </c>
      <c r="AI205" s="22">
        <f t="shared" si="36"/>
        <v>0.83333333333333337</v>
      </c>
      <c r="AJ205" s="22">
        <f t="shared" si="37"/>
        <v>1.5310077519379846</v>
      </c>
      <c r="AK205" s="21">
        <f t="shared" si="38"/>
        <v>85</v>
      </c>
      <c r="AL205" s="21"/>
      <c r="AM205" s="21">
        <f t="shared" si="26"/>
        <v>204</v>
      </c>
    </row>
    <row r="206" spans="1:40" x14ac:dyDescent="0.25">
      <c r="A206">
        <v>126</v>
      </c>
      <c r="B206">
        <v>17</v>
      </c>
      <c r="C206">
        <v>18</v>
      </c>
      <c r="D206">
        <v>1</v>
      </c>
      <c r="E206">
        <v>1</v>
      </c>
      <c r="F206">
        <v>28</v>
      </c>
      <c r="G206">
        <v>1</v>
      </c>
      <c r="H206">
        <v>32</v>
      </c>
      <c r="I206">
        <v>19</v>
      </c>
      <c r="J206">
        <v>17.600000000000001</v>
      </c>
      <c r="K206">
        <v>4</v>
      </c>
      <c r="L206">
        <v>0</v>
      </c>
      <c r="M206">
        <v>0</v>
      </c>
      <c r="N206">
        <v>0</v>
      </c>
      <c r="O206">
        <v>33</v>
      </c>
      <c r="P206">
        <v>7.2</v>
      </c>
      <c r="Q206">
        <v>15</v>
      </c>
      <c r="R206">
        <v>28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156.1</v>
      </c>
      <c r="Z206">
        <v>0</v>
      </c>
      <c r="AA206">
        <v>187.4</v>
      </c>
      <c r="AB206">
        <v>0</v>
      </c>
      <c r="AC206">
        <v>2400.1</v>
      </c>
      <c r="AD206">
        <v>20</v>
      </c>
      <c r="AE206">
        <v>2</v>
      </c>
      <c r="AF206">
        <v>0.6</v>
      </c>
      <c r="AG206">
        <v>0.9</v>
      </c>
      <c r="AH206" s="22">
        <f t="shared" si="35"/>
        <v>0.59375</v>
      </c>
      <c r="AI206" s="22">
        <f t="shared" si="36"/>
        <v>0.84848484848484851</v>
      </c>
      <c r="AJ206" s="22">
        <f t="shared" si="37"/>
        <v>1.4422348484848486</v>
      </c>
      <c r="AK206" s="21">
        <f t="shared" si="38"/>
        <v>65</v>
      </c>
      <c r="AL206" s="21"/>
      <c r="AM206" s="21">
        <f t="shared" si="26"/>
        <v>205</v>
      </c>
    </row>
    <row r="207" spans="1:40" x14ac:dyDescent="0.25">
      <c r="A207">
        <v>126</v>
      </c>
      <c r="B207">
        <v>17</v>
      </c>
      <c r="C207">
        <v>19</v>
      </c>
      <c r="D207">
        <v>1</v>
      </c>
      <c r="E207">
        <v>1</v>
      </c>
      <c r="F207">
        <v>28</v>
      </c>
      <c r="G207">
        <v>1</v>
      </c>
      <c r="H207">
        <v>44</v>
      </c>
      <c r="I207">
        <v>40</v>
      </c>
      <c r="J207">
        <v>25.7</v>
      </c>
      <c r="K207">
        <v>0</v>
      </c>
      <c r="L207">
        <v>0</v>
      </c>
      <c r="M207">
        <v>0</v>
      </c>
      <c r="N207">
        <v>0</v>
      </c>
      <c r="O207">
        <v>43</v>
      </c>
      <c r="P207">
        <v>9.1</v>
      </c>
      <c r="Q207">
        <v>18</v>
      </c>
      <c r="R207">
        <v>35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201.7</v>
      </c>
      <c r="Z207">
        <v>0</v>
      </c>
      <c r="AA207">
        <v>312.2</v>
      </c>
      <c r="AB207">
        <v>0</v>
      </c>
      <c r="AC207">
        <v>2279.4</v>
      </c>
      <c r="AD207">
        <v>13</v>
      </c>
      <c r="AE207">
        <v>0</v>
      </c>
      <c r="AF207">
        <v>0.9</v>
      </c>
      <c r="AG207">
        <v>0.8</v>
      </c>
      <c r="AH207" s="22">
        <f t="shared" ref="AH207:AH208" si="39">(I207+(L207-N207))/(H207+L207)</f>
        <v>0.90909090909090906</v>
      </c>
      <c r="AI207" s="22">
        <f t="shared" ref="AI207:AI208" si="40">R207/O207</f>
        <v>0.81395348837209303</v>
      </c>
      <c r="AJ207" s="22">
        <f t="shared" ref="AJ207:AJ208" si="41">SUM(AH207+AI207)</f>
        <v>1.7230443974630021</v>
      </c>
      <c r="AK207" s="21">
        <f t="shared" ref="AK207:AK208" si="42">SUM(H207+O207)</f>
        <v>87</v>
      </c>
      <c r="AL207" s="21"/>
      <c r="AM207" s="21">
        <f t="shared" si="26"/>
        <v>206</v>
      </c>
    </row>
    <row r="208" spans="1:40" x14ac:dyDescent="0.25">
      <c r="A208">
        <v>126</v>
      </c>
      <c r="B208">
        <v>17</v>
      </c>
      <c r="C208">
        <v>20</v>
      </c>
      <c r="D208">
        <v>1</v>
      </c>
      <c r="E208">
        <v>1</v>
      </c>
      <c r="F208">
        <v>28</v>
      </c>
      <c r="G208">
        <v>1</v>
      </c>
      <c r="H208">
        <v>55</v>
      </c>
      <c r="I208">
        <v>40</v>
      </c>
      <c r="J208">
        <v>20.9</v>
      </c>
      <c r="K208">
        <v>7</v>
      </c>
      <c r="L208">
        <v>0</v>
      </c>
      <c r="M208">
        <v>0</v>
      </c>
      <c r="N208">
        <v>0</v>
      </c>
      <c r="O208">
        <v>55</v>
      </c>
      <c r="P208">
        <v>2.9</v>
      </c>
      <c r="Q208">
        <v>30</v>
      </c>
      <c r="R208">
        <v>52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203.3</v>
      </c>
      <c r="Z208">
        <v>0</v>
      </c>
      <c r="AA208">
        <v>309.5</v>
      </c>
      <c r="AB208">
        <v>0</v>
      </c>
      <c r="AC208">
        <v>2021.7</v>
      </c>
      <c r="AD208">
        <v>45</v>
      </c>
      <c r="AE208">
        <v>3</v>
      </c>
      <c r="AF208">
        <v>0.7</v>
      </c>
      <c r="AG208">
        <v>0.9</v>
      </c>
      <c r="AH208" s="22">
        <f t="shared" si="39"/>
        <v>0.72727272727272729</v>
      </c>
      <c r="AI208" s="22">
        <f t="shared" si="40"/>
        <v>0.94545454545454544</v>
      </c>
      <c r="AJ208" s="22">
        <f t="shared" si="41"/>
        <v>1.6727272727272728</v>
      </c>
      <c r="AK208" s="21">
        <f t="shared" si="42"/>
        <v>110</v>
      </c>
      <c r="AL208" s="21"/>
      <c r="AM208" s="21">
        <f t="shared" si="26"/>
        <v>207</v>
      </c>
    </row>
    <row r="209" spans="1:40" x14ac:dyDescent="0.25">
      <c r="A209">
        <v>126</v>
      </c>
      <c r="B209">
        <v>17</v>
      </c>
      <c r="C209">
        <v>24</v>
      </c>
      <c r="D209">
        <v>1</v>
      </c>
      <c r="E209">
        <v>1</v>
      </c>
      <c r="F209">
        <v>28</v>
      </c>
      <c r="G209">
        <v>1</v>
      </c>
      <c r="H209">
        <v>49</v>
      </c>
      <c r="I209">
        <v>40</v>
      </c>
      <c r="J209">
        <v>23</v>
      </c>
      <c r="K209">
        <v>2</v>
      </c>
      <c r="L209">
        <v>0</v>
      </c>
      <c r="M209">
        <v>0</v>
      </c>
      <c r="N209">
        <v>0</v>
      </c>
      <c r="O209">
        <v>48</v>
      </c>
      <c r="P209">
        <v>8.9</v>
      </c>
      <c r="Q209">
        <v>25</v>
      </c>
      <c r="R209">
        <v>41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327.7</v>
      </c>
      <c r="Z209">
        <v>0</v>
      </c>
      <c r="AA209">
        <v>407.5</v>
      </c>
      <c r="AB209">
        <v>0</v>
      </c>
      <c r="AC209">
        <v>2384.6</v>
      </c>
      <c r="AD209">
        <v>33</v>
      </c>
      <c r="AE209">
        <v>1</v>
      </c>
      <c r="AF209">
        <v>0.8</v>
      </c>
      <c r="AG209">
        <v>0.9</v>
      </c>
      <c r="AH209" s="22">
        <f t="shared" ref="AH209:AH210" si="43">(I209+(L209-N209))/(H209+L209)</f>
        <v>0.81632653061224492</v>
      </c>
      <c r="AI209" s="22">
        <f t="shared" ref="AI209:AI210" si="44">R209/O209</f>
        <v>0.85416666666666663</v>
      </c>
      <c r="AJ209" s="22">
        <f t="shared" ref="AJ209:AJ210" si="45">SUM(AH209+AI209)</f>
        <v>1.6704931972789114</v>
      </c>
      <c r="AK209" s="21">
        <f t="shared" ref="AK209:AK210" si="46">SUM(H209+O209)</f>
        <v>97</v>
      </c>
      <c r="AL209" s="21"/>
      <c r="AM209" s="21">
        <f t="shared" si="26"/>
        <v>208</v>
      </c>
    </row>
    <row r="210" spans="1:40" x14ac:dyDescent="0.25">
      <c r="A210">
        <v>126</v>
      </c>
      <c r="B210">
        <v>17</v>
      </c>
      <c r="C210">
        <v>25</v>
      </c>
      <c r="D210">
        <v>1</v>
      </c>
      <c r="E210">
        <v>1</v>
      </c>
      <c r="F210">
        <v>28</v>
      </c>
      <c r="G210">
        <v>1</v>
      </c>
      <c r="H210">
        <v>40</v>
      </c>
      <c r="I210">
        <v>28</v>
      </c>
      <c r="J210">
        <v>20.7</v>
      </c>
      <c r="K210">
        <v>3</v>
      </c>
      <c r="L210">
        <v>0</v>
      </c>
      <c r="M210">
        <v>0</v>
      </c>
      <c r="N210">
        <v>0</v>
      </c>
      <c r="O210">
        <v>39</v>
      </c>
      <c r="P210">
        <v>13.1</v>
      </c>
      <c r="Q210">
        <v>17</v>
      </c>
      <c r="R210">
        <v>30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216.8</v>
      </c>
      <c r="Z210">
        <v>0</v>
      </c>
      <c r="AA210">
        <v>631.79999999999995</v>
      </c>
      <c r="AB210">
        <v>0</v>
      </c>
      <c r="AC210">
        <v>2400.1</v>
      </c>
      <c r="AD210">
        <v>15</v>
      </c>
      <c r="AE210">
        <v>5</v>
      </c>
      <c r="AF210">
        <v>0.7</v>
      </c>
      <c r="AG210">
        <v>0.8</v>
      </c>
      <c r="AH210" s="22">
        <f t="shared" si="43"/>
        <v>0.7</v>
      </c>
      <c r="AI210" s="22">
        <f t="shared" si="44"/>
        <v>0.76923076923076927</v>
      </c>
      <c r="AJ210" s="22">
        <f t="shared" si="45"/>
        <v>1.4692307692307693</v>
      </c>
      <c r="AK210" s="21">
        <f t="shared" si="46"/>
        <v>79</v>
      </c>
      <c r="AL210" s="21"/>
      <c r="AM210" s="21">
        <f t="shared" si="26"/>
        <v>209</v>
      </c>
    </row>
    <row r="211" spans="1:40" x14ac:dyDescent="0.25">
      <c r="A211">
        <v>126</v>
      </c>
      <c r="B211">
        <v>17</v>
      </c>
      <c r="C211">
        <v>27</v>
      </c>
      <c r="D211">
        <v>1</v>
      </c>
      <c r="E211">
        <v>1</v>
      </c>
      <c r="F211">
        <v>28</v>
      </c>
      <c r="G211">
        <v>1</v>
      </c>
      <c r="H211">
        <v>28</v>
      </c>
      <c r="I211">
        <v>21</v>
      </c>
      <c r="J211">
        <v>22.9</v>
      </c>
      <c r="K211">
        <v>1</v>
      </c>
      <c r="L211">
        <v>0</v>
      </c>
      <c r="M211">
        <v>0</v>
      </c>
      <c r="N211">
        <v>0</v>
      </c>
      <c r="O211">
        <v>28</v>
      </c>
      <c r="P211">
        <v>38.5</v>
      </c>
      <c r="Q211">
        <v>2</v>
      </c>
      <c r="R211">
        <v>8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118.2</v>
      </c>
      <c r="Z211">
        <v>0</v>
      </c>
      <c r="AA211">
        <v>179.7</v>
      </c>
      <c r="AB211">
        <v>0</v>
      </c>
      <c r="AC211">
        <v>2400.1</v>
      </c>
      <c r="AD211">
        <v>17</v>
      </c>
      <c r="AE211">
        <v>2</v>
      </c>
      <c r="AF211">
        <v>0.8</v>
      </c>
      <c r="AG211">
        <v>0.3</v>
      </c>
      <c r="AH211" s="22"/>
      <c r="AI211" s="22"/>
      <c r="AJ211" s="22"/>
      <c r="AK211" s="21"/>
      <c r="AL211" s="21"/>
      <c r="AM211" s="21">
        <f t="shared" si="26"/>
        <v>210</v>
      </c>
      <c r="AN211" t="s">
        <v>62</v>
      </c>
    </row>
    <row r="212" spans="1:40" x14ac:dyDescent="0.25">
      <c r="A212">
        <v>126</v>
      </c>
      <c r="B212">
        <v>17</v>
      </c>
      <c r="C212">
        <v>8</v>
      </c>
      <c r="D212">
        <v>2</v>
      </c>
      <c r="E212">
        <v>1</v>
      </c>
      <c r="F212">
        <v>28</v>
      </c>
      <c r="G212">
        <v>1</v>
      </c>
      <c r="H212">
        <v>10</v>
      </c>
      <c r="I212">
        <v>6</v>
      </c>
      <c r="J212">
        <v>17.2</v>
      </c>
      <c r="K212">
        <v>2</v>
      </c>
      <c r="L212">
        <v>0</v>
      </c>
      <c r="M212">
        <v>0</v>
      </c>
      <c r="N212">
        <v>0</v>
      </c>
      <c r="O212">
        <v>10</v>
      </c>
      <c r="P212">
        <v>39.4</v>
      </c>
      <c r="Q212">
        <v>1</v>
      </c>
      <c r="R212">
        <v>6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311.7</v>
      </c>
      <c r="Z212">
        <v>0</v>
      </c>
      <c r="AA212">
        <v>1180.2</v>
      </c>
      <c r="AB212">
        <v>0</v>
      </c>
      <c r="AC212">
        <v>2400.1</v>
      </c>
      <c r="AD212">
        <v>4</v>
      </c>
      <c r="AE212">
        <v>1</v>
      </c>
      <c r="AF212">
        <v>0.6</v>
      </c>
      <c r="AG212">
        <v>0.7</v>
      </c>
      <c r="AH212" s="22">
        <f t="shared" ref="AH212" si="47">(I212+(L212-N212))/(H212+L212)</f>
        <v>0.6</v>
      </c>
      <c r="AI212" s="22">
        <f t="shared" ref="AI212" si="48">R212/O212</f>
        <v>0.6</v>
      </c>
      <c r="AJ212" s="22">
        <f t="shared" ref="AJ212" si="49">SUM(AH212+AI212)</f>
        <v>1.2</v>
      </c>
      <c r="AK212" s="21">
        <f t="shared" ref="AK212" si="50">SUM(H212+O212)</f>
        <v>20</v>
      </c>
      <c r="AL212" s="21"/>
      <c r="AM212" s="21">
        <f t="shared" si="26"/>
        <v>211</v>
      </c>
      <c r="AN212" t="s">
        <v>69</v>
      </c>
    </row>
    <row r="213" spans="1:40" x14ac:dyDescent="0.25">
      <c r="A213">
        <v>126</v>
      </c>
      <c r="B213">
        <v>17</v>
      </c>
      <c r="C213">
        <v>9</v>
      </c>
      <c r="D213">
        <v>2</v>
      </c>
      <c r="E213">
        <v>1</v>
      </c>
      <c r="F213">
        <v>28</v>
      </c>
      <c r="G213">
        <v>1</v>
      </c>
      <c r="H213">
        <v>15</v>
      </c>
      <c r="I213">
        <v>13</v>
      </c>
      <c r="J213">
        <v>25.5</v>
      </c>
      <c r="K213">
        <v>0</v>
      </c>
      <c r="L213">
        <v>0</v>
      </c>
      <c r="M213">
        <v>0</v>
      </c>
      <c r="N213">
        <v>0</v>
      </c>
      <c r="O213">
        <v>15</v>
      </c>
      <c r="P213">
        <v>27.3</v>
      </c>
      <c r="Q213">
        <v>1</v>
      </c>
      <c r="R213">
        <v>9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141.1</v>
      </c>
      <c r="Z213">
        <v>0</v>
      </c>
      <c r="AA213">
        <v>94.3</v>
      </c>
      <c r="AB213">
        <v>0</v>
      </c>
      <c r="AC213">
        <v>2400.1</v>
      </c>
      <c r="AD213">
        <v>14</v>
      </c>
      <c r="AE213">
        <v>0</v>
      </c>
      <c r="AF213">
        <v>0.9</v>
      </c>
      <c r="AG213">
        <v>0.6</v>
      </c>
      <c r="AH213" s="22">
        <f t="shared" ref="AH213:AH217" si="51">(I213+(L213-N213))/(H213+L213)</f>
        <v>0.8666666666666667</v>
      </c>
      <c r="AI213" s="22">
        <f t="shared" ref="AI213:AI217" si="52">R213/O213</f>
        <v>0.6</v>
      </c>
      <c r="AJ213" s="22">
        <f t="shared" ref="AJ213:AJ217" si="53">SUM(AH213+AI213)</f>
        <v>1.4666666666666668</v>
      </c>
      <c r="AK213" s="21">
        <f t="shared" ref="AK213:AK217" si="54">SUM(H213+O213)</f>
        <v>30</v>
      </c>
      <c r="AL213" s="21"/>
      <c r="AM213" s="21">
        <f t="shared" si="26"/>
        <v>212</v>
      </c>
    </row>
    <row r="214" spans="1:40" x14ac:dyDescent="0.25">
      <c r="A214">
        <v>126</v>
      </c>
      <c r="B214">
        <v>17</v>
      </c>
      <c r="C214">
        <v>10</v>
      </c>
      <c r="D214">
        <v>2</v>
      </c>
      <c r="E214">
        <v>1</v>
      </c>
      <c r="F214">
        <v>28</v>
      </c>
      <c r="G214">
        <v>1</v>
      </c>
      <c r="H214">
        <v>27</v>
      </c>
      <c r="I214">
        <v>21</v>
      </c>
      <c r="J214">
        <v>22.4</v>
      </c>
      <c r="K214">
        <v>1</v>
      </c>
      <c r="L214">
        <v>0</v>
      </c>
      <c r="M214">
        <v>0</v>
      </c>
      <c r="N214">
        <v>0</v>
      </c>
      <c r="O214">
        <v>28</v>
      </c>
      <c r="P214">
        <v>16.899999999999999</v>
      </c>
      <c r="Q214">
        <v>8</v>
      </c>
      <c r="R214">
        <v>20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84.5</v>
      </c>
      <c r="Z214">
        <v>0</v>
      </c>
      <c r="AA214">
        <v>843.9</v>
      </c>
      <c r="AB214">
        <v>0</v>
      </c>
      <c r="AC214">
        <v>2400.1</v>
      </c>
      <c r="AD214">
        <v>17</v>
      </c>
      <c r="AE214">
        <v>2</v>
      </c>
      <c r="AF214">
        <v>0.8</v>
      </c>
      <c r="AG214">
        <v>0.7</v>
      </c>
      <c r="AH214" s="22">
        <f t="shared" si="51"/>
        <v>0.77777777777777779</v>
      </c>
      <c r="AI214" s="22">
        <f t="shared" si="52"/>
        <v>0.7142857142857143</v>
      </c>
      <c r="AJ214" s="22">
        <f t="shared" si="53"/>
        <v>1.4920634920634921</v>
      </c>
      <c r="AK214" s="21">
        <f t="shared" si="54"/>
        <v>55</v>
      </c>
      <c r="AL214" s="21"/>
      <c r="AM214" s="21">
        <f t="shared" si="26"/>
        <v>213</v>
      </c>
    </row>
    <row r="215" spans="1:40" x14ac:dyDescent="0.25">
      <c r="A215">
        <v>126</v>
      </c>
      <c r="B215">
        <v>17</v>
      </c>
      <c r="C215">
        <v>11</v>
      </c>
      <c r="D215">
        <v>2</v>
      </c>
      <c r="E215">
        <v>1</v>
      </c>
      <c r="F215">
        <v>28</v>
      </c>
      <c r="G215">
        <v>1</v>
      </c>
      <c r="H215">
        <v>20</v>
      </c>
      <c r="I215">
        <v>17</v>
      </c>
      <c r="J215">
        <v>24.5</v>
      </c>
      <c r="K215">
        <v>1</v>
      </c>
      <c r="L215">
        <v>0</v>
      </c>
      <c r="M215">
        <v>0</v>
      </c>
      <c r="N215">
        <v>0</v>
      </c>
      <c r="O215">
        <v>21</v>
      </c>
      <c r="P215">
        <v>16.8</v>
      </c>
      <c r="Q215">
        <v>7</v>
      </c>
      <c r="R215">
        <v>13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92.7</v>
      </c>
      <c r="Z215">
        <v>0</v>
      </c>
      <c r="AA215">
        <v>753.8</v>
      </c>
      <c r="AB215">
        <v>0</v>
      </c>
      <c r="AC215">
        <v>2400.1</v>
      </c>
      <c r="AD215">
        <v>6</v>
      </c>
      <c r="AE215">
        <v>1</v>
      </c>
      <c r="AF215">
        <v>0.9</v>
      </c>
      <c r="AG215">
        <v>0.7</v>
      </c>
      <c r="AH215" s="22">
        <f t="shared" si="51"/>
        <v>0.85</v>
      </c>
      <c r="AI215" s="22">
        <f t="shared" si="52"/>
        <v>0.61904761904761907</v>
      </c>
      <c r="AJ215" s="22">
        <f t="shared" si="53"/>
        <v>1.4690476190476192</v>
      </c>
      <c r="AK215" s="21">
        <f t="shared" si="54"/>
        <v>41</v>
      </c>
      <c r="AL215" s="21"/>
      <c r="AM215" s="21">
        <f t="shared" si="26"/>
        <v>214</v>
      </c>
    </row>
    <row r="216" spans="1:40" x14ac:dyDescent="0.25">
      <c r="A216">
        <v>126</v>
      </c>
      <c r="B216">
        <v>17</v>
      </c>
      <c r="C216">
        <v>13</v>
      </c>
      <c r="D216">
        <v>2</v>
      </c>
      <c r="E216">
        <v>1</v>
      </c>
      <c r="F216">
        <v>28</v>
      </c>
      <c r="G216">
        <v>1</v>
      </c>
      <c r="H216">
        <v>10</v>
      </c>
      <c r="I216">
        <v>4</v>
      </c>
      <c r="J216">
        <v>15.9</v>
      </c>
      <c r="K216">
        <v>1</v>
      </c>
      <c r="L216">
        <v>0</v>
      </c>
      <c r="M216">
        <v>0</v>
      </c>
      <c r="N216">
        <v>0</v>
      </c>
      <c r="O216">
        <v>11</v>
      </c>
      <c r="P216">
        <v>23.6</v>
      </c>
      <c r="Q216">
        <v>1</v>
      </c>
      <c r="R216">
        <v>6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106.6</v>
      </c>
      <c r="Z216">
        <v>0</v>
      </c>
      <c r="AA216">
        <v>1300.9000000000001</v>
      </c>
      <c r="AB216">
        <v>0</v>
      </c>
      <c r="AC216">
        <v>2400.1</v>
      </c>
      <c r="AD216">
        <v>5</v>
      </c>
      <c r="AE216">
        <v>0</v>
      </c>
      <c r="AF216">
        <v>0.4</v>
      </c>
      <c r="AG216">
        <v>0.6</v>
      </c>
      <c r="AH216" s="22">
        <f t="shared" si="51"/>
        <v>0.4</v>
      </c>
      <c r="AI216" s="22">
        <f t="shared" si="52"/>
        <v>0.54545454545454541</v>
      </c>
      <c r="AJ216" s="22">
        <f t="shared" si="53"/>
        <v>0.94545454545454544</v>
      </c>
      <c r="AK216" s="21">
        <f t="shared" si="54"/>
        <v>21</v>
      </c>
      <c r="AL216" s="21"/>
      <c r="AM216" s="21">
        <f t="shared" si="26"/>
        <v>215</v>
      </c>
    </row>
    <row r="217" spans="1:40" x14ac:dyDescent="0.25">
      <c r="A217">
        <v>126</v>
      </c>
      <c r="B217">
        <v>17</v>
      </c>
      <c r="C217">
        <v>14</v>
      </c>
      <c r="D217">
        <v>2</v>
      </c>
      <c r="E217">
        <v>1</v>
      </c>
      <c r="F217">
        <v>28</v>
      </c>
      <c r="G217">
        <v>1</v>
      </c>
      <c r="H217">
        <v>28</v>
      </c>
      <c r="I217">
        <v>19</v>
      </c>
      <c r="J217">
        <v>20.6</v>
      </c>
      <c r="K217">
        <v>3</v>
      </c>
      <c r="L217">
        <v>0</v>
      </c>
      <c r="M217">
        <v>0</v>
      </c>
      <c r="N217">
        <v>0</v>
      </c>
      <c r="O217">
        <v>28</v>
      </c>
      <c r="P217">
        <v>16.5</v>
      </c>
      <c r="Q217">
        <v>7</v>
      </c>
      <c r="R217">
        <v>20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182.9</v>
      </c>
      <c r="Z217">
        <v>0</v>
      </c>
      <c r="AA217">
        <v>407.7</v>
      </c>
      <c r="AB217">
        <v>0</v>
      </c>
      <c r="AC217">
        <v>2400.1</v>
      </c>
      <c r="AD217">
        <v>15</v>
      </c>
      <c r="AE217">
        <v>4</v>
      </c>
      <c r="AF217">
        <v>0.7</v>
      </c>
      <c r="AG217">
        <v>0.7</v>
      </c>
      <c r="AH217" s="22">
        <f t="shared" si="51"/>
        <v>0.6785714285714286</v>
      </c>
      <c r="AI217" s="22">
        <f t="shared" si="52"/>
        <v>0.7142857142857143</v>
      </c>
      <c r="AJ217" s="22">
        <f t="shared" si="53"/>
        <v>1.3928571428571428</v>
      </c>
      <c r="AK217" s="21">
        <f t="shared" si="54"/>
        <v>56</v>
      </c>
      <c r="AL217" s="21"/>
      <c r="AM217" s="21">
        <f t="shared" si="26"/>
        <v>216</v>
      </c>
    </row>
    <row r="218" spans="1:40" x14ac:dyDescent="0.25">
      <c r="A218">
        <v>126</v>
      </c>
      <c r="B218">
        <v>17</v>
      </c>
      <c r="C218">
        <v>15</v>
      </c>
      <c r="D218">
        <v>2</v>
      </c>
      <c r="E218">
        <v>1</v>
      </c>
      <c r="F218">
        <v>28</v>
      </c>
      <c r="G218">
        <v>1</v>
      </c>
      <c r="H218">
        <v>16</v>
      </c>
      <c r="I218">
        <v>16</v>
      </c>
      <c r="J218">
        <v>28</v>
      </c>
      <c r="K218">
        <v>0</v>
      </c>
      <c r="L218">
        <v>0</v>
      </c>
      <c r="M218">
        <v>0</v>
      </c>
      <c r="N218">
        <v>0</v>
      </c>
      <c r="O218">
        <v>17</v>
      </c>
      <c r="P218">
        <v>36.9</v>
      </c>
      <c r="Q218">
        <v>5</v>
      </c>
      <c r="R218">
        <v>8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154.30000000000001</v>
      </c>
      <c r="Z218">
        <v>0</v>
      </c>
      <c r="AA218">
        <v>416.5</v>
      </c>
      <c r="AB218">
        <v>0</v>
      </c>
      <c r="AC218">
        <v>2400.1</v>
      </c>
      <c r="AD218">
        <v>7</v>
      </c>
      <c r="AE218">
        <v>3</v>
      </c>
      <c r="AF218">
        <v>1</v>
      </c>
      <c r="AG218">
        <v>0.5</v>
      </c>
      <c r="AH218" s="22">
        <f t="shared" ref="AH218:AH220" si="55">(I218+(L218-N218))/(H218+L218)</f>
        <v>1</v>
      </c>
      <c r="AI218" s="22">
        <f t="shared" ref="AI218:AI220" si="56">R218/O218</f>
        <v>0.47058823529411764</v>
      </c>
      <c r="AJ218" s="22">
        <f t="shared" ref="AJ218:AJ220" si="57">SUM(AH218+AI218)</f>
        <v>1.4705882352941178</v>
      </c>
      <c r="AK218" s="21">
        <f t="shared" ref="AK218:AK220" si="58">SUM(H218+O218)</f>
        <v>33</v>
      </c>
      <c r="AL218" s="21"/>
      <c r="AM218" s="21">
        <f t="shared" si="26"/>
        <v>217</v>
      </c>
    </row>
    <row r="219" spans="1:40" x14ac:dyDescent="0.25">
      <c r="A219">
        <v>126</v>
      </c>
      <c r="B219">
        <v>17</v>
      </c>
      <c r="C219">
        <v>17</v>
      </c>
      <c r="D219">
        <v>2</v>
      </c>
      <c r="E219">
        <v>1</v>
      </c>
      <c r="F219">
        <v>28</v>
      </c>
      <c r="G219">
        <v>1</v>
      </c>
      <c r="H219">
        <v>36</v>
      </c>
      <c r="I219">
        <v>29</v>
      </c>
      <c r="J219">
        <v>23.4</v>
      </c>
      <c r="K219">
        <v>1</v>
      </c>
      <c r="L219">
        <v>0</v>
      </c>
      <c r="M219">
        <v>0</v>
      </c>
      <c r="N219">
        <v>0</v>
      </c>
      <c r="O219">
        <v>37</v>
      </c>
      <c r="P219">
        <v>13.5</v>
      </c>
      <c r="Q219">
        <v>11</v>
      </c>
      <c r="R219">
        <v>25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157.1</v>
      </c>
      <c r="Z219">
        <v>0</v>
      </c>
      <c r="AA219">
        <v>959.2</v>
      </c>
      <c r="AB219">
        <v>0</v>
      </c>
      <c r="AC219">
        <v>2400.1</v>
      </c>
      <c r="AD219">
        <v>26</v>
      </c>
      <c r="AE219">
        <v>3</v>
      </c>
      <c r="AF219">
        <v>0.8</v>
      </c>
      <c r="AG219">
        <v>0.7</v>
      </c>
      <c r="AH219" s="22">
        <f t="shared" si="55"/>
        <v>0.80555555555555558</v>
      </c>
      <c r="AI219" s="22">
        <f t="shared" si="56"/>
        <v>0.67567567567567566</v>
      </c>
      <c r="AJ219" s="22">
        <f t="shared" si="57"/>
        <v>1.4812312312312312</v>
      </c>
      <c r="AK219" s="21">
        <f t="shared" si="58"/>
        <v>73</v>
      </c>
      <c r="AL219" s="21"/>
      <c r="AM219" s="21">
        <f t="shared" si="26"/>
        <v>218</v>
      </c>
    </row>
    <row r="220" spans="1:40" x14ac:dyDescent="0.25">
      <c r="A220">
        <v>126</v>
      </c>
      <c r="B220">
        <v>17</v>
      </c>
      <c r="C220">
        <v>18</v>
      </c>
      <c r="D220">
        <v>2</v>
      </c>
      <c r="E220">
        <v>1</v>
      </c>
      <c r="F220">
        <v>28</v>
      </c>
      <c r="G220">
        <v>1</v>
      </c>
      <c r="H220">
        <v>13</v>
      </c>
      <c r="I220">
        <v>11</v>
      </c>
      <c r="J220">
        <v>23.9</v>
      </c>
      <c r="K220">
        <v>0</v>
      </c>
      <c r="L220">
        <v>0</v>
      </c>
      <c r="M220">
        <v>0</v>
      </c>
      <c r="N220">
        <v>0</v>
      </c>
      <c r="O220">
        <v>13</v>
      </c>
      <c r="P220">
        <v>32.1</v>
      </c>
      <c r="Q220">
        <v>1</v>
      </c>
      <c r="R220">
        <v>4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105.5</v>
      </c>
      <c r="Z220">
        <v>0</v>
      </c>
      <c r="AA220">
        <v>118.9</v>
      </c>
      <c r="AB220">
        <v>0</v>
      </c>
      <c r="AC220">
        <v>2400.1</v>
      </c>
      <c r="AD220">
        <v>3</v>
      </c>
      <c r="AE220">
        <v>0</v>
      </c>
      <c r="AF220">
        <v>0.8</v>
      </c>
      <c r="AG220">
        <v>0.3</v>
      </c>
      <c r="AH220" s="22">
        <f t="shared" si="55"/>
        <v>0.84615384615384615</v>
      </c>
      <c r="AI220" s="22">
        <f t="shared" si="56"/>
        <v>0.30769230769230771</v>
      </c>
      <c r="AJ220" s="22">
        <f t="shared" si="57"/>
        <v>1.1538461538461537</v>
      </c>
      <c r="AK220" s="21">
        <f t="shared" si="58"/>
        <v>26</v>
      </c>
      <c r="AL220" s="21"/>
      <c r="AM220" s="21">
        <f t="shared" si="26"/>
        <v>219</v>
      </c>
    </row>
    <row r="221" spans="1:40" x14ac:dyDescent="0.25">
      <c r="A221">
        <v>126</v>
      </c>
      <c r="B221">
        <v>17</v>
      </c>
      <c r="C221">
        <v>19</v>
      </c>
      <c r="D221">
        <v>2</v>
      </c>
      <c r="E221">
        <v>1</v>
      </c>
      <c r="F221">
        <v>28</v>
      </c>
      <c r="G221">
        <v>1</v>
      </c>
      <c r="H221">
        <v>31</v>
      </c>
      <c r="I221">
        <v>30</v>
      </c>
      <c r="J221">
        <v>27.2</v>
      </c>
      <c r="K221">
        <v>0</v>
      </c>
      <c r="L221">
        <v>0</v>
      </c>
      <c r="M221">
        <v>0</v>
      </c>
      <c r="N221">
        <v>0</v>
      </c>
      <c r="O221">
        <v>32</v>
      </c>
      <c r="P221">
        <v>17.7</v>
      </c>
      <c r="Q221">
        <v>7</v>
      </c>
      <c r="R221">
        <v>21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88.2</v>
      </c>
      <c r="Z221">
        <v>0</v>
      </c>
      <c r="AA221">
        <v>373</v>
      </c>
      <c r="AB221">
        <v>0</v>
      </c>
      <c r="AC221">
        <v>2400.1</v>
      </c>
      <c r="AD221">
        <v>13</v>
      </c>
      <c r="AE221">
        <v>3</v>
      </c>
      <c r="AF221">
        <v>1</v>
      </c>
      <c r="AG221">
        <v>0.7</v>
      </c>
      <c r="AH221" s="22">
        <f t="shared" ref="AH221:AH230" si="59">(I221+(L221-N221))/(H221+L221)</f>
        <v>0.967741935483871</v>
      </c>
      <c r="AI221" s="22">
        <f t="shared" ref="AI221:AI230" si="60">R221/O221</f>
        <v>0.65625</v>
      </c>
      <c r="AJ221" s="22">
        <f t="shared" ref="AJ221:AJ230" si="61">SUM(AH221+AI221)</f>
        <v>1.623991935483871</v>
      </c>
      <c r="AK221" s="21">
        <f t="shared" ref="AK221:AK230" si="62">SUM(H221+O221)</f>
        <v>63</v>
      </c>
      <c r="AL221" s="21"/>
      <c r="AM221" s="21">
        <f t="shared" si="26"/>
        <v>220</v>
      </c>
    </row>
    <row r="222" spans="1:40" x14ac:dyDescent="0.25">
      <c r="A222">
        <v>126</v>
      </c>
      <c r="B222">
        <v>17</v>
      </c>
      <c r="C222">
        <v>20</v>
      </c>
      <c r="D222">
        <v>2</v>
      </c>
      <c r="E222">
        <v>1</v>
      </c>
      <c r="F222">
        <v>28</v>
      </c>
      <c r="G222">
        <v>1</v>
      </c>
      <c r="H222">
        <v>39</v>
      </c>
      <c r="I222">
        <v>33</v>
      </c>
      <c r="J222">
        <v>24.2</v>
      </c>
      <c r="K222">
        <v>1</v>
      </c>
      <c r="L222">
        <v>0</v>
      </c>
      <c r="M222">
        <v>0</v>
      </c>
      <c r="N222">
        <v>0</v>
      </c>
      <c r="O222">
        <v>39</v>
      </c>
      <c r="P222">
        <v>16.7</v>
      </c>
      <c r="Q222">
        <v>11</v>
      </c>
      <c r="R222">
        <v>26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274.8</v>
      </c>
      <c r="Z222">
        <v>0</v>
      </c>
      <c r="AA222">
        <v>454.2</v>
      </c>
      <c r="AB222">
        <v>0</v>
      </c>
      <c r="AC222">
        <v>2400.1</v>
      </c>
      <c r="AD222">
        <v>10</v>
      </c>
      <c r="AE222">
        <v>2</v>
      </c>
      <c r="AF222">
        <v>0.8</v>
      </c>
      <c r="AG222">
        <v>0.7</v>
      </c>
      <c r="AH222" s="22">
        <f t="shared" si="59"/>
        <v>0.84615384615384615</v>
      </c>
      <c r="AI222" s="22">
        <f t="shared" si="60"/>
        <v>0.66666666666666663</v>
      </c>
      <c r="AJ222" s="22">
        <f t="shared" si="61"/>
        <v>1.5128205128205128</v>
      </c>
      <c r="AK222" s="21">
        <f t="shared" si="62"/>
        <v>78</v>
      </c>
      <c r="AL222" s="21"/>
      <c r="AM222" s="21">
        <f t="shared" si="26"/>
        <v>221</v>
      </c>
    </row>
    <row r="223" spans="1:40" x14ac:dyDescent="0.25">
      <c r="A223">
        <v>126</v>
      </c>
      <c r="B223">
        <v>17</v>
      </c>
      <c r="C223">
        <v>21</v>
      </c>
      <c r="D223">
        <v>2</v>
      </c>
      <c r="E223">
        <v>1</v>
      </c>
      <c r="F223">
        <v>28</v>
      </c>
      <c r="G223">
        <v>1</v>
      </c>
      <c r="H223">
        <v>36</v>
      </c>
      <c r="I223">
        <v>30</v>
      </c>
      <c r="J223">
        <v>23.9</v>
      </c>
      <c r="K223">
        <v>3</v>
      </c>
      <c r="L223">
        <v>0</v>
      </c>
      <c r="M223">
        <v>0</v>
      </c>
      <c r="N223">
        <v>0</v>
      </c>
      <c r="O223">
        <v>35</v>
      </c>
      <c r="P223">
        <v>17.2</v>
      </c>
      <c r="Q223">
        <v>8</v>
      </c>
      <c r="R223">
        <v>21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288.39999999999998</v>
      </c>
      <c r="Z223">
        <v>0</v>
      </c>
      <c r="AA223">
        <v>502.3</v>
      </c>
      <c r="AB223">
        <v>0</v>
      </c>
      <c r="AC223">
        <v>2400.1</v>
      </c>
      <c r="AD223">
        <v>13</v>
      </c>
      <c r="AE223">
        <v>2</v>
      </c>
      <c r="AF223">
        <v>0.8</v>
      </c>
      <c r="AG223">
        <v>0.6</v>
      </c>
      <c r="AH223" s="22">
        <f t="shared" si="59"/>
        <v>0.83333333333333337</v>
      </c>
      <c r="AI223" s="22">
        <f t="shared" si="60"/>
        <v>0.6</v>
      </c>
      <c r="AJ223" s="22">
        <f t="shared" si="61"/>
        <v>1.4333333333333333</v>
      </c>
      <c r="AK223" s="21">
        <f t="shared" si="62"/>
        <v>71</v>
      </c>
      <c r="AL223" s="21"/>
      <c r="AM223" s="21">
        <f t="shared" si="26"/>
        <v>222</v>
      </c>
    </row>
    <row r="224" spans="1:40" x14ac:dyDescent="0.25">
      <c r="A224">
        <v>126</v>
      </c>
      <c r="B224">
        <v>17</v>
      </c>
      <c r="C224">
        <v>22</v>
      </c>
      <c r="D224">
        <v>2</v>
      </c>
      <c r="E224">
        <v>1</v>
      </c>
      <c r="F224">
        <v>28</v>
      </c>
      <c r="G224">
        <v>1</v>
      </c>
      <c r="H224">
        <v>36</v>
      </c>
      <c r="I224">
        <v>28</v>
      </c>
      <c r="J224">
        <v>22.7</v>
      </c>
      <c r="K224">
        <v>4</v>
      </c>
      <c r="L224">
        <v>0</v>
      </c>
      <c r="M224">
        <v>0</v>
      </c>
      <c r="N224">
        <v>0</v>
      </c>
      <c r="O224">
        <v>35</v>
      </c>
      <c r="P224">
        <v>14.4</v>
      </c>
      <c r="Q224">
        <v>14</v>
      </c>
      <c r="R224">
        <v>21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201.7</v>
      </c>
      <c r="Z224">
        <v>0</v>
      </c>
      <c r="AA224">
        <v>475</v>
      </c>
      <c r="AB224">
        <v>0</v>
      </c>
      <c r="AC224">
        <v>2400.1</v>
      </c>
      <c r="AD224">
        <v>20</v>
      </c>
      <c r="AE224">
        <v>2</v>
      </c>
      <c r="AF224">
        <v>0.8</v>
      </c>
      <c r="AG224">
        <v>0.6</v>
      </c>
      <c r="AH224" s="22">
        <f t="shared" si="59"/>
        <v>0.77777777777777779</v>
      </c>
      <c r="AI224" s="22">
        <f t="shared" si="60"/>
        <v>0.6</v>
      </c>
      <c r="AJ224" s="22">
        <f t="shared" si="61"/>
        <v>1.3777777777777778</v>
      </c>
      <c r="AK224" s="21">
        <f t="shared" si="62"/>
        <v>71</v>
      </c>
      <c r="AL224" s="21"/>
      <c r="AM224" s="21">
        <f t="shared" si="26"/>
        <v>223</v>
      </c>
    </row>
    <row r="225" spans="1:40" x14ac:dyDescent="0.25">
      <c r="A225">
        <v>126</v>
      </c>
      <c r="B225">
        <v>17</v>
      </c>
      <c r="C225">
        <v>23</v>
      </c>
      <c r="D225">
        <v>2</v>
      </c>
      <c r="E225">
        <v>1</v>
      </c>
      <c r="F225">
        <v>28</v>
      </c>
      <c r="G225">
        <v>1</v>
      </c>
      <c r="H225">
        <v>32</v>
      </c>
      <c r="I225">
        <v>28</v>
      </c>
      <c r="J225">
        <v>25.6</v>
      </c>
      <c r="K225">
        <v>0</v>
      </c>
      <c r="L225">
        <v>0</v>
      </c>
      <c r="M225">
        <v>0</v>
      </c>
      <c r="N225">
        <v>0</v>
      </c>
      <c r="O225">
        <v>31</v>
      </c>
      <c r="P225">
        <v>13.7</v>
      </c>
      <c r="Q225">
        <v>11</v>
      </c>
      <c r="R225">
        <v>21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177.4</v>
      </c>
      <c r="Z225">
        <v>0</v>
      </c>
      <c r="AA225">
        <v>572.20000000000005</v>
      </c>
      <c r="AB225">
        <v>0</v>
      </c>
      <c r="AC225">
        <v>2400.1</v>
      </c>
      <c r="AD225">
        <v>29</v>
      </c>
      <c r="AE225">
        <v>0</v>
      </c>
      <c r="AF225">
        <v>0.9</v>
      </c>
      <c r="AG225">
        <v>0.7</v>
      </c>
      <c r="AH225" s="22">
        <f t="shared" si="59"/>
        <v>0.875</v>
      </c>
      <c r="AI225" s="22">
        <f t="shared" si="60"/>
        <v>0.67741935483870963</v>
      </c>
      <c r="AJ225" s="22">
        <f t="shared" si="61"/>
        <v>1.5524193548387095</v>
      </c>
      <c r="AK225" s="21">
        <f t="shared" si="62"/>
        <v>63</v>
      </c>
      <c r="AL225" s="21"/>
      <c r="AM225" s="21">
        <f t="shared" si="26"/>
        <v>224</v>
      </c>
    </row>
    <row r="226" spans="1:40" x14ac:dyDescent="0.25">
      <c r="A226">
        <v>126</v>
      </c>
      <c r="B226">
        <v>17</v>
      </c>
      <c r="C226">
        <v>24</v>
      </c>
      <c r="D226">
        <v>2</v>
      </c>
      <c r="E226">
        <v>1</v>
      </c>
      <c r="F226">
        <v>28</v>
      </c>
      <c r="G226">
        <v>1</v>
      </c>
      <c r="H226">
        <v>35</v>
      </c>
      <c r="I226">
        <v>31</v>
      </c>
      <c r="J226">
        <v>24.9</v>
      </c>
      <c r="K226">
        <v>3</v>
      </c>
      <c r="L226">
        <v>0</v>
      </c>
      <c r="M226">
        <v>0</v>
      </c>
      <c r="N226">
        <v>0</v>
      </c>
      <c r="O226">
        <v>34</v>
      </c>
      <c r="P226">
        <v>29.7</v>
      </c>
      <c r="Q226">
        <v>7</v>
      </c>
      <c r="R226">
        <v>14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148.5</v>
      </c>
      <c r="Z226">
        <v>0</v>
      </c>
      <c r="AA226">
        <v>398</v>
      </c>
      <c r="AB226">
        <v>0</v>
      </c>
      <c r="AC226">
        <v>2400.1</v>
      </c>
      <c r="AD226">
        <v>19</v>
      </c>
      <c r="AE226">
        <v>1</v>
      </c>
      <c r="AF226">
        <v>0.9</v>
      </c>
      <c r="AG226">
        <v>0.4</v>
      </c>
      <c r="AH226" s="22">
        <f t="shared" si="59"/>
        <v>0.88571428571428568</v>
      </c>
      <c r="AI226" s="22">
        <f t="shared" si="60"/>
        <v>0.41176470588235292</v>
      </c>
      <c r="AJ226" s="22">
        <f t="shared" si="61"/>
        <v>1.2974789915966385</v>
      </c>
      <c r="AK226" s="21">
        <f t="shared" si="62"/>
        <v>69</v>
      </c>
      <c r="AL226" s="21"/>
      <c r="AM226" s="21">
        <f t="shared" si="26"/>
        <v>225</v>
      </c>
    </row>
    <row r="227" spans="1:40" x14ac:dyDescent="0.25">
      <c r="A227">
        <v>126</v>
      </c>
      <c r="B227">
        <v>17</v>
      </c>
      <c r="C227">
        <v>27</v>
      </c>
      <c r="D227">
        <v>2</v>
      </c>
      <c r="E227">
        <v>1</v>
      </c>
      <c r="F227">
        <v>28</v>
      </c>
      <c r="G227">
        <v>1</v>
      </c>
      <c r="H227">
        <v>15</v>
      </c>
      <c r="I227">
        <v>14</v>
      </c>
      <c r="J227">
        <v>26.2</v>
      </c>
      <c r="K227">
        <v>0</v>
      </c>
      <c r="L227">
        <v>0</v>
      </c>
      <c r="M227">
        <v>0</v>
      </c>
      <c r="N227">
        <v>0</v>
      </c>
      <c r="O227">
        <v>15</v>
      </c>
      <c r="P227">
        <v>37.9</v>
      </c>
      <c r="Q227">
        <v>3</v>
      </c>
      <c r="R227">
        <v>6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74</v>
      </c>
      <c r="Z227">
        <v>0</v>
      </c>
      <c r="AA227">
        <v>145.9</v>
      </c>
      <c r="AB227">
        <v>0</v>
      </c>
      <c r="AC227">
        <v>2400.1</v>
      </c>
      <c r="AD227">
        <v>9</v>
      </c>
      <c r="AE227">
        <v>1</v>
      </c>
      <c r="AF227">
        <v>1</v>
      </c>
      <c r="AG227">
        <v>0.4</v>
      </c>
      <c r="AH227" s="22">
        <f t="shared" ref="AH227" si="63">(I227+(L227-N227))/(H227+L227)</f>
        <v>0.93333333333333335</v>
      </c>
      <c r="AI227" s="22">
        <f t="shared" ref="AI227" si="64">R227/O227</f>
        <v>0.4</v>
      </c>
      <c r="AJ227" s="22">
        <f t="shared" ref="AJ227" si="65">SUM(AH227+AI227)</f>
        <v>1.3333333333333335</v>
      </c>
      <c r="AK227" s="21">
        <f t="shared" ref="AK227" si="66">SUM(H227+O227)</f>
        <v>30</v>
      </c>
      <c r="AL227" s="21"/>
      <c r="AM227" s="21">
        <f t="shared" si="26"/>
        <v>226</v>
      </c>
      <c r="AN227" t="s">
        <v>71</v>
      </c>
    </row>
    <row r="228" spans="1:40" x14ac:dyDescent="0.25">
      <c r="A228">
        <v>126</v>
      </c>
      <c r="B228">
        <v>17</v>
      </c>
      <c r="C228">
        <v>28</v>
      </c>
      <c r="D228">
        <v>2</v>
      </c>
      <c r="E228">
        <v>1</v>
      </c>
      <c r="F228">
        <v>28</v>
      </c>
      <c r="G228">
        <v>1</v>
      </c>
      <c r="H228">
        <v>45</v>
      </c>
      <c r="I228">
        <v>38</v>
      </c>
      <c r="J228">
        <v>25.2</v>
      </c>
      <c r="K228">
        <v>1</v>
      </c>
      <c r="L228">
        <v>0</v>
      </c>
      <c r="M228">
        <v>0</v>
      </c>
      <c r="N228">
        <v>0</v>
      </c>
      <c r="O228">
        <v>44</v>
      </c>
      <c r="P228">
        <v>12.5</v>
      </c>
      <c r="Q228">
        <v>12</v>
      </c>
      <c r="R228">
        <v>34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127</v>
      </c>
      <c r="Z228">
        <v>0</v>
      </c>
      <c r="AA228">
        <v>230.9</v>
      </c>
      <c r="AB228">
        <v>0</v>
      </c>
      <c r="AC228">
        <v>2400.1</v>
      </c>
      <c r="AD228">
        <v>42</v>
      </c>
      <c r="AE228">
        <v>2</v>
      </c>
      <c r="AF228">
        <v>0.9</v>
      </c>
      <c r="AG228">
        <v>0.8</v>
      </c>
      <c r="AH228" s="22">
        <f t="shared" si="59"/>
        <v>0.84444444444444444</v>
      </c>
      <c r="AI228" s="22">
        <f t="shared" si="60"/>
        <v>0.77272727272727271</v>
      </c>
      <c r="AJ228" s="22">
        <f t="shared" si="61"/>
        <v>1.617171717171717</v>
      </c>
      <c r="AK228" s="21">
        <f t="shared" si="62"/>
        <v>89</v>
      </c>
      <c r="AL228" s="21"/>
      <c r="AM228" s="21">
        <f t="shared" si="26"/>
        <v>227</v>
      </c>
    </row>
    <row r="229" spans="1:40" x14ac:dyDescent="0.25">
      <c r="A229">
        <v>126</v>
      </c>
      <c r="B229">
        <v>17</v>
      </c>
      <c r="C229">
        <v>2</v>
      </c>
      <c r="D229">
        <v>3</v>
      </c>
      <c r="E229">
        <v>1</v>
      </c>
      <c r="F229">
        <v>28</v>
      </c>
      <c r="G229">
        <v>1</v>
      </c>
      <c r="H229">
        <v>54</v>
      </c>
      <c r="I229">
        <v>40</v>
      </c>
      <c r="J229">
        <v>22.1</v>
      </c>
      <c r="K229">
        <v>5</v>
      </c>
      <c r="L229">
        <v>0</v>
      </c>
      <c r="M229">
        <v>0</v>
      </c>
      <c r="N229">
        <v>0</v>
      </c>
      <c r="O229">
        <v>54</v>
      </c>
      <c r="P229">
        <v>6.1</v>
      </c>
      <c r="Q229">
        <v>23</v>
      </c>
      <c r="R229">
        <v>48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138.69999999999999</v>
      </c>
      <c r="Z229">
        <v>0</v>
      </c>
      <c r="AA229">
        <v>233.4</v>
      </c>
      <c r="AB229">
        <v>0</v>
      </c>
      <c r="AC229">
        <v>2105</v>
      </c>
      <c r="AD229">
        <v>45</v>
      </c>
      <c r="AE229">
        <v>0</v>
      </c>
      <c r="AF229">
        <v>0.7</v>
      </c>
      <c r="AG229">
        <v>0.9</v>
      </c>
      <c r="AH229" s="22">
        <f t="shared" si="59"/>
        <v>0.7407407407407407</v>
      </c>
      <c r="AI229" s="22">
        <f t="shared" si="60"/>
        <v>0.88888888888888884</v>
      </c>
      <c r="AJ229" s="22">
        <f t="shared" si="61"/>
        <v>1.6296296296296295</v>
      </c>
      <c r="AK229" s="21">
        <f t="shared" si="62"/>
        <v>108</v>
      </c>
      <c r="AL229" s="21"/>
      <c r="AM229" s="21">
        <f t="shared" si="26"/>
        <v>228</v>
      </c>
    </row>
    <row r="230" spans="1:40" x14ac:dyDescent="0.25">
      <c r="A230">
        <v>126</v>
      </c>
      <c r="B230">
        <v>17</v>
      </c>
      <c r="C230">
        <v>3</v>
      </c>
      <c r="D230">
        <v>3</v>
      </c>
      <c r="E230">
        <v>1</v>
      </c>
      <c r="F230">
        <v>28</v>
      </c>
      <c r="G230">
        <v>1</v>
      </c>
      <c r="H230">
        <v>38</v>
      </c>
      <c r="I230">
        <v>36</v>
      </c>
      <c r="J230">
        <v>26.8</v>
      </c>
      <c r="K230">
        <v>1</v>
      </c>
      <c r="L230">
        <v>0</v>
      </c>
      <c r="M230">
        <v>0</v>
      </c>
      <c r="N230">
        <v>0</v>
      </c>
      <c r="O230">
        <v>39</v>
      </c>
      <c r="P230">
        <v>15.8</v>
      </c>
      <c r="Q230">
        <v>14</v>
      </c>
      <c r="R230">
        <v>26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199.3</v>
      </c>
      <c r="Z230">
        <v>0</v>
      </c>
      <c r="AA230">
        <v>320.3</v>
      </c>
      <c r="AB230">
        <v>0</v>
      </c>
      <c r="AC230">
        <v>2400.1</v>
      </c>
      <c r="AD230">
        <v>17</v>
      </c>
      <c r="AE230">
        <v>0</v>
      </c>
      <c r="AF230">
        <v>0.9</v>
      </c>
      <c r="AG230">
        <v>0.7</v>
      </c>
      <c r="AH230" s="22">
        <f t="shared" si="59"/>
        <v>0.94736842105263153</v>
      </c>
      <c r="AI230" s="22">
        <f t="shared" si="60"/>
        <v>0.66666666666666663</v>
      </c>
      <c r="AJ230" s="22">
        <f t="shared" si="61"/>
        <v>1.6140350877192982</v>
      </c>
      <c r="AK230" s="21">
        <f t="shared" si="62"/>
        <v>77</v>
      </c>
      <c r="AL230" s="21"/>
      <c r="AM230" s="21">
        <f t="shared" si="26"/>
        <v>229</v>
      </c>
    </row>
    <row r="231" spans="1:40" x14ac:dyDescent="0.25">
      <c r="A231">
        <v>126</v>
      </c>
      <c r="B231">
        <v>17</v>
      </c>
      <c r="C231">
        <v>4</v>
      </c>
      <c r="D231">
        <v>3</v>
      </c>
      <c r="E231">
        <v>1</v>
      </c>
      <c r="F231">
        <v>28</v>
      </c>
      <c r="G231">
        <v>1</v>
      </c>
      <c r="H231">
        <v>42</v>
      </c>
      <c r="I231">
        <v>37</v>
      </c>
      <c r="J231">
        <v>24.9</v>
      </c>
      <c r="K231">
        <v>2</v>
      </c>
      <c r="L231">
        <v>0</v>
      </c>
      <c r="M231">
        <v>0</v>
      </c>
      <c r="N231">
        <v>0</v>
      </c>
      <c r="O231">
        <v>42</v>
      </c>
      <c r="P231">
        <v>11.2</v>
      </c>
      <c r="Q231">
        <v>23</v>
      </c>
      <c r="R231">
        <v>33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196.6</v>
      </c>
      <c r="Z231">
        <v>0</v>
      </c>
      <c r="AA231">
        <v>268</v>
      </c>
      <c r="AB231">
        <v>0</v>
      </c>
      <c r="AC231">
        <v>2400.1</v>
      </c>
      <c r="AD231">
        <v>16</v>
      </c>
      <c r="AE231">
        <v>1</v>
      </c>
      <c r="AF231">
        <v>0.9</v>
      </c>
      <c r="AG231">
        <v>0.8</v>
      </c>
      <c r="AH231" s="22">
        <f t="shared" ref="AH231" si="67">(I231+(L231-N231))/(H231+L231)</f>
        <v>0.88095238095238093</v>
      </c>
      <c r="AI231" s="22">
        <f t="shared" ref="AI231" si="68">R231/O231</f>
        <v>0.7857142857142857</v>
      </c>
      <c r="AJ231" s="22">
        <f t="shared" ref="AJ231" si="69">SUM(AH231+AI231)</f>
        <v>1.6666666666666665</v>
      </c>
      <c r="AK231" s="21">
        <f t="shared" ref="AK231" si="70">SUM(H231+O231)</f>
        <v>84</v>
      </c>
      <c r="AL231" s="21"/>
      <c r="AM231" s="21">
        <f t="shared" si="26"/>
        <v>230</v>
      </c>
    </row>
    <row r="232" spans="1:40" x14ac:dyDescent="0.25">
      <c r="A232">
        <v>126</v>
      </c>
      <c r="B232">
        <v>17</v>
      </c>
      <c r="C232">
        <v>6</v>
      </c>
      <c r="D232">
        <v>3</v>
      </c>
      <c r="E232">
        <v>1</v>
      </c>
      <c r="F232">
        <v>31</v>
      </c>
      <c r="G232">
        <v>1</v>
      </c>
      <c r="H232">
        <v>2</v>
      </c>
      <c r="I232">
        <v>2</v>
      </c>
      <c r="J232">
        <v>31</v>
      </c>
      <c r="K232">
        <v>0</v>
      </c>
      <c r="L232">
        <v>0</v>
      </c>
      <c r="M232">
        <v>0</v>
      </c>
      <c r="N232">
        <v>0</v>
      </c>
      <c r="O232">
        <v>1</v>
      </c>
      <c r="P232">
        <v>409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489.2</v>
      </c>
      <c r="Z232">
        <v>0</v>
      </c>
      <c r="AA232">
        <v>15.9</v>
      </c>
      <c r="AB232">
        <v>0</v>
      </c>
      <c r="AC232">
        <v>2400.1</v>
      </c>
      <c r="AD232">
        <v>0</v>
      </c>
      <c r="AE232">
        <v>0</v>
      </c>
      <c r="AF232">
        <v>1</v>
      </c>
      <c r="AG232">
        <v>0</v>
      </c>
      <c r="AH232" s="22">
        <f t="shared" ref="AH232:AH238" si="71">(I232+(L232-N232))/(H232+L232)</f>
        <v>1</v>
      </c>
      <c r="AI232" s="22">
        <f t="shared" ref="AI232:AI238" si="72">R232/O232</f>
        <v>0</v>
      </c>
      <c r="AJ232" s="22">
        <f t="shared" ref="AJ232:AJ238" si="73">SUM(AH232+AI232)</f>
        <v>1</v>
      </c>
      <c r="AK232" s="21">
        <f t="shared" ref="AK232:AK238" si="74">SUM(H232+O232)</f>
        <v>3</v>
      </c>
      <c r="AL232" s="21"/>
      <c r="AM232" s="21">
        <f t="shared" si="26"/>
        <v>231</v>
      </c>
      <c r="AN232" t="s">
        <v>60</v>
      </c>
    </row>
    <row r="233" spans="1:40" x14ac:dyDescent="0.25">
      <c r="A233">
        <v>126</v>
      </c>
      <c r="B233">
        <v>17</v>
      </c>
      <c r="C233">
        <v>7</v>
      </c>
      <c r="D233">
        <v>3</v>
      </c>
      <c r="E233">
        <v>1</v>
      </c>
      <c r="F233">
        <v>31</v>
      </c>
      <c r="G233">
        <v>1</v>
      </c>
      <c r="H233">
        <v>42</v>
      </c>
      <c r="I233">
        <v>40</v>
      </c>
      <c r="J233">
        <v>29.6</v>
      </c>
      <c r="K233">
        <v>1</v>
      </c>
      <c r="L233">
        <v>0</v>
      </c>
      <c r="M233">
        <v>0</v>
      </c>
      <c r="N233">
        <v>0</v>
      </c>
      <c r="O233">
        <v>41</v>
      </c>
      <c r="P233">
        <v>9.8000000000000007</v>
      </c>
      <c r="Q233">
        <v>16</v>
      </c>
      <c r="R233">
        <v>36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179.6</v>
      </c>
      <c r="Z233">
        <v>0</v>
      </c>
      <c r="AA233">
        <v>434.1</v>
      </c>
      <c r="AB233">
        <v>0</v>
      </c>
      <c r="AC233">
        <v>2399.1</v>
      </c>
      <c r="AD233">
        <v>18</v>
      </c>
      <c r="AE233">
        <v>1</v>
      </c>
      <c r="AF233">
        <v>1</v>
      </c>
      <c r="AG233">
        <v>0.9</v>
      </c>
      <c r="AH233" s="22">
        <f t="shared" si="71"/>
        <v>0.95238095238095233</v>
      </c>
      <c r="AI233" s="22">
        <f t="shared" si="72"/>
        <v>0.87804878048780488</v>
      </c>
      <c r="AJ233" s="22">
        <f t="shared" si="73"/>
        <v>1.8304297328687573</v>
      </c>
      <c r="AK233" s="21">
        <f t="shared" si="74"/>
        <v>83</v>
      </c>
      <c r="AL233" s="21"/>
      <c r="AM233" s="21">
        <f t="shared" si="26"/>
        <v>232</v>
      </c>
    </row>
    <row r="234" spans="1:40" x14ac:dyDescent="0.25">
      <c r="A234">
        <v>126</v>
      </c>
      <c r="B234">
        <v>17</v>
      </c>
      <c r="C234">
        <v>8</v>
      </c>
      <c r="D234">
        <v>3</v>
      </c>
      <c r="E234">
        <v>1</v>
      </c>
      <c r="F234">
        <v>31</v>
      </c>
      <c r="G234">
        <v>1</v>
      </c>
      <c r="H234">
        <v>33</v>
      </c>
      <c r="I234">
        <v>26</v>
      </c>
      <c r="J234">
        <v>26.3</v>
      </c>
      <c r="K234">
        <v>0</v>
      </c>
      <c r="L234">
        <v>0</v>
      </c>
      <c r="M234">
        <v>0</v>
      </c>
      <c r="N234">
        <v>0</v>
      </c>
      <c r="O234">
        <v>33</v>
      </c>
      <c r="P234">
        <v>5.5</v>
      </c>
      <c r="Q234">
        <v>12</v>
      </c>
      <c r="R234">
        <v>31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132.5</v>
      </c>
      <c r="Z234">
        <v>0</v>
      </c>
      <c r="AA234">
        <v>347.3</v>
      </c>
      <c r="AB234">
        <v>0</v>
      </c>
      <c r="AC234">
        <v>2400.1</v>
      </c>
      <c r="AD234">
        <v>16</v>
      </c>
      <c r="AE234">
        <v>2</v>
      </c>
      <c r="AF234">
        <v>0.8</v>
      </c>
      <c r="AG234">
        <v>0.9</v>
      </c>
      <c r="AH234" s="22">
        <f t="shared" si="71"/>
        <v>0.78787878787878785</v>
      </c>
      <c r="AI234" s="22">
        <f t="shared" si="72"/>
        <v>0.93939393939393945</v>
      </c>
      <c r="AJ234" s="22">
        <f t="shared" si="73"/>
        <v>1.7272727272727273</v>
      </c>
      <c r="AK234" s="21">
        <f t="shared" si="74"/>
        <v>66</v>
      </c>
      <c r="AL234" s="21"/>
      <c r="AM234" s="21">
        <f t="shared" si="26"/>
        <v>233</v>
      </c>
    </row>
    <row r="235" spans="1:40" x14ac:dyDescent="0.25">
      <c r="A235">
        <v>126</v>
      </c>
      <c r="B235">
        <v>17</v>
      </c>
      <c r="C235">
        <v>9</v>
      </c>
      <c r="D235">
        <v>3</v>
      </c>
      <c r="E235">
        <v>1</v>
      </c>
      <c r="F235">
        <v>31</v>
      </c>
      <c r="G235">
        <v>1</v>
      </c>
      <c r="H235">
        <v>49</v>
      </c>
      <c r="I235">
        <v>40</v>
      </c>
      <c r="J235">
        <v>25.7</v>
      </c>
      <c r="K235">
        <v>4</v>
      </c>
      <c r="L235">
        <v>0</v>
      </c>
      <c r="M235">
        <v>0</v>
      </c>
      <c r="N235">
        <v>0</v>
      </c>
      <c r="O235">
        <v>49</v>
      </c>
      <c r="P235">
        <v>7.3</v>
      </c>
      <c r="Q235">
        <v>26</v>
      </c>
      <c r="R235">
        <v>42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309.89999999999998</v>
      </c>
      <c r="Z235">
        <v>0</v>
      </c>
      <c r="AA235">
        <v>371.7</v>
      </c>
      <c r="AB235">
        <v>0</v>
      </c>
      <c r="AC235">
        <v>2245.3000000000002</v>
      </c>
      <c r="AD235">
        <v>30</v>
      </c>
      <c r="AE235">
        <v>16</v>
      </c>
      <c r="AF235">
        <v>0.8</v>
      </c>
      <c r="AG235">
        <v>0.9</v>
      </c>
      <c r="AH235" s="22">
        <f t="shared" si="71"/>
        <v>0.81632653061224492</v>
      </c>
      <c r="AI235" s="22">
        <f t="shared" si="72"/>
        <v>0.8571428571428571</v>
      </c>
      <c r="AJ235" s="22">
        <f t="shared" si="73"/>
        <v>1.6734693877551021</v>
      </c>
      <c r="AK235" s="21">
        <f t="shared" si="74"/>
        <v>98</v>
      </c>
      <c r="AL235" s="21"/>
      <c r="AM235" s="21">
        <f t="shared" si="26"/>
        <v>234</v>
      </c>
    </row>
    <row r="236" spans="1:40" x14ac:dyDescent="0.25">
      <c r="A236">
        <v>126</v>
      </c>
      <c r="B236">
        <v>17</v>
      </c>
      <c r="C236">
        <v>10</v>
      </c>
      <c r="D236">
        <v>3</v>
      </c>
      <c r="E236">
        <v>1</v>
      </c>
      <c r="F236">
        <v>31</v>
      </c>
      <c r="G236">
        <v>1</v>
      </c>
      <c r="H236">
        <v>44</v>
      </c>
      <c r="I236">
        <v>32</v>
      </c>
      <c r="J236">
        <v>23.1</v>
      </c>
      <c r="K236">
        <v>5</v>
      </c>
      <c r="L236">
        <v>0</v>
      </c>
      <c r="M236">
        <v>0</v>
      </c>
      <c r="N236">
        <v>0</v>
      </c>
      <c r="O236">
        <v>44</v>
      </c>
      <c r="P236">
        <v>7.7</v>
      </c>
      <c r="Q236">
        <v>19</v>
      </c>
      <c r="R236">
        <v>39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166.1</v>
      </c>
      <c r="Z236">
        <v>0</v>
      </c>
      <c r="AA236">
        <v>528.6</v>
      </c>
      <c r="AB236">
        <v>0</v>
      </c>
      <c r="AC236">
        <v>2400.1</v>
      </c>
      <c r="AD236">
        <v>21</v>
      </c>
      <c r="AE236">
        <v>5</v>
      </c>
      <c r="AF236">
        <v>0.7</v>
      </c>
      <c r="AG236">
        <v>0.9</v>
      </c>
      <c r="AH236" s="22">
        <f t="shared" si="71"/>
        <v>0.72727272727272729</v>
      </c>
      <c r="AI236" s="22">
        <f t="shared" si="72"/>
        <v>0.88636363636363635</v>
      </c>
      <c r="AJ236" s="22">
        <f t="shared" si="73"/>
        <v>1.6136363636363638</v>
      </c>
      <c r="AK236" s="21">
        <f t="shared" si="74"/>
        <v>88</v>
      </c>
      <c r="AL236" s="21"/>
      <c r="AM236" s="21">
        <f t="shared" si="26"/>
        <v>235</v>
      </c>
    </row>
    <row r="237" spans="1:40" x14ac:dyDescent="0.25">
      <c r="A237">
        <v>126</v>
      </c>
      <c r="B237">
        <v>17</v>
      </c>
      <c r="C237">
        <v>12</v>
      </c>
      <c r="D237">
        <v>3</v>
      </c>
      <c r="E237">
        <v>1</v>
      </c>
      <c r="F237">
        <v>31</v>
      </c>
      <c r="G237">
        <v>1</v>
      </c>
      <c r="H237">
        <v>50</v>
      </c>
      <c r="I237">
        <v>34</v>
      </c>
      <c r="J237">
        <v>22.6</v>
      </c>
      <c r="K237">
        <v>6</v>
      </c>
      <c r="L237">
        <v>0</v>
      </c>
      <c r="M237">
        <v>0</v>
      </c>
      <c r="N237">
        <v>0</v>
      </c>
      <c r="O237">
        <v>49</v>
      </c>
      <c r="P237">
        <v>7.7</v>
      </c>
      <c r="Q237">
        <v>25</v>
      </c>
      <c r="R237">
        <v>43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207.6</v>
      </c>
      <c r="Z237">
        <v>0</v>
      </c>
      <c r="AA237">
        <v>469.7</v>
      </c>
      <c r="AB237">
        <v>0</v>
      </c>
      <c r="AC237">
        <v>2400.1</v>
      </c>
      <c r="AD237">
        <v>30</v>
      </c>
      <c r="AE237">
        <v>9</v>
      </c>
      <c r="AF237">
        <v>0.7</v>
      </c>
      <c r="AG237">
        <v>0.9</v>
      </c>
      <c r="AH237" s="22">
        <f t="shared" si="71"/>
        <v>0.68</v>
      </c>
      <c r="AI237" s="22">
        <f t="shared" si="72"/>
        <v>0.87755102040816324</v>
      </c>
      <c r="AJ237" s="22">
        <f t="shared" si="73"/>
        <v>1.5575510204081633</v>
      </c>
      <c r="AK237" s="21">
        <f t="shared" si="74"/>
        <v>99</v>
      </c>
      <c r="AL237" s="21"/>
      <c r="AM237" s="21">
        <f t="shared" si="26"/>
        <v>236</v>
      </c>
    </row>
    <row r="238" spans="1:40" x14ac:dyDescent="0.25">
      <c r="A238">
        <v>126</v>
      </c>
      <c r="B238">
        <v>17</v>
      </c>
      <c r="C238">
        <v>13</v>
      </c>
      <c r="D238">
        <v>3</v>
      </c>
      <c r="E238">
        <v>1</v>
      </c>
      <c r="F238">
        <v>31</v>
      </c>
      <c r="G238">
        <v>1</v>
      </c>
      <c r="H238">
        <v>48</v>
      </c>
      <c r="I238">
        <v>40</v>
      </c>
      <c r="J238">
        <v>27.1</v>
      </c>
      <c r="K238">
        <v>2</v>
      </c>
      <c r="L238">
        <v>0</v>
      </c>
      <c r="M238">
        <v>0</v>
      </c>
      <c r="N238">
        <v>0</v>
      </c>
      <c r="O238">
        <v>47</v>
      </c>
      <c r="P238">
        <v>3</v>
      </c>
      <c r="Q238">
        <v>19</v>
      </c>
      <c r="R238">
        <v>46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207</v>
      </c>
      <c r="Z238">
        <v>0</v>
      </c>
      <c r="AA238">
        <v>486.4</v>
      </c>
      <c r="AB238">
        <v>0</v>
      </c>
      <c r="AC238">
        <v>2247.3000000000002</v>
      </c>
      <c r="AD238">
        <v>28</v>
      </c>
      <c r="AE238">
        <v>5</v>
      </c>
      <c r="AF238">
        <v>0.8</v>
      </c>
      <c r="AG238">
        <v>1</v>
      </c>
      <c r="AH238" s="22">
        <f t="shared" si="71"/>
        <v>0.83333333333333337</v>
      </c>
      <c r="AI238" s="22">
        <f t="shared" si="72"/>
        <v>0.97872340425531912</v>
      </c>
      <c r="AJ238" s="22">
        <f t="shared" si="73"/>
        <v>1.8120567375886525</v>
      </c>
      <c r="AK238" s="21">
        <f t="shared" si="74"/>
        <v>95</v>
      </c>
      <c r="AL238" s="21"/>
      <c r="AM238" s="21">
        <f t="shared" si="26"/>
        <v>237</v>
      </c>
    </row>
    <row r="239" spans="1:40" x14ac:dyDescent="0.25">
      <c r="A239">
        <v>126</v>
      </c>
      <c r="B239">
        <v>17</v>
      </c>
      <c r="C239">
        <v>15</v>
      </c>
      <c r="D239">
        <v>3</v>
      </c>
      <c r="E239">
        <v>1</v>
      </c>
      <c r="F239">
        <v>31</v>
      </c>
      <c r="G239">
        <v>1</v>
      </c>
      <c r="H239">
        <v>51</v>
      </c>
      <c r="I239">
        <v>40</v>
      </c>
      <c r="J239">
        <v>24.7</v>
      </c>
      <c r="K239">
        <v>3</v>
      </c>
      <c r="L239">
        <v>0</v>
      </c>
      <c r="M239">
        <v>0</v>
      </c>
      <c r="N239">
        <v>0</v>
      </c>
      <c r="O239">
        <v>50</v>
      </c>
      <c r="P239">
        <v>6</v>
      </c>
      <c r="Q239">
        <v>21</v>
      </c>
      <c r="R239">
        <v>45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132.5</v>
      </c>
      <c r="Z239">
        <v>0</v>
      </c>
      <c r="AA239">
        <v>276.10000000000002</v>
      </c>
      <c r="AB239">
        <v>0</v>
      </c>
      <c r="AC239">
        <v>1841.3</v>
      </c>
      <c r="AD239">
        <v>39</v>
      </c>
      <c r="AE239">
        <v>12</v>
      </c>
      <c r="AF239">
        <v>0.8</v>
      </c>
      <c r="AG239">
        <v>0.9</v>
      </c>
      <c r="AH239" s="22">
        <f t="shared" ref="AH239" si="75">(I239+(L239-N239))/(H239+L239)</f>
        <v>0.78431372549019607</v>
      </c>
      <c r="AI239" s="22">
        <f t="shared" ref="AI239" si="76">R239/O239</f>
        <v>0.9</v>
      </c>
      <c r="AJ239" s="22">
        <f t="shared" ref="AJ239" si="77">SUM(AH239+AI239)</f>
        <v>1.6843137254901961</v>
      </c>
      <c r="AK239" s="21">
        <f t="shared" ref="AK239" si="78">SUM(H239+O239)</f>
        <v>101</v>
      </c>
      <c r="AL239" s="21"/>
      <c r="AM239" s="21">
        <f t="shared" si="26"/>
        <v>238</v>
      </c>
    </row>
    <row r="240" spans="1:40" x14ac:dyDescent="0.25">
      <c r="A240">
        <v>126</v>
      </c>
      <c r="B240">
        <v>17</v>
      </c>
      <c r="C240">
        <v>17</v>
      </c>
      <c r="D240">
        <v>3</v>
      </c>
      <c r="E240">
        <v>1</v>
      </c>
      <c r="F240">
        <v>33</v>
      </c>
      <c r="G240">
        <v>1</v>
      </c>
      <c r="H240">
        <v>48</v>
      </c>
      <c r="I240">
        <v>40</v>
      </c>
      <c r="J240">
        <v>28.3</v>
      </c>
      <c r="K240">
        <v>2</v>
      </c>
      <c r="L240">
        <v>0</v>
      </c>
      <c r="M240">
        <v>0</v>
      </c>
      <c r="N240">
        <v>0</v>
      </c>
      <c r="O240">
        <v>48</v>
      </c>
      <c r="P240">
        <v>9</v>
      </c>
      <c r="Q240">
        <v>17</v>
      </c>
      <c r="R240">
        <v>39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155.5</v>
      </c>
      <c r="Z240">
        <v>0</v>
      </c>
      <c r="AA240">
        <v>232.2</v>
      </c>
      <c r="AB240">
        <v>0</v>
      </c>
      <c r="AC240">
        <v>1964.9</v>
      </c>
      <c r="AD240">
        <v>25</v>
      </c>
      <c r="AE240">
        <v>6</v>
      </c>
      <c r="AF240">
        <v>0.8</v>
      </c>
      <c r="AG240">
        <v>0.8</v>
      </c>
      <c r="AH240" s="22">
        <f t="shared" ref="AH240:AH249" si="79">(I240+(L240-N240))/(H240+L240)</f>
        <v>0.83333333333333337</v>
      </c>
      <c r="AI240" s="22">
        <f t="shared" ref="AI240:AI249" si="80">R240/O240</f>
        <v>0.8125</v>
      </c>
      <c r="AJ240" s="22">
        <f t="shared" ref="AJ240:AJ249" si="81">SUM(AH240+AI240)</f>
        <v>1.6458333333333335</v>
      </c>
      <c r="AK240" s="21">
        <f t="shared" ref="AK240:AK249" si="82">SUM(H240+O240)</f>
        <v>96</v>
      </c>
      <c r="AL240" s="21"/>
      <c r="AM240" s="21">
        <f t="shared" si="26"/>
        <v>239</v>
      </c>
      <c r="AN240" t="s">
        <v>61</v>
      </c>
    </row>
    <row r="241" spans="1:40" x14ac:dyDescent="0.25">
      <c r="A241">
        <v>126</v>
      </c>
      <c r="B241">
        <v>17</v>
      </c>
      <c r="C241">
        <v>18</v>
      </c>
      <c r="D241">
        <v>3</v>
      </c>
      <c r="E241">
        <v>1</v>
      </c>
      <c r="F241">
        <v>33</v>
      </c>
      <c r="G241">
        <v>1</v>
      </c>
      <c r="H241">
        <v>32</v>
      </c>
      <c r="I241">
        <v>28</v>
      </c>
      <c r="J241">
        <v>29.3</v>
      </c>
      <c r="K241">
        <v>1</v>
      </c>
      <c r="L241">
        <v>0</v>
      </c>
      <c r="M241">
        <v>0</v>
      </c>
      <c r="N241">
        <v>0</v>
      </c>
      <c r="O241">
        <v>32</v>
      </c>
      <c r="P241">
        <v>13.5</v>
      </c>
      <c r="Q241">
        <v>14</v>
      </c>
      <c r="R241">
        <v>24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129</v>
      </c>
      <c r="Z241">
        <v>0</v>
      </c>
      <c r="AA241">
        <v>226.1</v>
      </c>
      <c r="AB241">
        <v>0</v>
      </c>
      <c r="AC241">
        <v>2400.1</v>
      </c>
      <c r="AD241">
        <v>17</v>
      </c>
      <c r="AE241">
        <v>1</v>
      </c>
      <c r="AF241">
        <v>0.9</v>
      </c>
      <c r="AG241">
        <v>0.8</v>
      </c>
      <c r="AH241" s="22">
        <f t="shared" si="79"/>
        <v>0.875</v>
      </c>
      <c r="AI241" s="22">
        <f t="shared" si="80"/>
        <v>0.75</v>
      </c>
      <c r="AJ241" s="22">
        <f t="shared" si="81"/>
        <v>1.625</v>
      </c>
      <c r="AK241" s="21">
        <f t="shared" si="82"/>
        <v>64</v>
      </c>
      <c r="AL241" s="21"/>
      <c r="AM241" s="21">
        <f t="shared" si="26"/>
        <v>240</v>
      </c>
    </row>
    <row r="242" spans="1:40" x14ac:dyDescent="0.25">
      <c r="A242">
        <v>126</v>
      </c>
      <c r="B242">
        <v>17</v>
      </c>
      <c r="C242">
        <v>19</v>
      </c>
      <c r="D242">
        <v>3</v>
      </c>
      <c r="E242">
        <v>1</v>
      </c>
      <c r="F242">
        <v>33</v>
      </c>
      <c r="G242">
        <v>1</v>
      </c>
      <c r="H242">
        <v>49</v>
      </c>
      <c r="I242">
        <v>40</v>
      </c>
      <c r="J242">
        <v>28</v>
      </c>
      <c r="K242">
        <v>0</v>
      </c>
      <c r="L242">
        <v>0</v>
      </c>
      <c r="M242">
        <v>0</v>
      </c>
      <c r="N242">
        <v>0</v>
      </c>
      <c r="O242">
        <v>49</v>
      </c>
      <c r="P242">
        <v>3.4</v>
      </c>
      <c r="Q242">
        <v>23</v>
      </c>
      <c r="R242">
        <v>48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150.30000000000001</v>
      </c>
      <c r="Z242">
        <v>0</v>
      </c>
      <c r="AA242">
        <v>300</v>
      </c>
      <c r="AB242">
        <v>0</v>
      </c>
      <c r="AC242">
        <v>2081.3000000000002</v>
      </c>
      <c r="AD242">
        <v>21</v>
      </c>
      <c r="AE242">
        <v>0</v>
      </c>
      <c r="AF242">
        <v>0.8</v>
      </c>
      <c r="AG242">
        <v>1</v>
      </c>
      <c r="AH242" s="22">
        <f t="shared" si="79"/>
        <v>0.81632653061224492</v>
      </c>
      <c r="AI242" s="22">
        <f t="shared" si="80"/>
        <v>0.97959183673469385</v>
      </c>
      <c r="AJ242" s="22">
        <f t="shared" si="81"/>
        <v>1.7959183673469388</v>
      </c>
      <c r="AK242" s="21">
        <f t="shared" si="82"/>
        <v>98</v>
      </c>
      <c r="AL242" s="21"/>
      <c r="AM242" s="21">
        <f t="shared" si="26"/>
        <v>241</v>
      </c>
    </row>
    <row r="243" spans="1:40" x14ac:dyDescent="0.25">
      <c r="A243">
        <v>126</v>
      </c>
      <c r="B243">
        <v>17</v>
      </c>
      <c r="C243">
        <v>20</v>
      </c>
      <c r="D243">
        <v>3</v>
      </c>
      <c r="E243">
        <v>1</v>
      </c>
      <c r="F243">
        <v>33</v>
      </c>
      <c r="G243">
        <v>1</v>
      </c>
      <c r="H243">
        <v>34</v>
      </c>
      <c r="I243">
        <v>28</v>
      </c>
      <c r="J243">
        <v>28.3</v>
      </c>
      <c r="K243">
        <v>2</v>
      </c>
      <c r="L243">
        <v>0</v>
      </c>
      <c r="M243">
        <v>0</v>
      </c>
      <c r="N243">
        <v>0</v>
      </c>
      <c r="O243">
        <v>33</v>
      </c>
      <c r="P243">
        <v>10.8</v>
      </c>
      <c r="Q243">
        <v>10</v>
      </c>
      <c r="R243">
        <v>27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135.6</v>
      </c>
      <c r="Z243">
        <v>0</v>
      </c>
      <c r="AA243">
        <v>460</v>
      </c>
      <c r="AB243">
        <v>0</v>
      </c>
      <c r="AC243">
        <v>2400.1</v>
      </c>
      <c r="AD243">
        <v>10</v>
      </c>
      <c r="AE243">
        <v>1</v>
      </c>
      <c r="AF243">
        <v>0.8</v>
      </c>
      <c r="AG243">
        <v>0.8</v>
      </c>
      <c r="AH243" s="22">
        <f t="shared" si="79"/>
        <v>0.82352941176470584</v>
      </c>
      <c r="AI243" s="22">
        <f t="shared" si="80"/>
        <v>0.81818181818181823</v>
      </c>
      <c r="AJ243" s="22">
        <f t="shared" si="81"/>
        <v>1.641711229946524</v>
      </c>
      <c r="AK243" s="21">
        <f t="shared" si="82"/>
        <v>67</v>
      </c>
      <c r="AL243" s="21"/>
      <c r="AM243" s="21">
        <f t="shared" si="26"/>
        <v>242</v>
      </c>
    </row>
    <row r="244" spans="1:40" x14ac:dyDescent="0.25">
      <c r="A244">
        <v>126</v>
      </c>
      <c r="B244">
        <v>17</v>
      </c>
      <c r="C244">
        <v>21</v>
      </c>
      <c r="D244">
        <v>3</v>
      </c>
      <c r="E244">
        <v>1</v>
      </c>
      <c r="F244">
        <v>33</v>
      </c>
      <c r="G244">
        <v>1</v>
      </c>
      <c r="H244">
        <v>26</v>
      </c>
      <c r="I244">
        <v>21</v>
      </c>
      <c r="J244">
        <v>28.9</v>
      </c>
      <c r="K244">
        <v>1</v>
      </c>
      <c r="L244">
        <v>0</v>
      </c>
      <c r="M244">
        <v>0</v>
      </c>
      <c r="N244">
        <v>0</v>
      </c>
      <c r="O244">
        <v>26</v>
      </c>
      <c r="P244">
        <v>11.1</v>
      </c>
      <c r="Q244">
        <v>12</v>
      </c>
      <c r="R244">
        <v>22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108.1</v>
      </c>
      <c r="Z244">
        <v>0</v>
      </c>
      <c r="AA244">
        <v>720.4</v>
      </c>
      <c r="AB244">
        <v>0</v>
      </c>
      <c r="AC244">
        <v>2400.1</v>
      </c>
      <c r="AD244">
        <v>12</v>
      </c>
      <c r="AE244">
        <v>6</v>
      </c>
      <c r="AF244">
        <v>0.8</v>
      </c>
      <c r="AG244">
        <v>0.8</v>
      </c>
      <c r="AH244" s="22">
        <f t="shared" si="79"/>
        <v>0.80769230769230771</v>
      </c>
      <c r="AI244" s="22">
        <f t="shared" si="80"/>
        <v>0.84615384615384615</v>
      </c>
      <c r="AJ244" s="22">
        <f t="shared" si="81"/>
        <v>1.6538461538461537</v>
      </c>
      <c r="AK244" s="21">
        <f t="shared" si="82"/>
        <v>52</v>
      </c>
      <c r="AL244" s="21"/>
      <c r="AM244" s="21">
        <f t="shared" si="26"/>
        <v>243</v>
      </c>
    </row>
    <row r="245" spans="1:40" x14ac:dyDescent="0.25">
      <c r="A245">
        <v>126</v>
      </c>
      <c r="B245">
        <v>17</v>
      </c>
      <c r="C245">
        <v>23</v>
      </c>
      <c r="D245">
        <v>3</v>
      </c>
      <c r="E245">
        <v>1</v>
      </c>
      <c r="F245">
        <v>33</v>
      </c>
      <c r="G245">
        <v>1</v>
      </c>
      <c r="H245">
        <v>40</v>
      </c>
      <c r="I245">
        <v>29</v>
      </c>
      <c r="J245">
        <v>26.5</v>
      </c>
      <c r="K245">
        <v>4</v>
      </c>
      <c r="L245">
        <v>0</v>
      </c>
      <c r="M245">
        <v>0</v>
      </c>
      <c r="N245">
        <v>0</v>
      </c>
      <c r="O245">
        <v>40</v>
      </c>
      <c r="P245">
        <v>9.6999999999999993</v>
      </c>
      <c r="Q245">
        <v>18</v>
      </c>
      <c r="R245">
        <v>34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126.5</v>
      </c>
      <c r="Z245">
        <v>0</v>
      </c>
      <c r="AA245">
        <v>171.5</v>
      </c>
      <c r="AB245">
        <v>0</v>
      </c>
      <c r="AC245">
        <v>2400.1</v>
      </c>
      <c r="AD245">
        <v>29</v>
      </c>
      <c r="AE245">
        <v>5</v>
      </c>
      <c r="AF245">
        <v>0.7</v>
      </c>
      <c r="AG245">
        <v>0.9</v>
      </c>
      <c r="AH245" s="22">
        <f t="shared" si="79"/>
        <v>0.72499999999999998</v>
      </c>
      <c r="AI245" s="22">
        <f t="shared" si="80"/>
        <v>0.85</v>
      </c>
      <c r="AJ245" s="22">
        <f t="shared" si="81"/>
        <v>1.575</v>
      </c>
      <c r="AK245" s="21">
        <f t="shared" si="82"/>
        <v>80</v>
      </c>
      <c r="AL245" s="21"/>
      <c r="AM245" s="21">
        <f t="shared" si="26"/>
        <v>244</v>
      </c>
    </row>
    <row r="246" spans="1:40" x14ac:dyDescent="0.25">
      <c r="A246">
        <v>126</v>
      </c>
      <c r="B246">
        <v>17</v>
      </c>
      <c r="C246">
        <v>24</v>
      </c>
      <c r="D246">
        <v>3</v>
      </c>
      <c r="E246">
        <v>1</v>
      </c>
      <c r="F246">
        <v>33</v>
      </c>
      <c r="G246">
        <v>1</v>
      </c>
      <c r="H246">
        <v>16</v>
      </c>
      <c r="I246">
        <v>14</v>
      </c>
      <c r="J246">
        <v>29</v>
      </c>
      <c r="K246">
        <v>1</v>
      </c>
      <c r="L246">
        <v>0</v>
      </c>
      <c r="M246">
        <v>0</v>
      </c>
      <c r="N246">
        <v>0</v>
      </c>
      <c r="O246">
        <v>16</v>
      </c>
      <c r="P246">
        <v>33.4</v>
      </c>
      <c r="Q246">
        <v>3</v>
      </c>
      <c r="R246">
        <v>9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59.8</v>
      </c>
      <c r="Z246">
        <v>0</v>
      </c>
      <c r="AA246">
        <v>173.6</v>
      </c>
      <c r="AB246">
        <v>0</v>
      </c>
      <c r="AC246">
        <v>2400.1</v>
      </c>
      <c r="AD246">
        <v>10</v>
      </c>
      <c r="AE246">
        <v>1</v>
      </c>
      <c r="AF246">
        <v>0.9</v>
      </c>
      <c r="AG246">
        <v>0.6</v>
      </c>
      <c r="AH246" s="22">
        <f t="shared" si="79"/>
        <v>0.875</v>
      </c>
      <c r="AI246" s="22">
        <f t="shared" si="80"/>
        <v>0.5625</v>
      </c>
      <c r="AJ246" s="22">
        <f t="shared" si="81"/>
        <v>1.4375</v>
      </c>
      <c r="AK246" s="21">
        <f t="shared" si="82"/>
        <v>32</v>
      </c>
      <c r="AL246" s="21"/>
      <c r="AM246" s="21">
        <f t="shared" si="26"/>
        <v>245</v>
      </c>
    </row>
    <row r="247" spans="1:40" x14ac:dyDescent="0.25">
      <c r="A247">
        <v>126</v>
      </c>
      <c r="B247">
        <v>17</v>
      </c>
      <c r="C247">
        <v>27</v>
      </c>
      <c r="D247">
        <v>3</v>
      </c>
      <c r="E247">
        <v>1</v>
      </c>
      <c r="F247">
        <v>33</v>
      </c>
      <c r="G247">
        <v>1</v>
      </c>
      <c r="H247">
        <v>20</v>
      </c>
      <c r="I247">
        <v>16</v>
      </c>
      <c r="J247">
        <v>27</v>
      </c>
      <c r="K247">
        <v>2</v>
      </c>
      <c r="L247">
        <v>0</v>
      </c>
      <c r="M247">
        <v>0</v>
      </c>
      <c r="N247">
        <v>0</v>
      </c>
      <c r="O247">
        <v>21</v>
      </c>
      <c r="P247">
        <v>17.8</v>
      </c>
      <c r="Q247">
        <v>9</v>
      </c>
      <c r="R247">
        <v>15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141.30000000000001</v>
      </c>
      <c r="Z247">
        <v>0</v>
      </c>
      <c r="AA247">
        <v>170.3</v>
      </c>
      <c r="AB247">
        <v>0</v>
      </c>
      <c r="AC247">
        <v>2400.1</v>
      </c>
      <c r="AD247">
        <v>17</v>
      </c>
      <c r="AE247">
        <v>0</v>
      </c>
      <c r="AF247">
        <v>0.8</v>
      </c>
      <c r="AG247">
        <v>0.7</v>
      </c>
      <c r="AH247" s="22">
        <f t="shared" si="79"/>
        <v>0.8</v>
      </c>
      <c r="AI247" s="22">
        <f t="shared" si="80"/>
        <v>0.7142857142857143</v>
      </c>
      <c r="AJ247" s="22">
        <f t="shared" si="81"/>
        <v>1.5142857142857142</v>
      </c>
      <c r="AK247" s="21">
        <f t="shared" si="82"/>
        <v>41</v>
      </c>
      <c r="AL247" s="21"/>
      <c r="AM247" s="21">
        <f t="shared" si="26"/>
        <v>246</v>
      </c>
    </row>
    <row r="248" spans="1:40" x14ac:dyDescent="0.25">
      <c r="A248">
        <v>126</v>
      </c>
      <c r="B248">
        <v>17</v>
      </c>
      <c r="C248">
        <v>28</v>
      </c>
      <c r="D248">
        <v>3</v>
      </c>
      <c r="E248">
        <v>1</v>
      </c>
      <c r="F248">
        <v>33</v>
      </c>
      <c r="G248">
        <v>1</v>
      </c>
      <c r="H248">
        <v>53</v>
      </c>
      <c r="I248">
        <v>37</v>
      </c>
      <c r="J248">
        <v>23.6</v>
      </c>
      <c r="K248">
        <v>7</v>
      </c>
      <c r="L248">
        <v>0</v>
      </c>
      <c r="M248">
        <v>0</v>
      </c>
      <c r="N248">
        <v>0</v>
      </c>
      <c r="O248">
        <v>52</v>
      </c>
      <c r="P248">
        <v>4.9000000000000004</v>
      </c>
      <c r="Q248">
        <v>29</v>
      </c>
      <c r="R248">
        <v>48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246.3</v>
      </c>
      <c r="Z248">
        <v>0</v>
      </c>
      <c r="AA248">
        <v>447.6</v>
      </c>
      <c r="AB248">
        <v>0</v>
      </c>
      <c r="AC248">
        <v>2400.1</v>
      </c>
      <c r="AD248">
        <v>41</v>
      </c>
      <c r="AE248">
        <v>2</v>
      </c>
      <c r="AF248">
        <v>0.7</v>
      </c>
      <c r="AG248">
        <v>0.9</v>
      </c>
      <c r="AH248" s="22">
        <f t="shared" si="79"/>
        <v>0.69811320754716977</v>
      </c>
      <c r="AI248" s="22">
        <f t="shared" si="80"/>
        <v>0.92307692307692313</v>
      </c>
      <c r="AJ248" s="22">
        <f t="shared" si="81"/>
        <v>1.6211901306240928</v>
      </c>
      <c r="AK248" s="21">
        <f t="shared" si="82"/>
        <v>105</v>
      </c>
      <c r="AL248" s="21"/>
      <c r="AM248" s="21">
        <f t="shared" si="26"/>
        <v>247</v>
      </c>
    </row>
    <row r="249" spans="1:40" x14ac:dyDescent="0.25">
      <c r="A249">
        <v>126</v>
      </c>
      <c r="B249">
        <v>17</v>
      </c>
      <c r="C249">
        <v>31</v>
      </c>
      <c r="D249">
        <v>3</v>
      </c>
      <c r="E249">
        <v>1</v>
      </c>
      <c r="F249">
        <v>33</v>
      </c>
      <c r="G249">
        <v>1</v>
      </c>
      <c r="H249">
        <v>66</v>
      </c>
      <c r="I249">
        <v>31</v>
      </c>
      <c r="J249">
        <v>18.2</v>
      </c>
      <c r="K249">
        <v>12</v>
      </c>
      <c r="L249">
        <v>0</v>
      </c>
      <c r="M249">
        <v>0</v>
      </c>
      <c r="N249">
        <v>0</v>
      </c>
      <c r="O249">
        <v>64</v>
      </c>
      <c r="P249">
        <v>4.5999999999999996</v>
      </c>
      <c r="Q249">
        <v>36</v>
      </c>
      <c r="R249">
        <v>60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185.4</v>
      </c>
      <c r="Z249">
        <v>0</v>
      </c>
      <c r="AA249">
        <v>245</v>
      </c>
      <c r="AB249">
        <v>0</v>
      </c>
      <c r="AC249">
        <v>2400.1</v>
      </c>
      <c r="AD249">
        <v>60</v>
      </c>
      <c r="AE249">
        <v>4</v>
      </c>
      <c r="AF249">
        <v>0.5</v>
      </c>
      <c r="AG249">
        <v>0.9</v>
      </c>
      <c r="AH249" s="22">
        <f t="shared" si="79"/>
        <v>0.46969696969696972</v>
      </c>
      <c r="AI249" s="22">
        <f t="shared" si="80"/>
        <v>0.9375</v>
      </c>
      <c r="AJ249" s="22">
        <f t="shared" si="81"/>
        <v>1.4071969696969697</v>
      </c>
      <c r="AK249" s="21">
        <f t="shared" si="82"/>
        <v>130</v>
      </c>
      <c r="AL249" s="21"/>
      <c r="AM249" s="21">
        <f t="shared" si="26"/>
        <v>248</v>
      </c>
    </row>
    <row r="250" spans="1:40" x14ac:dyDescent="0.25">
      <c r="A250">
        <v>126</v>
      </c>
      <c r="B250">
        <v>17</v>
      </c>
      <c r="C250">
        <v>5</v>
      </c>
      <c r="D250">
        <v>4</v>
      </c>
      <c r="E250">
        <v>1</v>
      </c>
      <c r="F250">
        <v>36</v>
      </c>
      <c r="G250">
        <v>1</v>
      </c>
      <c r="H250">
        <v>54</v>
      </c>
      <c r="I250">
        <v>40</v>
      </c>
      <c r="J250">
        <v>28.2</v>
      </c>
      <c r="K250">
        <v>5</v>
      </c>
      <c r="L250">
        <v>0</v>
      </c>
      <c r="M250">
        <v>0</v>
      </c>
      <c r="N250">
        <v>0</v>
      </c>
      <c r="O250">
        <v>53</v>
      </c>
      <c r="P250">
        <v>0.9</v>
      </c>
      <c r="Q250">
        <v>37</v>
      </c>
      <c r="R250">
        <v>53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180.1</v>
      </c>
      <c r="Z250">
        <v>0</v>
      </c>
      <c r="AA250">
        <v>518.29999999999995</v>
      </c>
      <c r="AB250">
        <v>0</v>
      </c>
      <c r="AC250">
        <v>2381.4</v>
      </c>
      <c r="AD250">
        <v>25</v>
      </c>
      <c r="AE250">
        <v>6</v>
      </c>
      <c r="AF250">
        <v>0.7</v>
      </c>
      <c r="AG250">
        <v>1</v>
      </c>
      <c r="AH250" s="22">
        <f t="shared" ref="AH250:AH275" si="83">(I250+(L250-N250))/(H250+L250)</f>
        <v>0.7407407407407407</v>
      </c>
      <c r="AI250" s="22">
        <f t="shared" ref="AI250:AI275" si="84">R250/O250</f>
        <v>1</v>
      </c>
      <c r="AJ250" s="22">
        <f t="shared" ref="AJ250:AJ275" si="85">SUM(AH250+AI250)</f>
        <v>1.7407407407407407</v>
      </c>
      <c r="AK250" s="21">
        <f t="shared" ref="AK250:AK275" si="86">SUM(H250+O250)</f>
        <v>107</v>
      </c>
      <c r="AL250" s="21"/>
      <c r="AM250" s="21">
        <f t="shared" si="26"/>
        <v>249</v>
      </c>
      <c r="AN250" t="s">
        <v>66</v>
      </c>
    </row>
    <row r="251" spans="1:40" x14ac:dyDescent="0.25">
      <c r="A251">
        <v>126</v>
      </c>
      <c r="B251">
        <v>17</v>
      </c>
      <c r="C251">
        <v>6</v>
      </c>
      <c r="D251">
        <v>4</v>
      </c>
      <c r="E251">
        <v>1</v>
      </c>
      <c r="F251">
        <v>36</v>
      </c>
      <c r="G251">
        <v>1</v>
      </c>
      <c r="H251">
        <v>46</v>
      </c>
      <c r="I251">
        <v>39</v>
      </c>
      <c r="J251">
        <v>31.1</v>
      </c>
      <c r="K251">
        <v>2</v>
      </c>
      <c r="L251">
        <v>0</v>
      </c>
      <c r="M251">
        <v>0</v>
      </c>
      <c r="N251">
        <v>0</v>
      </c>
      <c r="O251">
        <v>46</v>
      </c>
      <c r="P251">
        <v>13.6</v>
      </c>
      <c r="Q251">
        <v>27</v>
      </c>
      <c r="R251">
        <v>41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218</v>
      </c>
      <c r="Z251">
        <v>0</v>
      </c>
      <c r="AA251">
        <v>384.2</v>
      </c>
      <c r="AB251">
        <v>0</v>
      </c>
      <c r="AC251">
        <v>2400.1</v>
      </c>
      <c r="AD251">
        <v>14</v>
      </c>
      <c r="AE251">
        <v>4</v>
      </c>
      <c r="AF251">
        <v>0.8</v>
      </c>
      <c r="AG251">
        <v>0.9</v>
      </c>
      <c r="AH251" s="22">
        <f t="shared" si="83"/>
        <v>0.84782608695652173</v>
      </c>
      <c r="AI251" s="22">
        <f t="shared" si="84"/>
        <v>0.89130434782608692</v>
      </c>
      <c r="AJ251" s="22">
        <f t="shared" si="85"/>
        <v>1.7391304347826086</v>
      </c>
      <c r="AK251" s="21">
        <f t="shared" si="86"/>
        <v>92</v>
      </c>
      <c r="AL251" s="21"/>
      <c r="AM251" s="21">
        <f t="shared" si="26"/>
        <v>250</v>
      </c>
    </row>
    <row r="252" spans="1:40" x14ac:dyDescent="0.25">
      <c r="A252">
        <v>126</v>
      </c>
      <c r="B252">
        <v>17</v>
      </c>
      <c r="C252">
        <v>7</v>
      </c>
      <c r="D252">
        <v>4</v>
      </c>
      <c r="E252">
        <v>1</v>
      </c>
      <c r="F252">
        <v>36</v>
      </c>
      <c r="G252">
        <v>1</v>
      </c>
      <c r="H252">
        <v>39</v>
      </c>
      <c r="I252">
        <v>28</v>
      </c>
      <c r="J252">
        <v>26.4</v>
      </c>
      <c r="K252">
        <v>2</v>
      </c>
      <c r="L252">
        <v>0</v>
      </c>
      <c r="M252">
        <v>0</v>
      </c>
      <c r="N252">
        <v>0</v>
      </c>
      <c r="O252">
        <v>38</v>
      </c>
      <c r="P252">
        <v>5.9</v>
      </c>
      <c r="Q252">
        <v>23</v>
      </c>
      <c r="R252">
        <v>35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183.4</v>
      </c>
      <c r="Z252">
        <v>0</v>
      </c>
      <c r="AA252">
        <v>715.8</v>
      </c>
      <c r="AB252">
        <v>0</v>
      </c>
      <c r="AC252">
        <v>2400.1</v>
      </c>
      <c r="AD252">
        <v>16</v>
      </c>
      <c r="AE252">
        <v>1</v>
      </c>
      <c r="AF252">
        <v>0.7</v>
      </c>
      <c r="AG252">
        <v>0.9</v>
      </c>
      <c r="AH252" s="22">
        <f t="shared" si="83"/>
        <v>0.71794871794871795</v>
      </c>
      <c r="AI252" s="22">
        <f t="shared" si="84"/>
        <v>0.92105263157894735</v>
      </c>
      <c r="AJ252" s="22">
        <f t="shared" si="85"/>
        <v>1.6390013495276654</v>
      </c>
      <c r="AK252" s="21">
        <f t="shared" si="86"/>
        <v>77</v>
      </c>
      <c r="AL252" s="21"/>
      <c r="AM252" s="21">
        <f t="shared" si="26"/>
        <v>251</v>
      </c>
    </row>
    <row r="253" spans="1:40" x14ac:dyDescent="0.25">
      <c r="A253">
        <v>126</v>
      </c>
      <c r="B253">
        <v>17</v>
      </c>
      <c r="C253">
        <v>8</v>
      </c>
      <c r="D253">
        <v>4</v>
      </c>
      <c r="E253">
        <v>1</v>
      </c>
      <c r="F253">
        <v>36</v>
      </c>
      <c r="G253">
        <v>1</v>
      </c>
      <c r="H253">
        <v>45</v>
      </c>
      <c r="I253">
        <v>32</v>
      </c>
      <c r="J253">
        <v>26.7</v>
      </c>
      <c r="K253">
        <v>6</v>
      </c>
      <c r="L253">
        <v>0</v>
      </c>
      <c r="M253">
        <v>0</v>
      </c>
      <c r="N253">
        <v>0</v>
      </c>
      <c r="O253">
        <v>45</v>
      </c>
      <c r="P253">
        <v>4</v>
      </c>
      <c r="Q253">
        <v>28</v>
      </c>
      <c r="R253">
        <v>41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465.3</v>
      </c>
      <c r="Z253">
        <v>0</v>
      </c>
      <c r="AA253">
        <v>446.2</v>
      </c>
      <c r="AB253">
        <v>0</v>
      </c>
      <c r="AC253">
        <v>2400.1</v>
      </c>
      <c r="AD253">
        <v>21</v>
      </c>
      <c r="AE253">
        <v>2</v>
      </c>
      <c r="AF253">
        <v>0.7</v>
      </c>
      <c r="AG253">
        <v>0.9</v>
      </c>
      <c r="AH253" s="22">
        <f t="shared" si="83"/>
        <v>0.71111111111111114</v>
      </c>
      <c r="AI253" s="22">
        <f t="shared" si="84"/>
        <v>0.91111111111111109</v>
      </c>
      <c r="AJ253" s="22">
        <f t="shared" si="85"/>
        <v>1.6222222222222222</v>
      </c>
      <c r="AK253" s="21">
        <f t="shared" si="86"/>
        <v>90</v>
      </c>
      <c r="AL253" s="21"/>
      <c r="AM253" s="21">
        <f t="shared" si="26"/>
        <v>252</v>
      </c>
    </row>
    <row r="254" spans="1:40" x14ac:dyDescent="0.25">
      <c r="A254">
        <v>126</v>
      </c>
      <c r="B254">
        <v>17</v>
      </c>
      <c r="C254">
        <v>10</v>
      </c>
      <c r="D254">
        <v>4</v>
      </c>
      <c r="E254">
        <v>1</v>
      </c>
      <c r="F254">
        <v>36</v>
      </c>
      <c r="G254">
        <v>1</v>
      </c>
      <c r="H254">
        <v>30</v>
      </c>
      <c r="I254">
        <v>20</v>
      </c>
      <c r="J254">
        <v>25.6</v>
      </c>
      <c r="K254">
        <v>3</v>
      </c>
      <c r="L254">
        <v>0</v>
      </c>
      <c r="M254">
        <v>0</v>
      </c>
      <c r="N254">
        <v>0</v>
      </c>
      <c r="O254">
        <v>28</v>
      </c>
      <c r="P254">
        <v>20.9</v>
      </c>
      <c r="Q254">
        <v>7</v>
      </c>
      <c r="R254">
        <v>23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765.5</v>
      </c>
      <c r="Z254">
        <v>0</v>
      </c>
      <c r="AA254">
        <v>175.2</v>
      </c>
      <c r="AB254">
        <v>0</v>
      </c>
      <c r="AC254">
        <v>2400.1</v>
      </c>
      <c r="AD254">
        <v>10</v>
      </c>
      <c r="AE254">
        <v>6</v>
      </c>
      <c r="AF254">
        <v>0.7</v>
      </c>
      <c r="AG254">
        <v>0.8</v>
      </c>
      <c r="AH254" s="22">
        <f t="shared" si="83"/>
        <v>0.66666666666666663</v>
      </c>
      <c r="AI254" s="22">
        <f t="shared" si="84"/>
        <v>0.8214285714285714</v>
      </c>
      <c r="AJ254" s="22">
        <f t="shared" si="85"/>
        <v>1.4880952380952381</v>
      </c>
      <c r="AK254" s="21">
        <f t="shared" si="86"/>
        <v>58</v>
      </c>
      <c r="AL254" s="21"/>
      <c r="AM254" s="21">
        <f t="shared" si="26"/>
        <v>253</v>
      </c>
    </row>
    <row r="255" spans="1:40" x14ac:dyDescent="0.25">
      <c r="A255">
        <v>126</v>
      </c>
      <c r="B255">
        <v>17</v>
      </c>
      <c r="C255">
        <v>11</v>
      </c>
      <c r="D255">
        <v>4</v>
      </c>
      <c r="E255">
        <v>1</v>
      </c>
      <c r="F255">
        <v>10</v>
      </c>
      <c r="G255">
        <v>1</v>
      </c>
      <c r="H255">
        <v>40</v>
      </c>
      <c r="I255">
        <v>39</v>
      </c>
      <c r="J255">
        <v>9.8000000000000007</v>
      </c>
      <c r="K255">
        <v>1</v>
      </c>
      <c r="L255">
        <v>0</v>
      </c>
      <c r="M255">
        <v>0</v>
      </c>
      <c r="N255">
        <v>0</v>
      </c>
      <c r="O255">
        <v>40</v>
      </c>
      <c r="P255">
        <v>23.2</v>
      </c>
      <c r="Q255">
        <v>4</v>
      </c>
      <c r="R255">
        <v>18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442.3</v>
      </c>
      <c r="Z255">
        <v>0</v>
      </c>
      <c r="AA255">
        <v>307.89999999999998</v>
      </c>
      <c r="AB255">
        <v>0</v>
      </c>
      <c r="AC255">
        <v>2400.1</v>
      </c>
      <c r="AD255">
        <v>14</v>
      </c>
      <c r="AE255">
        <v>5</v>
      </c>
      <c r="AF255">
        <v>1</v>
      </c>
      <c r="AG255">
        <v>0.5</v>
      </c>
      <c r="AH255" s="22">
        <f t="shared" si="83"/>
        <v>0.97499999999999998</v>
      </c>
      <c r="AI255" s="22">
        <f t="shared" si="84"/>
        <v>0.45</v>
      </c>
      <c r="AJ255" s="22">
        <f t="shared" si="85"/>
        <v>1.425</v>
      </c>
      <c r="AK255" s="21">
        <f t="shared" si="86"/>
        <v>80</v>
      </c>
      <c r="AL255" s="21"/>
      <c r="AM255" s="21">
        <f t="shared" si="26"/>
        <v>254</v>
      </c>
      <c r="AN255" t="s">
        <v>64</v>
      </c>
    </row>
    <row r="256" spans="1:40" x14ac:dyDescent="0.25">
      <c r="A256">
        <v>126</v>
      </c>
      <c r="B256">
        <v>17</v>
      </c>
      <c r="C256">
        <v>12</v>
      </c>
      <c r="D256">
        <v>4</v>
      </c>
      <c r="E256">
        <v>1</v>
      </c>
      <c r="F256">
        <v>10</v>
      </c>
      <c r="G256">
        <v>1</v>
      </c>
      <c r="H256">
        <v>43</v>
      </c>
      <c r="I256">
        <v>40</v>
      </c>
      <c r="J256">
        <v>9.5</v>
      </c>
      <c r="K256">
        <v>2</v>
      </c>
      <c r="L256">
        <v>0</v>
      </c>
      <c r="M256">
        <v>0</v>
      </c>
      <c r="N256">
        <v>0</v>
      </c>
      <c r="O256">
        <v>42</v>
      </c>
      <c r="P256">
        <v>10</v>
      </c>
      <c r="Q256">
        <v>7</v>
      </c>
      <c r="R256">
        <v>29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139.80000000000001</v>
      </c>
      <c r="Z256">
        <v>0</v>
      </c>
      <c r="AA256">
        <v>241.8</v>
      </c>
      <c r="AB256">
        <v>0</v>
      </c>
      <c r="AC256">
        <v>1650.1</v>
      </c>
      <c r="AD256">
        <v>13</v>
      </c>
      <c r="AE256">
        <v>3</v>
      </c>
      <c r="AF256">
        <v>0.9</v>
      </c>
      <c r="AG256">
        <v>0.7</v>
      </c>
      <c r="AH256" s="22">
        <f t="shared" si="83"/>
        <v>0.93023255813953487</v>
      </c>
      <c r="AI256" s="22">
        <f t="shared" si="84"/>
        <v>0.69047619047619047</v>
      </c>
      <c r="AJ256" s="22">
        <f t="shared" si="85"/>
        <v>1.6207087486157254</v>
      </c>
      <c r="AK256" s="21">
        <f t="shared" si="86"/>
        <v>85</v>
      </c>
      <c r="AL256" s="21"/>
      <c r="AM256" s="21">
        <f t="shared" si="26"/>
        <v>255</v>
      </c>
    </row>
    <row r="257" spans="1:40" x14ac:dyDescent="0.25">
      <c r="A257">
        <v>126</v>
      </c>
      <c r="B257">
        <v>17</v>
      </c>
      <c r="C257">
        <v>13</v>
      </c>
      <c r="D257">
        <v>4</v>
      </c>
      <c r="E257">
        <v>1</v>
      </c>
      <c r="F257">
        <v>10</v>
      </c>
      <c r="G257">
        <v>1</v>
      </c>
      <c r="H257">
        <v>43</v>
      </c>
      <c r="I257">
        <v>40</v>
      </c>
      <c r="J257">
        <v>9.5</v>
      </c>
      <c r="K257">
        <v>0</v>
      </c>
      <c r="L257">
        <v>0</v>
      </c>
      <c r="M257">
        <v>0</v>
      </c>
      <c r="N257">
        <v>0</v>
      </c>
      <c r="O257">
        <v>43</v>
      </c>
      <c r="P257">
        <v>4.3</v>
      </c>
      <c r="Q257">
        <v>8</v>
      </c>
      <c r="R257">
        <v>38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114.9</v>
      </c>
      <c r="Z257">
        <v>0</v>
      </c>
      <c r="AA257">
        <v>208.2</v>
      </c>
      <c r="AB257">
        <v>0</v>
      </c>
      <c r="AC257">
        <v>1181.0999999999999</v>
      </c>
      <c r="AD257">
        <v>19</v>
      </c>
      <c r="AE257">
        <v>7</v>
      </c>
      <c r="AF257">
        <v>0.9</v>
      </c>
      <c r="AG257">
        <v>0.9</v>
      </c>
      <c r="AH257" s="22">
        <f t="shared" si="83"/>
        <v>0.93023255813953487</v>
      </c>
      <c r="AI257" s="22">
        <f t="shared" si="84"/>
        <v>0.88372093023255816</v>
      </c>
      <c r="AJ257" s="22">
        <f t="shared" si="85"/>
        <v>1.8139534883720931</v>
      </c>
      <c r="AK257" s="21">
        <f t="shared" si="86"/>
        <v>86</v>
      </c>
      <c r="AL257" s="21"/>
      <c r="AM257" s="21">
        <f t="shared" si="26"/>
        <v>256</v>
      </c>
    </row>
    <row r="258" spans="1:40" x14ac:dyDescent="0.25">
      <c r="A258">
        <v>126</v>
      </c>
      <c r="B258">
        <v>17</v>
      </c>
      <c r="C258">
        <v>14</v>
      </c>
      <c r="D258">
        <v>4</v>
      </c>
      <c r="E258">
        <v>1</v>
      </c>
      <c r="F258">
        <v>10</v>
      </c>
      <c r="G258">
        <v>1</v>
      </c>
      <c r="H258">
        <v>44</v>
      </c>
      <c r="I258">
        <v>40</v>
      </c>
      <c r="J258">
        <v>9.4</v>
      </c>
      <c r="K258">
        <v>1</v>
      </c>
      <c r="L258">
        <v>0</v>
      </c>
      <c r="M258">
        <v>0</v>
      </c>
      <c r="N258">
        <v>0</v>
      </c>
      <c r="O258">
        <v>43</v>
      </c>
      <c r="P258">
        <v>9.8000000000000007</v>
      </c>
      <c r="Q258">
        <v>11</v>
      </c>
      <c r="R258">
        <v>25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112.3</v>
      </c>
      <c r="Z258">
        <v>0</v>
      </c>
      <c r="AA258">
        <v>161.6</v>
      </c>
      <c r="AB258">
        <v>0</v>
      </c>
      <c r="AC258">
        <v>1270.3</v>
      </c>
      <c r="AD258">
        <v>18</v>
      </c>
      <c r="AE258">
        <v>4</v>
      </c>
      <c r="AF258">
        <v>0.9</v>
      </c>
      <c r="AG258">
        <v>0.6</v>
      </c>
      <c r="AH258" s="22">
        <f t="shared" si="83"/>
        <v>0.90909090909090906</v>
      </c>
      <c r="AI258" s="22">
        <f t="shared" si="84"/>
        <v>0.58139534883720934</v>
      </c>
      <c r="AJ258" s="22">
        <f t="shared" si="85"/>
        <v>1.4904862579281184</v>
      </c>
      <c r="AK258" s="21">
        <f t="shared" si="86"/>
        <v>87</v>
      </c>
      <c r="AL258" s="21"/>
      <c r="AM258" s="21">
        <f t="shared" si="26"/>
        <v>257</v>
      </c>
    </row>
    <row r="259" spans="1:40" x14ac:dyDescent="0.25">
      <c r="A259">
        <v>126</v>
      </c>
      <c r="B259">
        <v>17</v>
      </c>
      <c r="C259">
        <v>16</v>
      </c>
      <c r="D259">
        <v>4</v>
      </c>
      <c r="E259">
        <v>1</v>
      </c>
      <c r="F259">
        <v>10</v>
      </c>
      <c r="G259">
        <v>1</v>
      </c>
      <c r="H259">
        <v>40</v>
      </c>
      <c r="I259">
        <v>40</v>
      </c>
      <c r="J259">
        <v>10</v>
      </c>
      <c r="K259">
        <v>0</v>
      </c>
      <c r="L259">
        <v>0</v>
      </c>
      <c r="M259">
        <v>0</v>
      </c>
      <c r="N259">
        <v>0</v>
      </c>
      <c r="O259">
        <v>40</v>
      </c>
      <c r="P259">
        <v>6.9</v>
      </c>
      <c r="Q259">
        <v>13</v>
      </c>
      <c r="R259">
        <v>30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84.6</v>
      </c>
      <c r="Z259">
        <v>0</v>
      </c>
      <c r="AA259">
        <v>176</v>
      </c>
      <c r="AB259">
        <v>0</v>
      </c>
      <c r="AC259">
        <v>1171.4000000000001</v>
      </c>
      <c r="AD259">
        <v>16</v>
      </c>
      <c r="AE259">
        <v>3</v>
      </c>
      <c r="AF259">
        <v>1</v>
      </c>
      <c r="AG259">
        <v>0.8</v>
      </c>
      <c r="AH259" s="22">
        <f t="shared" si="83"/>
        <v>1</v>
      </c>
      <c r="AI259" s="22">
        <f t="shared" si="84"/>
        <v>0.75</v>
      </c>
      <c r="AJ259" s="22">
        <f t="shared" si="85"/>
        <v>1.75</v>
      </c>
      <c r="AK259" s="21">
        <f t="shared" si="86"/>
        <v>80</v>
      </c>
      <c r="AL259" s="21"/>
      <c r="AM259" s="21">
        <f t="shared" si="26"/>
        <v>258</v>
      </c>
    </row>
    <row r="260" spans="1:40" x14ac:dyDescent="0.25">
      <c r="A260">
        <v>126</v>
      </c>
      <c r="B260">
        <v>17</v>
      </c>
      <c r="C260">
        <v>17</v>
      </c>
      <c r="D260">
        <v>4</v>
      </c>
      <c r="E260">
        <v>1</v>
      </c>
      <c r="F260">
        <v>22</v>
      </c>
      <c r="G260">
        <v>1</v>
      </c>
      <c r="H260">
        <v>59</v>
      </c>
      <c r="I260">
        <v>40</v>
      </c>
      <c r="J260">
        <v>18.2</v>
      </c>
      <c r="K260">
        <v>2</v>
      </c>
      <c r="L260">
        <v>0</v>
      </c>
      <c r="M260">
        <v>0</v>
      </c>
      <c r="N260">
        <v>0</v>
      </c>
      <c r="O260">
        <v>60</v>
      </c>
      <c r="P260">
        <v>4.9000000000000004</v>
      </c>
      <c r="Q260">
        <v>24</v>
      </c>
      <c r="R260">
        <v>59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167.1</v>
      </c>
      <c r="Z260">
        <v>0</v>
      </c>
      <c r="AA260">
        <v>248.3</v>
      </c>
      <c r="AB260">
        <v>0</v>
      </c>
      <c r="AC260">
        <v>1995.7</v>
      </c>
      <c r="AD260">
        <v>37</v>
      </c>
      <c r="AE260">
        <v>6</v>
      </c>
      <c r="AF260">
        <v>0.7</v>
      </c>
      <c r="AG260">
        <v>1</v>
      </c>
      <c r="AH260" s="22">
        <f t="shared" si="83"/>
        <v>0.67796610169491522</v>
      </c>
      <c r="AI260" s="22">
        <f t="shared" si="84"/>
        <v>0.98333333333333328</v>
      </c>
      <c r="AJ260" s="22">
        <f t="shared" si="85"/>
        <v>1.6612994350282486</v>
      </c>
      <c r="AK260" s="21">
        <f t="shared" si="86"/>
        <v>119</v>
      </c>
      <c r="AL260" s="21"/>
      <c r="AM260" s="21">
        <f t="shared" ref="AM260:AM275" si="87">SUM(AM259+1)</f>
        <v>259</v>
      </c>
      <c r="AN260" t="s">
        <v>49</v>
      </c>
    </row>
    <row r="261" spans="1:40" x14ac:dyDescent="0.25">
      <c r="A261">
        <v>126</v>
      </c>
      <c r="B261">
        <v>17</v>
      </c>
      <c r="C261">
        <v>18</v>
      </c>
      <c r="D261">
        <v>4</v>
      </c>
      <c r="E261">
        <v>1</v>
      </c>
      <c r="F261">
        <v>22</v>
      </c>
      <c r="G261">
        <v>1</v>
      </c>
      <c r="H261">
        <v>49</v>
      </c>
      <c r="I261">
        <v>40</v>
      </c>
      <c r="J261">
        <v>19.100000000000001</v>
      </c>
      <c r="K261">
        <v>1</v>
      </c>
      <c r="L261">
        <v>0</v>
      </c>
      <c r="M261">
        <v>0</v>
      </c>
      <c r="N261">
        <v>0</v>
      </c>
      <c r="O261">
        <v>48</v>
      </c>
      <c r="P261">
        <v>10.8</v>
      </c>
      <c r="Q261">
        <v>17</v>
      </c>
      <c r="R261">
        <v>39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104.1</v>
      </c>
      <c r="Z261">
        <v>0</v>
      </c>
      <c r="AA261">
        <v>215.7</v>
      </c>
      <c r="AB261">
        <v>0</v>
      </c>
      <c r="AC261">
        <v>1826</v>
      </c>
      <c r="AD261">
        <v>23</v>
      </c>
      <c r="AE261">
        <v>5</v>
      </c>
      <c r="AF261">
        <v>0.8</v>
      </c>
      <c r="AG261">
        <v>0.8</v>
      </c>
      <c r="AH261" s="22">
        <f t="shared" si="83"/>
        <v>0.81632653061224492</v>
      </c>
      <c r="AI261" s="22">
        <f t="shared" si="84"/>
        <v>0.8125</v>
      </c>
      <c r="AJ261" s="22">
        <f t="shared" si="85"/>
        <v>1.6288265306122449</v>
      </c>
      <c r="AK261" s="21">
        <f t="shared" si="86"/>
        <v>97</v>
      </c>
      <c r="AL261" s="21"/>
      <c r="AM261" s="21">
        <f t="shared" si="87"/>
        <v>260</v>
      </c>
    </row>
    <row r="262" spans="1:40" x14ac:dyDescent="0.25">
      <c r="A262">
        <v>126</v>
      </c>
      <c r="B262">
        <v>17</v>
      </c>
      <c r="C262">
        <v>19</v>
      </c>
      <c r="D262">
        <v>4</v>
      </c>
      <c r="E262">
        <v>1</v>
      </c>
      <c r="F262">
        <v>22</v>
      </c>
      <c r="G262">
        <v>1</v>
      </c>
      <c r="H262">
        <v>47</v>
      </c>
      <c r="I262">
        <v>40</v>
      </c>
      <c r="J262">
        <v>19.2</v>
      </c>
      <c r="K262">
        <v>2</v>
      </c>
      <c r="L262">
        <v>0</v>
      </c>
      <c r="M262">
        <v>0</v>
      </c>
      <c r="N262">
        <v>0</v>
      </c>
      <c r="O262">
        <v>46</v>
      </c>
      <c r="P262">
        <v>4.5</v>
      </c>
      <c r="Q262">
        <v>23</v>
      </c>
      <c r="R262">
        <v>43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164.9</v>
      </c>
      <c r="Z262">
        <v>0</v>
      </c>
      <c r="AA262">
        <v>202.6</v>
      </c>
      <c r="AB262">
        <v>0</v>
      </c>
      <c r="AC262">
        <v>1667.1</v>
      </c>
      <c r="AD262">
        <v>22</v>
      </c>
      <c r="AE262">
        <v>4</v>
      </c>
      <c r="AF262">
        <v>0.9</v>
      </c>
      <c r="AG262">
        <v>0.9</v>
      </c>
      <c r="AH262" s="22">
        <f t="shared" si="83"/>
        <v>0.85106382978723405</v>
      </c>
      <c r="AI262" s="22">
        <f t="shared" si="84"/>
        <v>0.93478260869565222</v>
      </c>
      <c r="AJ262" s="22">
        <f t="shared" si="85"/>
        <v>1.7858464384828863</v>
      </c>
      <c r="AK262" s="21">
        <f t="shared" si="86"/>
        <v>93</v>
      </c>
      <c r="AL262" s="21"/>
      <c r="AM262" s="21">
        <f t="shared" si="87"/>
        <v>261</v>
      </c>
    </row>
    <row r="263" spans="1:40" x14ac:dyDescent="0.25">
      <c r="A263">
        <v>126</v>
      </c>
      <c r="B263">
        <v>17</v>
      </c>
      <c r="C263">
        <v>20</v>
      </c>
      <c r="D263">
        <v>4</v>
      </c>
      <c r="E263">
        <v>1</v>
      </c>
      <c r="F263">
        <v>22</v>
      </c>
      <c r="G263">
        <v>1</v>
      </c>
      <c r="H263">
        <v>44</v>
      </c>
      <c r="I263">
        <v>40</v>
      </c>
      <c r="J263">
        <v>20.399999999999999</v>
      </c>
      <c r="K263">
        <v>2</v>
      </c>
      <c r="L263">
        <v>0</v>
      </c>
      <c r="M263">
        <v>0</v>
      </c>
      <c r="N263">
        <v>0</v>
      </c>
      <c r="O263">
        <v>44</v>
      </c>
      <c r="P263">
        <v>4.5999999999999996</v>
      </c>
      <c r="Q263">
        <v>26</v>
      </c>
      <c r="R263">
        <v>40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146.80000000000001</v>
      </c>
      <c r="Z263">
        <v>0</v>
      </c>
      <c r="AA263">
        <v>214.2</v>
      </c>
      <c r="AB263">
        <v>0</v>
      </c>
      <c r="AC263">
        <v>1517.4</v>
      </c>
      <c r="AD263">
        <v>26</v>
      </c>
      <c r="AE263">
        <v>12</v>
      </c>
      <c r="AF263">
        <v>0.9</v>
      </c>
      <c r="AG263">
        <v>0.9</v>
      </c>
      <c r="AH263" s="22">
        <f t="shared" si="83"/>
        <v>0.90909090909090906</v>
      </c>
      <c r="AI263" s="22">
        <f t="shared" si="84"/>
        <v>0.90909090909090906</v>
      </c>
      <c r="AJ263" s="22">
        <f t="shared" si="85"/>
        <v>1.8181818181818181</v>
      </c>
      <c r="AK263" s="21">
        <f t="shared" si="86"/>
        <v>88</v>
      </c>
      <c r="AL263" s="21"/>
      <c r="AM263" s="21">
        <f t="shared" si="87"/>
        <v>262</v>
      </c>
    </row>
    <row r="264" spans="1:40" x14ac:dyDescent="0.25">
      <c r="A264">
        <v>126</v>
      </c>
      <c r="B264">
        <v>17</v>
      </c>
      <c r="C264">
        <v>21</v>
      </c>
      <c r="D264">
        <v>4</v>
      </c>
      <c r="E264">
        <v>1</v>
      </c>
      <c r="F264">
        <v>22</v>
      </c>
      <c r="G264">
        <v>1</v>
      </c>
      <c r="H264">
        <v>46</v>
      </c>
      <c r="I264">
        <v>40</v>
      </c>
      <c r="J264">
        <v>19.5</v>
      </c>
      <c r="K264">
        <v>1</v>
      </c>
      <c r="L264">
        <v>0</v>
      </c>
      <c r="M264">
        <v>0</v>
      </c>
      <c r="N264">
        <v>0</v>
      </c>
      <c r="O264">
        <v>46</v>
      </c>
      <c r="P264">
        <v>1.8</v>
      </c>
      <c r="Q264">
        <v>36</v>
      </c>
      <c r="R264">
        <v>45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156.80000000000001</v>
      </c>
      <c r="Z264">
        <v>0</v>
      </c>
      <c r="AA264">
        <v>266.7</v>
      </c>
      <c r="AB264">
        <v>0</v>
      </c>
      <c r="AC264">
        <v>1458.6</v>
      </c>
      <c r="AD264">
        <v>28</v>
      </c>
      <c r="AE264">
        <v>11</v>
      </c>
      <c r="AF264">
        <v>0.9</v>
      </c>
      <c r="AG264">
        <v>1</v>
      </c>
      <c r="AH264" s="22">
        <f t="shared" si="83"/>
        <v>0.86956521739130432</v>
      </c>
      <c r="AI264" s="22">
        <f t="shared" si="84"/>
        <v>0.97826086956521741</v>
      </c>
      <c r="AJ264" s="22">
        <f t="shared" si="85"/>
        <v>1.8478260869565217</v>
      </c>
      <c r="AK264" s="21">
        <f t="shared" si="86"/>
        <v>92</v>
      </c>
      <c r="AL264" s="21"/>
      <c r="AM264" s="21">
        <f t="shared" si="87"/>
        <v>263</v>
      </c>
    </row>
    <row r="265" spans="1:40" x14ac:dyDescent="0.25">
      <c r="A265">
        <v>126</v>
      </c>
      <c r="B265">
        <v>17</v>
      </c>
      <c r="C265">
        <v>22</v>
      </c>
      <c r="D265">
        <v>4</v>
      </c>
      <c r="E265">
        <v>1</v>
      </c>
      <c r="F265">
        <v>28</v>
      </c>
      <c r="G265">
        <v>1</v>
      </c>
      <c r="H265">
        <v>53</v>
      </c>
      <c r="I265">
        <v>40</v>
      </c>
      <c r="J265">
        <v>22.1</v>
      </c>
      <c r="K265">
        <v>2</v>
      </c>
      <c r="L265">
        <v>0</v>
      </c>
      <c r="M265">
        <v>0</v>
      </c>
      <c r="N265">
        <v>0</v>
      </c>
      <c r="O265">
        <v>52</v>
      </c>
      <c r="P265">
        <v>6.4</v>
      </c>
      <c r="Q265">
        <v>34</v>
      </c>
      <c r="R265">
        <v>45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173.9</v>
      </c>
      <c r="Z265">
        <v>0</v>
      </c>
      <c r="AA265">
        <v>303.7</v>
      </c>
      <c r="AB265">
        <v>0</v>
      </c>
      <c r="AC265">
        <v>1868.9</v>
      </c>
      <c r="AD265">
        <v>32</v>
      </c>
      <c r="AE265">
        <v>10</v>
      </c>
      <c r="AF265">
        <v>0.8</v>
      </c>
      <c r="AG265">
        <v>0.9</v>
      </c>
      <c r="AH265" s="22">
        <f t="shared" si="83"/>
        <v>0.75471698113207553</v>
      </c>
      <c r="AI265" s="22">
        <f t="shared" si="84"/>
        <v>0.86538461538461542</v>
      </c>
      <c r="AJ265" s="22">
        <f t="shared" si="85"/>
        <v>1.6201015965166909</v>
      </c>
      <c r="AK265" s="21">
        <f t="shared" si="86"/>
        <v>105</v>
      </c>
      <c r="AL265" s="21"/>
      <c r="AM265" s="21">
        <f t="shared" si="87"/>
        <v>264</v>
      </c>
      <c r="AN265" t="s">
        <v>55</v>
      </c>
    </row>
    <row r="266" spans="1:40" x14ac:dyDescent="0.25">
      <c r="A266">
        <v>126</v>
      </c>
      <c r="B266">
        <v>17</v>
      </c>
      <c r="C266">
        <v>23</v>
      </c>
      <c r="D266">
        <v>4</v>
      </c>
      <c r="E266">
        <v>1</v>
      </c>
      <c r="F266">
        <v>28</v>
      </c>
      <c r="G266">
        <v>1</v>
      </c>
      <c r="H266">
        <v>47</v>
      </c>
      <c r="I266">
        <v>40</v>
      </c>
      <c r="J266">
        <v>24.1</v>
      </c>
      <c r="K266">
        <v>3</v>
      </c>
      <c r="L266">
        <v>0</v>
      </c>
      <c r="M266">
        <v>0</v>
      </c>
      <c r="N266">
        <v>0</v>
      </c>
      <c r="O266">
        <v>48</v>
      </c>
      <c r="P266">
        <v>1.3</v>
      </c>
      <c r="Q266">
        <v>28</v>
      </c>
      <c r="R266">
        <v>48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140.6</v>
      </c>
      <c r="Z266">
        <v>0</v>
      </c>
      <c r="AA266">
        <v>228.7</v>
      </c>
      <c r="AB266">
        <v>0</v>
      </c>
      <c r="AC266">
        <v>1687.8</v>
      </c>
      <c r="AD266">
        <v>13</v>
      </c>
      <c r="AE266">
        <v>10</v>
      </c>
      <c r="AF266">
        <v>0.9</v>
      </c>
      <c r="AG266">
        <v>1</v>
      </c>
      <c r="AH266" s="22">
        <f t="shared" si="83"/>
        <v>0.85106382978723405</v>
      </c>
      <c r="AI266" s="22">
        <f t="shared" si="84"/>
        <v>1</v>
      </c>
      <c r="AJ266" s="22">
        <f t="shared" si="85"/>
        <v>1.8510638297872339</v>
      </c>
      <c r="AK266" s="21">
        <f t="shared" si="86"/>
        <v>95</v>
      </c>
      <c r="AL266" s="21"/>
      <c r="AM266" s="21">
        <f t="shared" si="87"/>
        <v>265</v>
      </c>
    </row>
    <row r="267" spans="1:40" x14ac:dyDescent="0.25">
      <c r="A267">
        <v>126</v>
      </c>
      <c r="B267">
        <v>17</v>
      </c>
      <c r="C267">
        <v>24</v>
      </c>
      <c r="D267">
        <v>4</v>
      </c>
      <c r="E267">
        <v>1</v>
      </c>
      <c r="F267">
        <v>28</v>
      </c>
      <c r="G267">
        <v>1</v>
      </c>
      <c r="H267">
        <v>46</v>
      </c>
      <c r="I267">
        <v>40</v>
      </c>
      <c r="J267">
        <v>24.5</v>
      </c>
      <c r="K267">
        <v>2</v>
      </c>
      <c r="L267">
        <v>0</v>
      </c>
      <c r="M267">
        <v>0</v>
      </c>
      <c r="N267">
        <v>0</v>
      </c>
      <c r="O267">
        <v>45</v>
      </c>
      <c r="P267">
        <v>6.5</v>
      </c>
      <c r="Q267">
        <v>22</v>
      </c>
      <c r="R267">
        <v>39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142</v>
      </c>
      <c r="Z267">
        <v>0</v>
      </c>
      <c r="AA267">
        <v>206.3</v>
      </c>
      <c r="AB267">
        <v>0</v>
      </c>
      <c r="AC267">
        <v>1621.4</v>
      </c>
      <c r="AD267">
        <v>13</v>
      </c>
      <c r="AE267">
        <v>7</v>
      </c>
      <c r="AF267">
        <v>0.9</v>
      </c>
      <c r="AG267">
        <v>0.9</v>
      </c>
      <c r="AH267" s="22">
        <f t="shared" si="83"/>
        <v>0.86956521739130432</v>
      </c>
      <c r="AI267" s="22">
        <f t="shared" si="84"/>
        <v>0.8666666666666667</v>
      </c>
      <c r="AJ267" s="22">
        <f t="shared" si="85"/>
        <v>1.7362318840579709</v>
      </c>
      <c r="AK267" s="21">
        <f t="shared" si="86"/>
        <v>91</v>
      </c>
      <c r="AL267" s="21"/>
      <c r="AM267" s="21">
        <f t="shared" si="87"/>
        <v>266</v>
      </c>
    </row>
    <row r="268" spans="1:40" x14ac:dyDescent="0.25">
      <c r="A268">
        <v>126</v>
      </c>
      <c r="B268">
        <v>17</v>
      </c>
      <c r="C268">
        <v>25</v>
      </c>
      <c r="D268">
        <v>4</v>
      </c>
      <c r="E268">
        <v>1</v>
      </c>
      <c r="F268">
        <v>28</v>
      </c>
      <c r="G268">
        <v>1</v>
      </c>
      <c r="H268">
        <v>44</v>
      </c>
      <c r="I268">
        <v>40</v>
      </c>
      <c r="J268">
        <v>25.5</v>
      </c>
      <c r="K268">
        <v>1</v>
      </c>
      <c r="L268">
        <v>0</v>
      </c>
      <c r="M268">
        <v>0</v>
      </c>
      <c r="N268">
        <v>0</v>
      </c>
      <c r="O268">
        <v>44</v>
      </c>
      <c r="P268">
        <v>4.9000000000000004</v>
      </c>
      <c r="Q268">
        <v>21</v>
      </c>
      <c r="R268">
        <v>40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117</v>
      </c>
      <c r="Z268">
        <v>0</v>
      </c>
      <c r="AA268">
        <v>215.9</v>
      </c>
      <c r="AB268">
        <v>0</v>
      </c>
      <c r="AC268">
        <v>1556.5</v>
      </c>
      <c r="AD268">
        <v>9</v>
      </c>
      <c r="AE268">
        <v>1</v>
      </c>
      <c r="AF268">
        <v>0.9</v>
      </c>
      <c r="AG268">
        <v>0.9</v>
      </c>
      <c r="AH268" s="22">
        <f t="shared" si="83"/>
        <v>0.90909090909090906</v>
      </c>
      <c r="AI268" s="22">
        <f t="shared" si="84"/>
        <v>0.90909090909090906</v>
      </c>
      <c r="AJ268" s="22">
        <f t="shared" si="85"/>
        <v>1.8181818181818181</v>
      </c>
      <c r="AK268" s="21">
        <f t="shared" si="86"/>
        <v>88</v>
      </c>
      <c r="AL268" s="21"/>
      <c r="AM268" s="21">
        <f t="shared" si="87"/>
        <v>267</v>
      </c>
    </row>
    <row r="269" spans="1:40" x14ac:dyDescent="0.25">
      <c r="A269">
        <v>126</v>
      </c>
      <c r="B269">
        <v>17</v>
      </c>
      <c r="C269">
        <v>26</v>
      </c>
      <c r="D269">
        <v>4</v>
      </c>
      <c r="E269">
        <v>1</v>
      </c>
      <c r="F269">
        <v>28</v>
      </c>
      <c r="G269">
        <v>1</v>
      </c>
      <c r="H269">
        <v>54</v>
      </c>
      <c r="I269">
        <v>40</v>
      </c>
      <c r="J269">
        <v>21</v>
      </c>
      <c r="K269">
        <v>8</v>
      </c>
      <c r="L269">
        <v>0</v>
      </c>
      <c r="M269">
        <v>0</v>
      </c>
      <c r="N269">
        <v>0</v>
      </c>
      <c r="O269">
        <v>54</v>
      </c>
      <c r="P269">
        <v>7.7</v>
      </c>
      <c r="Q269">
        <v>24</v>
      </c>
      <c r="R269">
        <v>48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252.3</v>
      </c>
      <c r="Z269">
        <v>0</v>
      </c>
      <c r="AA269">
        <v>394.1</v>
      </c>
      <c r="AB269">
        <v>0</v>
      </c>
      <c r="AC269">
        <v>2264.1999999999998</v>
      </c>
      <c r="AD269">
        <v>24</v>
      </c>
      <c r="AE269">
        <v>7</v>
      </c>
      <c r="AF269">
        <v>0.7</v>
      </c>
      <c r="AG269">
        <v>0.9</v>
      </c>
      <c r="AH269" s="22">
        <f t="shared" si="83"/>
        <v>0.7407407407407407</v>
      </c>
      <c r="AI269" s="22">
        <f t="shared" si="84"/>
        <v>0.88888888888888884</v>
      </c>
      <c r="AJ269" s="22">
        <f t="shared" si="85"/>
        <v>1.6296296296296295</v>
      </c>
      <c r="AK269" s="21">
        <f t="shared" si="86"/>
        <v>108</v>
      </c>
      <c r="AL269" s="21"/>
      <c r="AM269" s="21">
        <f t="shared" si="87"/>
        <v>268</v>
      </c>
    </row>
    <row r="270" spans="1:40" x14ac:dyDescent="0.25">
      <c r="A270">
        <v>126</v>
      </c>
      <c r="B270">
        <v>17</v>
      </c>
      <c r="C270">
        <v>27</v>
      </c>
      <c r="D270">
        <v>4</v>
      </c>
      <c r="E270">
        <v>1</v>
      </c>
      <c r="F270">
        <v>13</v>
      </c>
      <c r="G270">
        <v>1</v>
      </c>
      <c r="H270">
        <v>43</v>
      </c>
      <c r="I270">
        <v>40</v>
      </c>
      <c r="J270">
        <v>12.4</v>
      </c>
      <c r="K270">
        <v>1</v>
      </c>
      <c r="L270">
        <v>0</v>
      </c>
      <c r="M270">
        <v>0</v>
      </c>
      <c r="N270">
        <v>0</v>
      </c>
      <c r="O270">
        <v>43</v>
      </c>
      <c r="P270">
        <v>11.7</v>
      </c>
      <c r="Q270">
        <v>12</v>
      </c>
      <c r="R270">
        <v>29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166.9</v>
      </c>
      <c r="Z270">
        <v>0</v>
      </c>
      <c r="AA270">
        <v>157.80000000000001</v>
      </c>
      <c r="AB270">
        <v>0</v>
      </c>
      <c r="AC270">
        <v>1479.9</v>
      </c>
      <c r="AD270">
        <v>15</v>
      </c>
      <c r="AE270">
        <v>4</v>
      </c>
      <c r="AF270">
        <v>0.9</v>
      </c>
      <c r="AG270">
        <v>0.7</v>
      </c>
      <c r="AH270" s="22">
        <f t="shared" si="83"/>
        <v>0.93023255813953487</v>
      </c>
      <c r="AI270" s="22">
        <f t="shared" si="84"/>
        <v>0.67441860465116277</v>
      </c>
      <c r="AJ270" s="22">
        <f t="shared" si="85"/>
        <v>1.6046511627906976</v>
      </c>
      <c r="AK270" s="21">
        <f t="shared" si="86"/>
        <v>86</v>
      </c>
      <c r="AL270" s="21"/>
      <c r="AM270" s="21">
        <f t="shared" si="87"/>
        <v>269</v>
      </c>
      <c r="AN270" t="s">
        <v>41</v>
      </c>
    </row>
    <row r="271" spans="1:40" x14ac:dyDescent="0.25">
      <c r="A271">
        <v>126</v>
      </c>
      <c r="B271">
        <v>17</v>
      </c>
      <c r="C271">
        <v>28</v>
      </c>
      <c r="D271">
        <v>4</v>
      </c>
      <c r="E271">
        <v>1</v>
      </c>
      <c r="F271">
        <v>13</v>
      </c>
      <c r="G271">
        <v>1</v>
      </c>
      <c r="H271">
        <v>62</v>
      </c>
      <c r="I271">
        <v>25</v>
      </c>
      <c r="J271">
        <v>6</v>
      </c>
      <c r="K271">
        <v>22</v>
      </c>
      <c r="L271">
        <v>0</v>
      </c>
      <c r="M271">
        <v>0</v>
      </c>
      <c r="N271">
        <v>0</v>
      </c>
      <c r="O271">
        <v>61</v>
      </c>
      <c r="P271">
        <v>11.5</v>
      </c>
      <c r="Q271">
        <v>21</v>
      </c>
      <c r="R271">
        <v>40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272.3</v>
      </c>
      <c r="Z271">
        <v>0</v>
      </c>
      <c r="AA271">
        <v>275.7</v>
      </c>
      <c r="AB271">
        <v>0</v>
      </c>
      <c r="AC271">
        <v>2400.1</v>
      </c>
      <c r="AD271">
        <v>39</v>
      </c>
      <c r="AE271">
        <v>29</v>
      </c>
      <c r="AF271">
        <v>0.4</v>
      </c>
      <c r="AG271">
        <v>0.7</v>
      </c>
      <c r="AH271" s="22"/>
      <c r="AI271" s="22"/>
      <c r="AJ271" s="22"/>
      <c r="AK271" s="21"/>
      <c r="AL271" s="21"/>
      <c r="AM271" s="21">
        <f t="shared" si="87"/>
        <v>270</v>
      </c>
      <c r="AN271" t="s">
        <v>75</v>
      </c>
    </row>
    <row r="272" spans="1:40" x14ac:dyDescent="0.25">
      <c r="A272">
        <v>126</v>
      </c>
      <c r="B272">
        <v>17</v>
      </c>
      <c r="C272">
        <v>29</v>
      </c>
      <c r="D272">
        <v>4</v>
      </c>
      <c r="E272">
        <v>1</v>
      </c>
      <c r="F272">
        <v>13</v>
      </c>
      <c r="G272">
        <v>1</v>
      </c>
      <c r="H272">
        <v>41</v>
      </c>
      <c r="I272">
        <v>40</v>
      </c>
      <c r="J272">
        <v>12.7</v>
      </c>
      <c r="K272">
        <v>0</v>
      </c>
      <c r="L272">
        <v>0</v>
      </c>
      <c r="M272">
        <v>0</v>
      </c>
      <c r="N272">
        <v>0</v>
      </c>
      <c r="O272">
        <v>40</v>
      </c>
      <c r="P272">
        <v>9.6</v>
      </c>
      <c r="Q272">
        <v>11</v>
      </c>
      <c r="R272">
        <v>29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95.3</v>
      </c>
      <c r="Z272">
        <v>0</v>
      </c>
      <c r="AA272">
        <v>127.9</v>
      </c>
      <c r="AB272">
        <v>0</v>
      </c>
      <c r="AC272">
        <v>1165.0999999999999</v>
      </c>
      <c r="AD272">
        <v>7</v>
      </c>
      <c r="AE272">
        <v>8</v>
      </c>
      <c r="AF272">
        <v>1</v>
      </c>
      <c r="AG272">
        <v>0.7</v>
      </c>
      <c r="AH272" s="22">
        <f t="shared" si="83"/>
        <v>0.97560975609756095</v>
      </c>
      <c r="AI272" s="22">
        <f t="shared" si="84"/>
        <v>0.72499999999999998</v>
      </c>
      <c r="AJ272" s="22">
        <f t="shared" si="85"/>
        <v>1.700609756097561</v>
      </c>
      <c r="AK272" s="21">
        <f t="shared" si="86"/>
        <v>81</v>
      </c>
      <c r="AL272" s="21"/>
      <c r="AM272" s="21">
        <f t="shared" si="87"/>
        <v>271</v>
      </c>
    </row>
    <row r="273" spans="1:40" x14ac:dyDescent="0.25">
      <c r="A273">
        <v>126</v>
      </c>
      <c r="B273">
        <v>17</v>
      </c>
      <c r="C273">
        <v>30</v>
      </c>
      <c r="D273">
        <v>4</v>
      </c>
      <c r="E273">
        <v>1</v>
      </c>
      <c r="F273">
        <v>13</v>
      </c>
      <c r="G273">
        <v>1</v>
      </c>
      <c r="H273">
        <v>44</v>
      </c>
      <c r="I273">
        <v>40</v>
      </c>
      <c r="J273">
        <v>11.8</v>
      </c>
      <c r="K273">
        <v>4</v>
      </c>
      <c r="L273">
        <v>0</v>
      </c>
      <c r="M273">
        <v>0</v>
      </c>
      <c r="N273">
        <v>0</v>
      </c>
      <c r="O273">
        <v>44</v>
      </c>
      <c r="P273">
        <v>10.3</v>
      </c>
      <c r="Q273">
        <v>14</v>
      </c>
      <c r="R273">
        <v>27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97.6</v>
      </c>
      <c r="Z273">
        <v>0</v>
      </c>
      <c r="AA273">
        <v>129.80000000000001</v>
      </c>
      <c r="AB273">
        <v>0</v>
      </c>
      <c r="AC273">
        <v>1244.0999999999999</v>
      </c>
      <c r="AD273">
        <v>31</v>
      </c>
      <c r="AE273">
        <v>7</v>
      </c>
      <c r="AF273">
        <v>0.9</v>
      </c>
      <c r="AG273">
        <v>0.6</v>
      </c>
      <c r="AH273" s="22">
        <f t="shared" si="83"/>
        <v>0.90909090909090906</v>
      </c>
      <c r="AI273" s="22">
        <f t="shared" si="84"/>
        <v>0.61363636363636365</v>
      </c>
      <c r="AJ273" s="22">
        <f t="shared" si="85"/>
        <v>1.5227272727272727</v>
      </c>
      <c r="AK273" s="21">
        <f t="shared" si="86"/>
        <v>88</v>
      </c>
      <c r="AL273" s="21"/>
      <c r="AM273" s="21">
        <f t="shared" si="87"/>
        <v>272</v>
      </c>
    </row>
    <row r="274" spans="1:40" x14ac:dyDescent="0.25">
      <c r="A274">
        <v>126</v>
      </c>
      <c r="B274">
        <v>17</v>
      </c>
      <c r="C274">
        <v>30</v>
      </c>
      <c r="D274">
        <v>4</v>
      </c>
      <c r="E274">
        <v>1</v>
      </c>
      <c r="F274">
        <v>13</v>
      </c>
      <c r="G274">
        <v>1</v>
      </c>
      <c r="H274">
        <v>40</v>
      </c>
      <c r="I274">
        <v>40</v>
      </c>
      <c r="J274">
        <v>13</v>
      </c>
      <c r="K274">
        <v>0</v>
      </c>
      <c r="L274">
        <v>0</v>
      </c>
      <c r="M274">
        <v>0</v>
      </c>
      <c r="N274">
        <v>0</v>
      </c>
      <c r="O274">
        <v>39</v>
      </c>
      <c r="P274">
        <v>14</v>
      </c>
      <c r="Q274">
        <v>10</v>
      </c>
      <c r="R274">
        <v>25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143.69999999999999</v>
      </c>
      <c r="Z274">
        <v>0</v>
      </c>
      <c r="AA274">
        <v>175.5</v>
      </c>
      <c r="AB274">
        <v>0</v>
      </c>
      <c r="AC274">
        <v>1416.8</v>
      </c>
      <c r="AD274">
        <v>9</v>
      </c>
      <c r="AE274">
        <v>3</v>
      </c>
      <c r="AF274">
        <v>1</v>
      </c>
      <c r="AG274">
        <v>0.6</v>
      </c>
      <c r="AH274" s="22">
        <f t="shared" si="83"/>
        <v>1</v>
      </c>
      <c r="AI274" s="22">
        <f t="shared" si="84"/>
        <v>0.64102564102564108</v>
      </c>
      <c r="AJ274" s="22">
        <f t="shared" si="85"/>
        <v>1.641025641025641</v>
      </c>
      <c r="AK274" s="21">
        <f t="shared" si="86"/>
        <v>79</v>
      </c>
      <c r="AL274" s="21"/>
      <c r="AM274" s="21">
        <f t="shared" si="87"/>
        <v>273</v>
      </c>
      <c r="AN274" t="s">
        <v>76</v>
      </c>
    </row>
    <row r="275" spans="1:40" x14ac:dyDescent="0.25">
      <c r="A275">
        <v>126</v>
      </c>
      <c r="B275">
        <v>17</v>
      </c>
      <c r="C275">
        <v>1</v>
      </c>
      <c r="D275">
        <v>5</v>
      </c>
      <c r="E275">
        <v>1</v>
      </c>
      <c r="F275">
        <v>13</v>
      </c>
      <c r="G275">
        <v>1</v>
      </c>
      <c r="H275">
        <v>47</v>
      </c>
      <c r="I275">
        <v>40</v>
      </c>
      <c r="J275">
        <v>11.3</v>
      </c>
      <c r="K275">
        <v>4</v>
      </c>
      <c r="L275">
        <v>0</v>
      </c>
      <c r="M275">
        <v>0</v>
      </c>
      <c r="N275">
        <v>0</v>
      </c>
      <c r="O275">
        <v>46</v>
      </c>
      <c r="P275">
        <v>7.3</v>
      </c>
      <c r="Q275">
        <v>18</v>
      </c>
      <c r="R275">
        <v>31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132.80000000000001</v>
      </c>
      <c r="Z275">
        <v>0</v>
      </c>
      <c r="AA275">
        <v>168.7</v>
      </c>
      <c r="AB275">
        <v>0</v>
      </c>
      <c r="AC275">
        <v>1321.2</v>
      </c>
      <c r="AD275">
        <v>12</v>
      </c>
      <c r="AE275">
        <v>0</v>
      </c>
      <c r="AF275">
        <v>0.9</v>
      </c>
      <c r="AG275">
        <v>0.7</v>
      </c>
      <c r="AH275" s="22">
        <f t="shared" si="83"/>
        <v>0.85106382978723405</v>
      </c>
      <c r="AI275" s="22">
        <f t="shared" si="84"/>
        <v>0.67391304347826086</v>
      </c>
      <c r="AJ275" s="22">
        <f t="shared" si="85"/>
        <v>1.5249768732654949</v>
      </c>
      <c r="AK275" s="21">
        <f t="shared" si="86"/>
        <v>93</v>
      </c>
      <c r="AL275" s="21"/>
      <c r="AM275" s="21">
        <f t="shared" si="87"/>
        <v>274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E78"/>
  <sheetViews>
    <sheetView zoomScale="80" zoomScaleNormal="80" workbookViewId="0">
      <selection activeCell="U3" sqref="U3:AC7"/>
    </sheetView>
  </sheetViews>
  <sheetFormatPr defaultRowHeight="15" x14ac:dyDescent="0.25"/>
  <sheetData>
    <row r="1" spans="1:27" x14ac:dyDescent="0.25">
      <c r="A1" t="s">
        <v>78</v>
      </c>
      <c r="B1" t="s">
        <v>79</v>
      </c>
    </row>
    <row r="2" spans="1:27" x14ac:dyDescent="0.25">
      <c r="B2">
        <v>12.1</v>
      </c>
      <c r="D2">
        <v>12.2</v>
      </c>
      <c r="F2">
        <v>12.3</v>
      </c>
      <c r="H2">
        <v>12.4</v>
      </c>
      <c r="J2">
        <v>12.5</v>
      </c>
      <c r="L2">
        <v>12.6</v>
      </c>
    </row>
    <row r="3" spans="1:27" x14ac:dyDescent="0.25">
      <c r="B3" t="s">
        <v>80</v>
      </c>
      <c r="C3" t="s">
        <v>81</v>
      </c>
      <c r="D3" s="21" t="s">
        <v>80</v>
      </c>
      <c r="E3" s="21" t="s">
        <v>81</v>
      </c>
      <c r="F3" s="21" t="s">
        <v>80</v>
      </c>
      <c r="G3" s="21" t="s">
        <v>81</v>
      </c>
      <c r="H3" s="21" t="s">
        <v>80</v>
      </c>
      <c r="I3" s="21" t="s">
        <v>81</v>
      </c>
      <c r="J3" s="21" t="s">
        <v>80</v>
      </c>
      <c r="K3" s="21" t="s">
        <v>81</v>
      </c>
      <c r="L3" s="21" t="s">
        <v>80</v>
      </c>
      <c r="M3" s="21" t="s">
        <v>81</v>
      </c>
    </row>
    <row r="4" spans="1:27" x14ac:dyDescent="0.25">
      <c r="A4" t="s">
        <v>64</v>
      </c>
      <c r="B4" s="22">
        <f>AVERAGE('121'!AH166:AH169)</f>
        <v>0.93677803887673428</v>
      </c>
      <c r="C4" s="22">
        <f>AVERAGE('121'!AI166:AI169)</f>
        <v>0.53598484848484851</v>
      </c>
      <c r="D4" s="22">
        <f>AVERAGE('122'!AH117:AH120)</f>
        <v>0.77305481874447401</v>
      </c>
      <c r="E4" s="22">
        <f>AVERAGE('122'!AI117:AI120)</f>
        <v>0.79066218728870852</v>
      </c>
      <c r="F4" s="22">
        <f>AVERAGE('123'!AH152:AH155)</f>
        <v>0.87521958717610893</v>
      </c>
      <c r="G4" s="22">
        <f>AVERAGE('123'!AI152:AI155)</f>
        <v>0.74963552449965498</v>
      </c>
      <c r="H4" s="22">
        <f>AVERAGE('124'!AH114:AH117)</f>
        <v>0.89038642236316656</v>
      </c>
      <c r="I4" s="22">
        <f>AVERAGE('124'!AI114:AI117)</f>
        <v>0.50497910468222196</v>
      </c>
      <c r="J4" s="22">
        <f>AVERAGE('125'!AH82:AH86)</f>
        <v>0.90661784035390847</v>
      </c>
      <c r="K4" s="22">
        <f>AVERAGE('125'!AI82:AI86)</f>
        <v>0.73589165782962174</v>
      </c>
      <c r="L4" s="22">
        <f>AVERAGE('126'!AH116:AH119)</f>
        <v>0.93002570346320335</v>
      </c>
      <c r="M4" s="22">
        <f>AVERAGE('126'!AI116:AI119)</f>
        <v>0.67038690476190466</v>
      </c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27" x14ac:dyDescent="0.25">
      <c r="A5" t="s">
        <v>41</v>
      </c>
      <c r="B5" s="22">
        <f>AVERAGE('121'!AH198:AH201)</f>
        <v>0.95927040439235567</v>
      </c>
      <c r="C5" s="22">
        <f>AVERAGE('121'!AI198:AI201)</f>
        <v>0.49380270891898803</v>
      </c>
      <c r="D5" s="22">
        <f>AVERAGE('122'!AH148:AH151)</f>
        <v>0.66710160847000499</v>
      </c>
      <c r="E5" s="22">
        <f>AVERAGE('122'!AI148:AI151)</f>
        <v>0.90965660741604137</v>
      </c>
      <c r="F5" s="22">
        <f>AVERAGE('123'!AH159:AH162)</f>
        <v>0.86554373522458627</v>
      </c>
      <c r="G5" s="22">
        <f>AVERAGE('123'!AI159:AI162)</f>
        <v>0.83949520645866615</v>
      </c>
      <c r="H5" s="22">
        <f>AVERAGE('124'!AH122:AH125)</f>
        <v>0.84740314565542529</v>
      </c>
      <c r="I5" s="22">
        <f>AVERAGE('124'!AI122:AI125)</f>
        <v>0.66166629695356405</v>
      </c>
      <c r="J5" s="22">
        <f>AVERAGE('125'!AH121:AH124)</f>
        <v>0.83610609233444011</v>
      </c>
      <c r="K5" s="22">
        <f>AVERAGE('125'!AI121:AI124)</f>
        <v>0.90123530971837762</v>
      </c>
      <c r="L5" s="22">
        <f>AVERAGE('126'!AH147:AH150)</f>
        <v>0.91124318725492603</v>
      </c>
      <c r="M5" s="22">
        <f>AVERAGE('126'!AI147:AI150)</f>
        <v>0.85573952364902828</v>
      </c>
    </row>
    <row r="6" spans="1:27" x14ac:dyDescent="0.25">
      <c r="A6" t="s">
        <v>46</v>
      </c>
      <c r="B6" s="22">
        <f>AVERAGE('121'!AH205:AH208)</f>
        <v>0.88560606060606073</v>
      </c>
      <c r="C6" s="22">
        <f>AVERAGE('121'!AI205:AI208)</f>
        <v>0.63172624938149424</v>
      </c>
      <c r="D6" s="22">
        <f>AVERAGE('122'!AH158:AH161)</f>
        <v>0.49653329481438679</v>
      </c>
      <c r="E6" s="22">
        <f>AVERAGE('122'!AI158:AI161)</f>
        <v>0.93938412434180729</v>
      </c>
      <c r="F6" s="22">
        <f>AVERAGE('123'!AH167:AH170)</f>
        <v>0.81557067271352979</v>
      </c>
      <c r="G6" s="22">
        <f>AVERAGE('123'!AI167:AI170)</f>
        <v>0.90620370370370362</v>
      </c>
      <c r="H6" s="22">
        <f>AVERAGE('124'!AH132:AH135)</f>
        <v>0.80208622837085308</v>
      </c>
      <c r="I6" s="22">
        <f>AVERAGE('124'!AI132:AI135)</f>
        <v>0.72456355701036546</v>
      </c>
      <c r="J6" s="22">
        <f>AVERAGE('125'!AH132:AH135)</f>
        <v>0.84719757468204671</v>
      </c>
      <c r="K6" s="22">
        <f>AVERAGE('125'!AI132:AI135)</f>
        <v>0.89735671936758887</v>
      </c>
      <c r="L6" s="22">
        <f>AVERAGE('126'!AH154:AH157)</f>
        <v>0.93100603310472851</v>
      </c>
      <c r="M6" s="22">
        <f>AVERAGE('126'!AI154:AI157)</f>
        <v>0.88831923890063424</v>
      </c>
    </row>
    <row r="7" spans="1:27" x14ac:dyDescent="0.25">
      <c r="A7" t="s">
        <v>48</v>
      </c>
      <c r="B7" s="22">
        <f>AVERAGE('121'!AH217:AH220)</f>
        <v>0.8388642413487134</v>
      </c>
      <c r="C7" s="22">
        <f>AVERAGE('121'!AI217:AI220)</f>
        <v>0.77621265897663416</v>
      </c>
      <c r="D7" s="22">
        <f>AVERAGE('122'!AH166:AH169)</f>
        <v>0.3921927171927172</v>
      </c>
      <c r="E7" s="22">
        <f>AVERAGE('122'!AI166:AI169)</f>
        <v>0.92257137747644069</v>
      </c>
      <c r="F7" s="22">
        <f>AVERAGE('123'!AH187:AH191)</f>
        <v>0.75713162623539987</v>
      </c>
      <c r="G7" s="22">
        <f>AVERAGE('123'!AI187:AI191)</f>
        <v>0.83027971351142082</v>
      </c>
      <c r="H7" s="22">
        <f>AVERAGE('124'!AH139:AH142)</f>
        <v>0.88130380380849827</v>
      </c>
      <c r="I7" s="22">
        <f>AVERAGE('124'!AI139:AI142)</f>
        <v>0.54062500000000002</v>
      </c>
      <c r="J7" s="22">
        <f>AVERAGE('125'!AH168:AH171)</f>
        <v>0.85080442433383607</v>
      </c>
      <c r="K7" s="22">
        <f>AVERAGE('125'!AI168:AI171)</f>
        <v>0.63318906157780841</v>
      </c>
      <c r="L7" s="22">
        <f>AVERAGE('126'!AH165:AH168)</f>
        <v>0.87419186812513405</v>
      </c>
      <c r="M7" s="22">
        <f>AVERAGE('126'!AI165:AI168)</f>
        <v>0.87975759144237398</v>
      </c>
    </row>
    <row r="8" spans="1:27" x14ac:dyDescent="0.25">
      <c r="A8" t="s">
        <v>49</v>
      </c>
      <c r="B8" s="22">
        <f>AVERAGE('121'!AH224:AH227)</f>
        <v>0.7926163186439189</v>
      </c>
      <c r="C8" s="22">
        <f>AVERAGE('121'!AI224:AI227)</f>
        <v>0.79540376870388341</v>
      </c>
      <c r="D8" s="22">
        <f>AVERAGE('122'!AH173:AH176)</f>
        <v>0.3175</v>
      </c>
      <c r="E8" s="22">
        <f>AVERAGE('122'!AI173:AI176)</f>
        <v>0.9414746992871994</v>
      </c>
      <c r="F8" s="22">
        <f>AVERAGE('123'!AH204:AH207)</f>
        <v>0.7879494794298556</v>
      </c>
      <c r="G8" s="22">
        <f>AVERAGE('123'!AI204:AI207)</f>
        <v>0.85075854209550505</v>
      </c>
      <c r="H8" s="22">
        <f>AVERAGE('124'!AH154:AH157)</f>
        <v>0.76857031857031854</v>
      </c>
      <c r="I8" s="22">
        <f>AVERAGE('124'!AI154:AI157)</f>
        <v>0.70570538157494678</v>
      </c>
      <c r="J8" s="22">
        <f>AVERAGE('125'!AH190:AH193)</f>
        <v>0.85524460620368548</v>
      </c>
      <c r="K8" s="22">
        <f>AVERAGE('125'!AI190:AI193)</f>
        <v>0.69641383131207368</v>
      </c>
      <c r="L8" s="22">
        <f>AVERAGE('126'!AH185:AH189)</f>
        <v>0.87171717171717167</v>
      </c>
      <c r="M8" s="22">
        <f>AVERAGE('126'!AI185:AI189)</f>
        <v>0.89922924901185763</v>
      </c>
    </row>
    <row r="9" spans="1:27" x14ac:dyDescent="0.25">
      <c r="A9" t="s">
        <v>51</v>
      </c>
      <c r="B9" s="22">
        <f>AVERAGE('121'!AH231:AH234)</f>
        <v>0.8399655469422912</v>
      </c>
      <c r="C9" s="22">
        <f>AVERAGE('121'!AI231:AI234)</f>
        <v>0.75166454395789595</v>
      </c>
      <c r="D9" s="22">
        <f>AVERAGE('122'!AH186:AH190)</f>
        <v>0.3378191638608305</v>
      </c>
      <c r="E9" s="22">
        <f>AVERAGE('122'!AI186:AI190)</f>
        <v>0.92813780737704921</v>
      </c>
      <c r="F9" s="22">
        <f>AVERAGE('123'!AH214:AH217)</f>
        <v>0.74255393913837942</v>
      </c>
      <c r="G9" s="22">
        <f>AVERAGE('123'!AI214:AI217)</f>
        <v>0.96261044616357705</v>
      </c>
      <c r="H9" s="22">
        <f>AVERAGE('124'!AH164:AH167)</f>
        <v>0.82189638318670577</v>
      </c>
      <c r="I9" s="22">
        <f>AVERAGE('124'!AI164:AI167)</f>
        <v>0.62649442755825735</v>
      </c>
      <c r="J9" s="22"/>
      <c r="L9" s="22">
        <f>AVERAGE('126'!AH196:AH199)</f>
        <v>0.90200773755591035</v>
      </c>
      <c r="M9" s="22">
        <f>AVERAGE('126'!AI196:AI199)</f>
        <v>0.86292850513071728</v>
      </c>
    </row>
    <row r="10" spans="1:27" x14ac:dyDescent="0.25">
      <c r="A10" s="21" t="s">
        <v>55</v>
      </c>
      <c r="B10" s="22">
        <f>AVERAGE('121'!AH243:AH247)</f>
        <v>0.77980954355617427</v>
      </c>
      <c r="C10" s="22">
        <f>AVERAGE('121'!AI243:AI247)</f>
        <v>0.75296703296703305</v>
      </c>
      <c r="D10" s="22">
        <f>AVERAGE('122'!AH197:AH200)</f>
        <v>0.41184223873744003</v>
      </c>
      <c r="E10" s="22">
        <f>AVERAGE('122'!AI197:AI200)</f>
        <v>0.94188011063011068</v>
      </c>
      <c r="F10" s="22">
        <f>AVERAGE('123'!AH221:AH225)</f>
        <v>0.62618012191495687</v>
      </c>
      <c r="G10" s="22">
        <f>AVERAGE('123'!AI221:AI225)</f>
        <v>0.96663785901535448</v>
      </c>
      <c r="H10" s="22">
        <f>AVERAGE('124'!AH171:AH174)</f>
        <v>0.73295801079052303</v>
      </c>
      <c r="I10" s="22">
        <f>AVERAGE('124'!AI171:AI174)</f>
        <v>0.69910919540229899</v>
      </c>
      <c r="L10" s="22">
        <f>AVERAGE('126'!AH228:AH231)</f>
        <v>0.85337649679754934</v>
      </c>
      <c r="M10" s="22">
        <f>AVERAGE('126'!AI228:AI231)</f>
        <v>0.77849927849927847</v>
      </c>
    </row>
    <row r="11" spans="1:27" x14ac:dyDescent="0.25">
      <c r="A11" s="21" t="s">
        <v>60</v>
      </c>
      <c r="B11" s="22">
        <f>AVERAGE('121'!AH251:AH254)</f>
        <v>0.71467421467421466</v>
      </c>
      <c r="C11" s="22">
        <f>AVERAGE('121'!AI251:AI254)</f>
        <v>0.82587767668412826</v>
      </c>
      <c r="D11" s="22">
        <f>AVERAGE('122'!AH204:AH207)</f>
        <v>0.38074690662837701</v>
      </c>
      <c r="E11" s="22">
        <f>AVERAGE('122'!AI204:AI207)</f>
        <v>0.93959495512975988</v>
      </c>
      <c r="F11" s="22">
        <f>AVERAGE('123'!AH229:AH232)</f>
        <v>0.61408123317837038</v>
      </c>
      <c r="G11" s="22">
        <f>AVERAGE('123'!AI229:AI232)</f>
        <v>0.97254163237463942</v>
      </c>
      <c r="H11" s="22"/>
      <c r="I11" s="22"/>
      <c r="L11" s="22">
        <f>AVERAGE('126'!AH236:AH239)</f>
        <v>0.75622994652406417</v>
      </c>
      <c r="M11" s="22">
        <f>AVERAGE('126'!AI236:AI239)</f>
        <v>0.91065951525677968</v>
      </c>
    </row>
    <row r="12" spans="1:27" x14ac:dyDescent="0.25">
      <c r="A12" s="21" t="s">
        <v>61</v>
      </c>
      <c r="B12" s="22">
        <f>AVERAGE('121'!AH258:AH261)</f>
        <v>0.7834821428571429</v>
      </c>
      <c r="C12" s="22">
        <f>AVERAGE('121'!AI258:AI261)</f>
        <v>0.77033540189125294</v>
      </c>
      <c r="D12" s="22">
        <f>AVERAGE('122'!AH218:AH221)</f>
        <v>0.40664961636828645</v>
      </c>
      <c r="E12" s="22">
        <f>AVERAGE('122'!AI218:AI221)</f>
        <v>0.85505297281080905</v>
      </c>
      <c r="F12" s="22">
        <f>AVERAGE('123'!AH239:AH242)</f>
        <v>0.64078846272051138</v>
      </c>
      <c r="G12" s="22">
        <f>AVERAGE('123'!AI239:AI242)</f>
        <v>0.90802305726498667</v>
      </c>
      <c r="L12" s="22">
        <f>AVERAGE('126'!AH246:AH249)</f>
        <v>0.71070254431103486</v>
      </c>
      <c r="M12" s="22">
        <f>AVERAGE('126'!AI246:AI249)</f>
        <v>0.78434065934065944</v>
      </c>
    </row>
    <row r="13" spans="1:27" x14ac:dyDescent="0.25">
      <c r="A13" t="s">
        <v>66</v>
      </c>
      <c r="D13" s="22">
        <f>AVERAGE('122'!AH225:AH228)</f>
        <v>0.2236896244066387</v>
      </c>
      <c r="E13" s="22">
        <f>AVERAGE('122'!AI225:AI228)</f>
        <v>0.97834556148435603</v>
      </c>
      <c r="F13" s="22">
        <f>AVERAGE('123'!AH247:AH250)</f>
        <v>0.70634166319950076</v>
      </c>
      <c r="G13" s="22">
        <f>AVERAGE('123'!AI247:AI250)</f>
        <v>0.9493193108218575</v>
      </c>
      <c r="L13" s="22"/>
    </row>
    <row r="14" spans="1:27" x14ac:dyDescent="0.25">
      <c r="A14" s="21" t="s">
        <v>70</v>
      </c>
      <c r="D14" s="22">
        <f>AVERAGE('122'!AH253:AH256)</f>
        <v>0.28000867013472053</v>
      </c>
      <c r="E14" s="22">
        <f>AVERAGE('122'!AI253:AI256)</f>
        <v>0.9331232492997199</v>
      </c>
      <c r="F14" s="22">
        <f>AVERAGE('123'!AH254:AH257)</f>
        <v>0.65527433799606793</v>
      </c>
      <c r="G14" s="22">
        <f>AVERAGE('123'!AI254:AI257)</f>
        <v>0.9535580065359478</v>
      </c>
    </row>
    <row r="15" spans="1:27" x14ac:dyDescent="0.25">
      <c r="A15" s="21" t="s">
        <v>73</v>
      </c>
      <c r="F15" s="22">
        <f>AVERAGE('123'!AH261:AH264)</f>
        <v>0.55059523809523814</v>
      </c>
      <c r="G15" s="22">
        <f>AVERAGE('123'!AI261:AI264)</f>
        <v>0.95175264550264549</v>
      </c>
    </row>
    <row r="19" spans="1:18" x14ac:dyDescent="0.25"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8" x14ac:dyDescent="0.25">
      <c r="A20" s="21" t="s">
        <v>78</v>
      </c>
      <c r="C20" s="21" t="s">
        <v>80</v>
      </c>
      <c r="D20" s="21"/>
      <c r="F20" s="21"/>
      <c r="H20" s="21"/>
      <c r="K20" s="21"/>
      <c r="L20" t="s">
        <v>81</v>
      </c>
      <c r="M20" s="21"/>
    </row>
    <row r="21" spans="1:18" x14ac:dyDescent="0.25">
      <c r="B21" s="21"/>
      <c r="C21" s="21">
        <v>12.1</v>
      </c>
      <c r="D21" s="21">
        <v>12.2</v>
      </c>
      <c r="E21" s="21">
        <v>12.3</v>
      </c>
      <c r="F21" s="21">
        <v>12.4</v>
      </c>
      <c r="G21" s="21">
        <v>12.5</v>
      </c>
      <c r="H21" s="21">
        <v>12.6</v>
      </c>
      <c r="I21" s="21" t="s">
        <v>82</v>
      </c>
      <c r="K21" s="21"/>
      <c r="L21" s="21">
        <v>12.1</v>
      </c>
      <c r="M21" s="21">
        <v>12.2</v>
      </c>
      <c r="N21" s="21">
        <v>12.3</v>
      </c>
      <c r="O21" s="21">
        <v>12.4</v>
      </c>
      <c r="P21" s="21">
        <v>12.5</v>
      </c>
      <c r="Q21" s="21">
        <v>12.6</v>
      </c>
      <c r="R21" t="s">
        <v>82</v>
      </c>
    </row>
    <row r="22" spans="1:18" x14ac:dyDescent="0.25">
      <c r="B22" s="21" t="s">
        <v>64</v>
      </c>
      <c r="C22" s="22">
        <v>0.93677803887673428</v>
      </c>
      <c r="D22" s="22">
        <v>0.77305481874447401</v>
      </c>
      <c r="E22" s="22">
        <v>0.87521958717610893</v>
      </c>
      <c r="F22" s="22">
        <v>0.89038642236316656</v>
      </c>
      <c r="G22" s="22">
        <v>0.90661784035390847</v>
      </c>
      <c r="H22" s="22">
        <f>AVERAGE('126'!AH134:AH137)</f>
        <v>0.83334327690357213</v>
      </c>
      <c r="I22" s="22">
        <v>0.93002570346320335</v>
      </c>
      <c r="K22" s="21" t="s">
        <v>64</v>
      </c>
      <c r="L22" s="22">
        <v>0.53598484848484851</v>
      </c>
      <c r="M22" s="22">
        <v>0.79066218728870852</v>
      </c>
      <c r="N22" s="22">
        <v>0.74963552449965498</v>
      </c>
      <c r="O22" s="22">
        <v>0.50497910468222196</v>
      </c>
      <c r="P22" s="22">
        <v>0.73589165782962174</v>
      </c>
      <c r="Q22" s="22">
        <v>0.67038690476190466</v>
      </c>
      <c r="R22" s="22">
        <f>AVERAGE(L22:Q22)</f>
        <v>0.66459003792449345</v>
      </c>
    </row>
    <row r="23" spans="1:18" x14ac:dyDescent="0.25">
      <c r="B23" s="21" t="s">
        <v>41</v>
      </c>
      <c r="C23" s="22">
        <v>0.95927040439235567</v>
      </c>
      <c r="D23" s="22">
        <v>0.66710160847000499</v>
      </c>
      <c r="E23" s="22">
        <v>0.86554373522458627</v>
      </c>
      <c r="F23" s="22">
        <v>0.84740314565542529</v>
      </c>
      <c r="G23" s="22">
        <v>0.83610609233444011</v>
      </c>
      <c r="H23" s="22">
        <f>AVERAGE('126'!AH165:AH168)</f>
        <v>0.87419186812513405</v>
      </c>
      <c r="I23" s="22">
        <v>0.91124318725492603</v>
      </c>
      <c r="K23" s="21" t="s">
        <v>41</v>
      </c>
      <c r="L23" s="22">
        <v>0.49380270891898803</v>
      </c>
      <c r="M23" s="22">
        <v>0.90965660741604137</v>
      </c>
      <c r="N23" s="22">
        <v>0.83949520645866615</v>
      </c>
      <c r="O23" s="22">
        <v>0.66166629695356405</v>
      </c>
      <c r="P23" s="22">
        <v>0.90123530971837762</v>
      </c>
      <c r="Q23" s="22">
        <v>0.85573952364902828</v>
      </c>
      <c r="R23" s="22">
        <f t="shared" ref="R23:R26" si="0">AVERAGE(L23:Q23)</f>
        <v>0.77693260885244431</v>
      </c>
    </row>
    <row r="24" spans="1:18" x14ac:dyDescent="0.25">
      <c r="B24" s="21" t="s">
        <v>46</v>
      </c>
      <c r="C24" s="22">
        <v>0.88560606060606073</v>
      </c>
      <c r="D24" s="22">
        <v>0.49653329481438679</v>
      </c>
      <c r="E24" s="22">
        <v>0.81557067271352979</v>
      </c>
      <c r="F24" s="22">
        <v>0.80208622837085308</v>
      </c>
      <c r="G24" s="22">
        <v>0.84719757468204671</v>
      </c>
      <c r="H24" s="22">
        <f>AVERAGE('126'!AH172:AH175)</f>
        <v>0.82309201390334452</v>
      </c>
      <c r="I24" s="22">
        <v>0.93100603310472851</v>
      </c>
      <c r="K24" s="21" t="s">
        <v>46</v>
      </c>
      <c r="L24" s="22">
        <v>0.63172624938149424</v>
      </c>
      <c r="M24" s="22">
        <v>0.93938412434180729</v>
      </c>
      <c r="N24" s="22">
        <v>0.90620370370370362</v>
      </c>
      <c r="O24" s="22">
        <v>0.72456355701036546</v>
      </c>
      <c r="P24" s="22">
        <v>0.89735671936758887</v>
      </c>
      <c r="Q24" s="22">
        <v>0.88831923890063424</v>
      </c>
      <c r="R24" s="22">
        <f t="shared" si="0"/>
        <v>0.83125893211759905</v>
      </c>
    </row>
    <row r="25" spans="1:18" x14ac:dyDescent="0.25">
      <c r="B25" s="21" t="s">
        <v>48</v>
      </c>
      <c r="C25" s="22">
        <v>0.8388642413487134</v>
      </c>
      <c r="D25" s="22">
        <v>0.3921927171927172</v>
      </c>
      <c r="E25" s="22">
        <v>0.75713162623539987</v>
      </c>
      <c r="F25" s="22">
        <v>0.88130380380849827</v>
      </c>
      <c r="G25" s="22">
        <v>0.85080442433383607</v>
      </c>
      <c r="H25" s="22">
        <f>AVERAGE('126'!AH183:AH186)</f>
        <v>0.80297304106827916</v>
      </c>
      <c r="I25" s="22">
        <v>0.87419186812513405</v>
      </c>
      <c r="K25" s="21" t="s">
        <v>48</v>
      </c>
      <c r="L25" s="22">
        <v>0.77621265897663416</v>
      </c>
      <c r="M25" s="22">
        <v>0.92257137747644069</v>
      </c>
      <c r="N25" s="22">
        <v>0.83027971351142082</v>
      </c>
      <c r="O25" s="22">
        <v>0.54062500000000002</v>
      </c>
      <c r="P25" s="22">
        <v>0.63318906157780841</v>
      </c>
      <c r="Q25" s="22">
        <v>0.87975759144237398</v>
      </c>
      <c r="R25" s="22">
        <f t="shared" si="0"/>
        <v>0.76377256716411301</v>
      </c>
    </row>
    <row r="26" spans="1:18" x14ac:dyDescent="0.25">
      <c r="B26" s="21" t="s">
        <v>49</v>
      </c>
      <c r="C26" s="22">
        <v>0.7926163186439189</v>
      </c>
      <c r="D26" s="22">
        <v>0.3175</v>
      </c>
      <c r="E26" s="22">
        <v>0.7879494794298556</v>
      </c>
      <c r="F26" s="22">
        <v>0.76857031857031854</v>
      </c>
      <c r="G26" s="22">
        <v>0.85524460620368548</v>
      </c>
      <c r="H26" s="22">
        <f>AVERAGE('126'!AH203:AH207)</f>
        <v>0.72903587186322272</v>
      </c>
      <c r="I26" s="22">
        <v>0.87171717171717167</v>
      </c>
      <c r="K26" s="21" t="s">
        <v>49</v>
      </c>
      <c r="L26" s="22">
        <v>0.79540376870388341</v>
      </c>
      <c r="M26" s="22">
        <v>0.9414746992871994</v>
      </c>
      <c r="N26" s="22">
        <v>0.85075854209550505</v>
      </c>
      <c r="O26" s="22">
        <v>0.70570538157494678</v>
      </c>
      <c r="P26" s="22">
        <v>0.69641383131207368</v>
      </c>
      <c r="Q26" s="22">
        <v>0.89922924901185763</v>
      </c>
      <c r="R26" s="22">
        <f t="shared" si="0"/>
        <v>0.81483091199757762</v>
      </c>
    </row>
    <row r="27" spans="1:18" x14ac:dyDescent="0.25">
      <c r="B27" s="21"/>
      <c r="I27" s="22"/>
      <c r="J27" s="21"/>
    </row>
    <row r="28" spans="1:18" x14ac:dyDescent="0.25">
      <c r="I28" s="21"/>
      <c r="J28" s="21"/>
    </row>
    <row r="29" spans="1:18" x14ac:dyDescent="0.25">
      <c r="B29" s="21"/>
      <c r="I29" s="21"/>
      <c r="J29" s="21"/>
    </row>
    <row r="30" spans="1:18" x14ac:dyDescent="0.25">
      <c r="I30" s="21"/>
      <c r="J30" s="21"/>
    </row>
    <row r="31" spans="1:18" x14ac:dyDescent="0.25">
      <c r="B31" s="21"/>
      <c r="I31" s="21"/>
      <c r="J31" s="21"/>
      <c r="K31" s="21"/>
      <c r="L31" s="21"/>
      <c r="M31" s="22"/>
      <c r="N31" s="21"/>
    </row>
    <row r="32" spans="1:18" x14ac:dyDescent="0.25">
      <c r="A32" s="21"/>
      <c r="B32" s="21"/>
      <c r="C32" s="22"/>
      <c r="D32" s="22"/>
      <c r="E32" s="22"/>
      <c r="F32" s="22"/>
      <c r="H32" s="22"/>
      <c r="I32" s="21"/>
      <c r="J32" s="21"/>
      <c r="K32" s="21"/>
      <c r="L32" s="21"/>
      <c r="M32" s="21"/>
      <c r="N32" s="21"/>
    </row>
    <row r="33" spans="1:16" x14ac:dyDescent="0.25">
      <c r="B33" s="21"/>
      <c r="C33" s="22"/>
      <c r="D33" s="22"/>
      <c r="E33" s="22"/>
      <c r="F33" s="22"/>
      <c r="H33" s="22"/>
      <c r="I33" s="21"/>
      <c r="J33" s="21"/>
      <c r="K33" s="21"/>
      <c r="L33" s="21"/>
      <c r="M33" s="21"/>
      <c r="N33" s="21"/>
    </row>
    <row r="34" spans="1:16" x14ac:dyDescent="0.25">
      <c r="A34" s="21"/>
      <c r="B34" s="21"/>
      <c r="C34" s="22"/>
      <c r="D34" s="22"/>
      <c r="E34" s="22"/>
      <c r="F34" s="22"/>
      <c r="H34" s="22"/>
    </row>
    <row r="35" spans="1:16" x14ac:dyDescent="0.25">
      <c r="B35" s="21"/>
      <c r="C35" s="22"/>
      <c r="D35" s="22"/>
      <c r="E35" s="22"/>
      <c r="F35" s="22"/>
      <c r="H35" s="22"/>
    </row>
    <row r="36" spans="1:16" x14ac:dyDescent="0.25">
      <c r="A36" s="21"/>
      <c r="B36" s="21"/>
      <c r="C36" s="22"/>
      <c r="D36" s="22"/>
      <c r="E36" s="22"/>
      <c r="H36" s="22"/>
    </row>
    <row r="37" spans="1:16" x14ac:dyDescent="0.25">
      <c r="B37" s="21"/>
      <c r="C37" s="22"/>
      <c r="D37" s="22"/>
      <c r="E37" s="22"/>
      <c r="H37" s="22"/>
    </row>
    <row r="38" spans="1:16" x14ac:dyDescent="0.25">
      <c r="A38" s="21"/>
      <c r="B38" s="21"/>
      <c r="C38" s="22"/>
      <c r="D38" s="22"/>
      <c r="E38" s="22"/>
      <c r="H38" s="22"/>
    </row>
    <row r="39" spans="1:16" x14ac:dyDescent="0.25">
      <c r="B39" s="21"/>
      <c r="C39" s="22"/>
      <c r="D39" s="22"/>
      <c r="E39" s="22"/>
      <c r="H39" s="22"/>
    </row>
    <row r="40" spans="1:16" x14ac:dyDescent="0.25">
      <c r="A40" s="21"/>
      <c r="B40" s="21"/>
      <c r="D40" s="22"/>
      <c r="E40" s="22"/>
    </row>
    <row r="41" spans="1:16" x14ac:dyDescent="0.25">
      <c r="B41" s="21"/>
      <c r="D41" s="22"/>
      <c r="E41" s="22"/>
    </row>
    <row r="42" spans="1:16" x14ac:dyDescent="0.25">
      <c r="A42" s="21"/>
      <c r="B42" s="21"/>
      <c r="D42" s="22"/>
      <c r="E42" s="22"/>
    </row>
    <row r="43" spans="1:16" x14ac:dyDescent="0.25">
      <c r="B43" s="21"/>
      <c r="D43" s="22"/>
      <c r="E43" s="22"/>
    </row>
    <row r="44" spans="1:16" x14ac:dyDescent="0.25">
      <c r="A44" s="21"/>
      <c r="B44" s="21"/>
      <c r="E44" s="22"/>
    </row>
    <row r="45" spans="1:16" x14ac:dyDescent="0.25">
      <c r="B45" s="21"/>
    </row>
    <row r="46" spans="1:16" x14ac:dyDescent="0.25">
      <c r="C46" s="27">
        <v>12.1</v>
      </c>
      <c r="D46" s="27"/>
      <c r="E46" s="28">
        <v>12.2</v>
      </c>
      <c r="F46" s="28"/>
      <c r="G46" s="27">
        <v>12.3</v>
      </c>
      <c r="H46" s="27"/>
      <c r="I46" s="27">
        <v>12.4</v>
      </c>
      <c r="J46" s="27"/>
      <c r="K46" s="27">
        <v>12.5</v>
      </c>
      <c r="L46" s="27"/>
      <c r="M46" s="27">
        <v>12.6</v>
      </c>
      <c r="N46" s="27"/>
      <c r="O46" s="21" t="s">
        <v>83</v>
      </c>
      <c r="P46" t="s">
        <v>84</v>
      </c>
    </row>
    <row r="47" spans="1:16" x14ac:dyDescent="0.25">
      <c r="B47" t="s">
        <v>64</v>
      </c>
      <c r="C47">
        <v>0.88032945736434109</v>
      </c>
      <c r="D47">
        <v>0.58557963354474984</v>
      </c>
      <c r="E47">
        <v>0.62064381855194006</v>
      </c>
      <c r="F47">
        <v>0.75862121350226364</v>
      </c>
      <c r="G47">
        <v>0.76334422657952072</v>
      </c>
      <c r="H47" s="21">
        <v>0.71533374033374031</v>
      </c>
      <c r="I47" s="21">
        <v>0.80208622837085308</v>
      </c>
      <c r="J47" s="21">
        <v>0.72456355701036546</v>
      </c>
      <c r="K47" s="21">
        <v>0.92197724755864296</v>
      </c>
      <c r="L47" s="21">
        <v>0.69777005939796644</v>
      </c>
      <c r="M47" s="21">
        <v>0.83334327690357213</v>
      </c>
      <c r="N47" s="21">
        <v>0.8493410852713178</v>
      </c>
      <c r="O47" s="21">
        <v>0.80362070922147832</v>
      </c>
      <c r="P47">
        <v>0.72186821484340058</v>
      </c>
    </row>
    <row r="48" spans="1:16" x14ac:dyDescent="0.25">
      <c r="B48" t="s">
        <v>41</v>
      </c>
      <c r="C48">
        <v>0.8388642413487134</v>
      </c>
      <c r="D48">
        <v>0.79004665107149574</v>
      </c>
      <c r="E48">
        <v>0.3921927171927172</v>
      </c>
      <c r="F48">
        <v>0.92257137747644069</v>
      </c>
      <c r="G48">
        <v>0.48062005206949687</v>
      </c>
      <c r="H48" s="21">
        <v>0.82231800766283525</v>
      </c>
      <c r="I48" s="21">
        <v>0.86952986346312933</v>
      </c>
      <c r="J48" s="21">
        <v>0.57647058823529418</v>
      </c>
      <c r="K48" s="21">
        <v>0.80950276894073292</v>
      </c>
      <c r="L48" s="21">
        <v>0.70185185185185173</v>
      </c>
      <c r="M48" s="21">
        <v>0.87419186812513405</v>
      </c>
      <c r="N48" s="21">
        <v>0.87975759144237398</v>
      </c>
      <c r="O48" s="21">
        <v>0.71081691852332074</v>
      </c>
      <c r="P48">
        <v>0.78216934462338195</v>
      </c>
    </row>
    <row r="49" spans="2:16" x14ac:dyDescent="0.25">
      <c r="B49" t="s">
        <v>46</v>
      </c>
      <c r="C49">
        <v>0.79899590397087272</v>
      </c>
      <c r="D49">
        <v>0.78827210726187702</v>
      </c>
      <c r="E49">
        <v>0.2508333333333333</v>
      </c>
      <c r="F49">
        <v>0.52240990990990988</v>
      </c>
      <c r="G49">
        <v>0.77525349762546536</v>
      </c>
      <c r="H49" s="21">
        <v>0.91697239692522714</v>
      </c>
      <c r="I49" s="21">
        <v>0.7611108103718941</v>
      </c>
      <c r="J49" s="21">
        <v>0.78786571207430334</v>
      </c>
      <c r="K49" s="21">
        <v>0.79212454212454209</v>
      </c>
      <c r="L49" s="21">
        <v>0.80631868131868123</v>
      </c>
      <c r="M49" s="21">
        <v>0.82309201390334452</v>
      </c>
      <c r="N49" s="21">
        <v>0.83944502642177066</v>
      </c>
      <c r="O49" s="21">
        <v>0.70023501688824197</v>
      </c>
      <c r="P49">
        <v>0.7768806389852948</v>
      </c>
    </row>
    <row r="50" spans="2:16" x14ac:dyDescent="0.25">
      <c r="B50" t="s">
        <v>48</v>
      </c>
      <c r="C50">
        <v>0.84281789638932492</v>
      </c>
      <c r="D50">
        <v>0.82572873192428942</v>
      </c>
      <c r="E50">
        <v>0.29301345701593934</v>
      </c>
      <c r="F50">
        <v>0.94772526988323413</v>
      </c>
      <c r="G50">
        <v>0.78950273923876435</v>
      </c>
      <c r="H50" s="21">
        <v>0.89636727496876012</v>
      </c>
      <c r="I50" s="21">
        <v>0.73046985279290177</v>
      </c>
      <c r="J50" s="21">
        <v>0.78422824302134642</v>
      </c>
      <c r="K50" s="21">
        <v>0.91487549917782474</v>
      </c>
      <c r="L50" s="21">
        <v>0.71557539682539684</v>
      </c>
      <c r="M50" s="21">
        <v>0.80297304106827916</v>
      </c>
      <c r="N50" s="21">
        <v>0.90981512448903745</v>
      </c>
      <c r="O50" s="21">
        <v>0.72894208094717239</v>
      </c>
      <c r="P50">
        <v>0.84657334018534414</v>
      </c>
    </row>
    <row r="51" spans="2:16" x14ac:dyDescent="0.25">
      <c r="B51" t="s">
        <v>49</v>
      </c>
      <c r="C51">
        <v>0.8325247079964061</v>
      </c>
      <c r="D51">
        <v>0.79903676570343229</v>
      </c>
      <c r="E51">
        <v>0.33683251956909244</v>
      </c>
      <c r="F51">
        <v>0.93032508266122793</v>
      </c>
      <c r="G51">
        <v>0.62657349588660916</v>
      </c>
      <c r="H51" s="21">
        <v>0.96609915593581652</v>
      </c>
      <c r="I51" s="21">
        <v>0.67879134412385644</v>
      </c>
      <c r="J51" s="21">
        <v>0.59244252873563219</v>
      </c>
      <c r="K51" s="21">
        <v>0.92442875481386388</v>
      </c>
      <c r="L51" s="21">
        <v>0.69875000000000009</v>
      </c>
      <c r="M51" s="21">
        <v>0.72903587186322272</v>
      </c>
      <c r="N51" s="21">
        <v>0.80294221282593381</v>
      </c>
      <c r="O51" s="21">
        <v>0.68803111570884179</v>
      </c>
      <c r="P51">
        <v>0.79826595764367381</v>
      </c>
    </row>
    <row r="55" spans="2:16" x14ac:dyDescent="0.25">
      <c r="C55" t="s">
        <v>64</v>
      </c>
      <c r="D55" t="s">
        <v>41</v>
      </c>
      <c r="E55" t="s">
        <v>46</v>
      </c>
      <c r="F55" s="21" t="s">
        <v>48</v>
      </c>
      <c r="G55" s="21" t="s">
        <v>49</v>
      </c>
    </row>
    <row r="56" spans="2:16" x14ac:dyDescent="0.25">
      <c r="B56" s="27">
        <v>12.1</v>
      </c>
      <c r="C56" s="21">
        <v>0.88032945736434109</v>
      </c>
      <c r="D56" s="21">
        <v>0.8388642413487134</v>
      </c>
      <c r="E56" s="21">
        <v>0.79899590397087272</v>
      </c>
      <c r="F56" s="21">
        <v>0.84281789638932492</v>
      </c>
      <c r="G56" s="21">
        <v>0.8325247079964061</v>
      </c>
    </row>
    <row r="57" spans="2:16" x14ac:dyDescent="0.25">
      <c r="B57" s="27"/>
      <c r="C57" s="21">
        <v>0.58557963354474984</v>
      </c>
      <c r="D57" s="21">
        <v>0.79004665107149574</v>
      </c>
      <c r="E57" s="21">
        <v>0.78827210726187702</v>
      </c>
      <c r="F57" s="21">
        <v>0.82572873192428942</v>
      </c>
      <c r="G57" s="21">
        <v>0.79903676570343229</v>
      </c>
    </row>
    <row r="58" spans="2:16" x14ac:dyDescent="0.25">
      <c r="B58" s="27">
        <v>12.2</v>
      </c>
      <c r="C58" s="21">
        <v>0.62064381855194006</v>
      </c>
      <c r="D58" s="21">
        <v>0.3921927171927172</v>
      </c>
      <c r="E58" s="21">
        <v>0.2508333333333333</v>
      </c>
      <c r="F58" s="21">
        <v>0.29301345701593934</v>
      </c>
      <c r="G58" s="21">
        <v>0.33683251956909244</v>
      </c>
    </row>
    <row r="59" spans="2:16" x14ac:dyDescent="0.25">
      <c r="B59" s="27"/>
      <c r="C59" s="21">
        <v>0.75862121350226364</v>
      </c>
      <c r="D59" s="21">
        <v>0.92257137747644069</v>
      </c>
      <c r="E59" s="21">
        <v>0.52240990990990988</v>
      </c>
      <c r="F59" s="21">
        <v>0.94772526988323413</v>
      </c>
      <c r="G59" s="21">
        <v>0.93032508266122793</v>
      </c>
    </row>
    <row r="60" spans="2:16" x14ac:dyDescent="0.25">
      <c r="B60" s="27">
        <v>12.3</v>
      </c>
      <c r="C60" s="21">
        <v>0.76334422657952072</v>
      </c>
      <c r="D60" s="21">
        <v>0.48062005206949687</v>
      </c>
      <c r="E60" s="21">
        <v>0.77525349762546536</v>
      </c>
      <c r="F60" s="21">
        <v>0.78950273923876435</v>
      </c>
      <c r="G60" s="21">
        <v>0.62657349588660916</v>
      </c>
    </row>
    <row r="61" spans="2:16" x14ac:dyDescent="0.25">
      <c r="B61" s="27"/>
      <c r="C61" s="21">
        <v>0.71533374033374031</v>
      </c>
      <c r="D61" s="21">
        <v>0.82231800766283525</v>
      </c>
      <c r="E61" s="21">
        <v>0.91697239692522714</v>
      </c>
      <c r="F61" s="21">
        <v>0.89636727496876012</v>
      </c>
      <c r="G61" s="21">
        <v>0.96609915593581652</v>
      </c>
    </row>
    <row r="62" spans="2:16" x14ac:dyDescent="0.25">
      <c r="B62" s="27">
        <v>12.4</v>
      </c>
      <c r="C62" s="21">
        <v>0.80208622837085308</v>
      </c>
      <c r="D62" s="21">
        <v>0.86952986346312933</v>
      </c>
      <c r="E62" s="21">
        <v>0.7611108103718941</v>
      </c>
      <c r="F62" s="21">
        <v>0.73046985279290177</v>
      </c>
      <c r="G62" s="21">
        <v>0.67879134412385644</v>
      </c>
    </row>
    <row r="63" spans="2:16" x14ac:dyDescent="0.25">
      <c r="B63" s="27"/>
      <c r="C63" s="21">
        <v>0.72456355701036546</v>
      </c>
      <c r="D63" s="21">
        <v>0.57647058823529418</v>
      </c>
      <c r="E63" s="21">
        <v>0.78786571207430334</v>
      </c>
      <c r="F63" s="21">
        <v>0.78422824302134642</v>
      </c>
      <c r="G63" s="21">
        <v>0.59244252873563219</v>
      </c>
    </row>
    <row r="64" spans="2:16" x14ac:dyDescent="0.25">
      <c r="B64" s="27">
        <v>12.5</v>
      </c>
      <c r="C64" s="21">
        <v>0.92197724755864296</v>
      </c>
      <c r="D64" s="21">
        <v>0.80950276894073292</v>
      </c>
      <c r="E64" s="21">
        <v>0.79212454212454209</v>
      </c>
      <c r="F64" s="21">
        <v>0.91487549917782474</v>
      </c>
      <c r="G64" s="21">
        <v>0.92442875481386388</v>
      </c>
    </row>
    <row r="65" spans="1:31" x14ac:dyDescent="0.25">
      <c r="B65" s="27"/>
      <c r="C65" s="21">
        <v>0.69777005939796644</v>
      </c>
      <c r="D65" s="21">
        <v>0.70185185185185173</v>
      </c>
      <c r="E65" s="21">
        <v>0.80631868131868123</v>
      </c>
      <c r="F65" s="21">
        <v>0.71557539682539684</v>
      </c>
      <c r="G65" s="21">
        <v>0.69875000000000009</v>
      </c>
    </row>
    <row r="66" spans="1:31" x14ac:dyDescent="0.25">
      <c r="B66" s="27">
        <v>12.6</v>
      </c>
      <c r="C66" s="21">
        <v>0.83334327690357213</v>
      </c>
      <c r="D66" s="21">
        <v>0.87419186812513405</v>
      </c>
      <c r="E66" s="21">
        <v>0.82309201390334452</v>
      </c>
      <c r="F66" s="21">
        <v>0.80297304106827916</v>
      </c>
      <c r="G66" s="21">
        <v>0.72903587186322272</v>
      </c>
    </row>
    <row r="67" spans="1:31" x14ac:dyDescent="0.25">
      <c r="B67" s="27"/>
      <c r="C67" s="21">
        <v>0.8493410852713178</v>
      </c>
      <c r="D67" s="21">
        <v>0.87975759144237398</v>
      </c>
      <c r="E67" s="21">
        <v>0.83944502642177066</v>
      </c>
      <c r="F67" s="21">
        <v>0.90981512448903745</v>
      </c>
      <c r="G67" s="21">
        <v>0.80294221282593381</v>
      </c>
    </row>
    <row r="72" spans="1:31" x14ac:dyDescent="0.25">
      <c r="B72" t="s">
        <v>64</v>
      </c>
      <c r="H72" t="s">
        <v>41</v>
      </c>
      <c r="N72" s="21" t="s">
        <v>46</v>
      </c>
      <c r="O72" s="21"/>
      <c r="P72" s="21"/>
      <c r="Q72" s="21"/>
      <c r="R72" s="21"/>
      <c r="S72" s="21"/>
      <c r="T72" s="21" t="s">
        <v>48</v>
      </c>
      <c r="U72" s="21"/>
      <c r="V72" s="21"/>
      <c r="W72" s="21"/>
      <c r="X72" s="21"/>
      <c r="Y72" s="21"/>
      <c r="Z72" s="21" t="s">
        <v>49</v>
      </c>
      <c r="AA72" s="21"/>
      <c r="AB72" s="21"/>
      <c r="AC72" s="21"/>
      <c r="AD72" s="21"/>
      <c r="AE72" s="21"/>
    </row>
    <row r="73" spans="1:31" x14ac:dyDescent="0.25">
      <c r="B73">
        <v>12.1</v>
      </c>
      <c r="C73">
        <v>12.2</v>
      </c>
      <c r="D73">
        <v>12.3</v>
      </c>
      <c r="E73" s="21">
        <v>12.4</v>
      </c>
      <c r="F73" s="21">
        <v>12.5</v>
      </c>
      <c r="G73" s="21">
        <v>12.6</v>
      </c>
      <c r="H73" s="21">
        <v>12.1</v>
      </c>
      <c r="I73" s="21">
        <v>12.2</v>
      </c>
      <c r="J73" s="21">
        <v>12.3</v>
      </c>
      <c r="K73" s="21">
        <v>12.4</v>
      </c>
      <c r="L73" s="21">
        <v>12.5</v>
      </c>
      <c r="M73" s="21">
        <v>12.6</v>
      </c>
      <c r="N73" s="21">
        <v>12.1</v>
      </c>
      <c r="O73" s="21">
        <v>12.2</v>
      </c>
      <c r="P73" s="21">
        <v>12.3</v>
      </c>
      <c r="Q73" s="21">
        <v>12.4</v>
      </c>
      <c r="R73" s="21">
        <v>12.5</v>
      </c>
      <c r="S73" s="21">
        <v>12.6</v>
      </c>
      <c r="T73" s="21">
        <v>12.1</v>
      </c>
      <c r="U73" s="21">
        <v>12.2</v>
      </c>
      <c r="V73" s="21">
        <v>12.3</v>
      </c>
      <c r="W73" s="21">
        <v>12.4</v>
      </c>
      <c r="X73" s="21">
        <v>12.5</v>
      </c>
      <c r="Y73" s="21">
        <v>12.6</v>
      </c>
      <c r="Z73" s="21">
        <v>12.1</v>
      </c>
      <c r="AA73" s="21">
        <v>12.2</v>
      </c>
      <c r="AB73" s="21">
        <v>12.3</v>
      </c>
      <c r="AC73" s="21">
        <v>12.4</v>
      </c>
      <c r="AD73" s="21">
        <v>12.5</v>
      </c>
      <c r="AE73" s="21">
        <v>12.6</v>
      </c>
    </row>
    <row r="74" spans="1:31" x14ac:dyDescent="0.25">
      <c r="A74" t="s">
        <v>80</v>
      </c>
      <c r="B74" s="21">
        <v>0.88032945736434109</v>
      </c>
      <c r="C74" s="21">
        <v>0.62064381855194006</v>
      </c>
      <c r="D74" s="21">
        <v>0.76334422657952072</v>
      </c>
      <c r="E74" s="21">
        <v>0.80208622837085308</v>
      </c>
      <c r="F74" s="21">
        <v>0.92197724755864296</v>
      </c>
      <c r="G74" s="21">
        <v>0.83334327690357213</v>
      </c>
      <c r="H74" s="21">
        <v>0.8388642413487134</v>
      </c>
      <c r="I74" s="21">
        <v>0.3921927171927172</v>
      </c>
      <c r="J74" s="21">
        <v>0.48062005206949687</v>
      </c>
      <c r="K74" s="21">
        <v>0.86952986346312933</v>
      </c>
      <c r="L74" s="21">
        <v>0.80950276894073292</v>
      </c>
      <c r="M74" s="21">
        <v>0.87419186812513405</v>
      </c>
      <c r="N74" s="21">
        <v>0.79899590397087272</v>
      </c>
      <c r="O74" s="21">
        <v>0.2508333333333333</v>
      </c>
      <c r="P74" s="21">
        <v>0.77525349762546536</v>
      </c>
      <c r="Q74" s="21">
        <v>0.7611108103718941</v>
      </c>
      <c r="R74" s="21">
        <v>0.79212454212454209</v>
      </c>
      <c r="S74" s="21">
        <v>0.82309201390334452</v>
      </c>
      <c r="T74" s="21">
        <v>0.84281789638932492</v>
      </c>
      <c r="U74" s="21">
        <v>0.29301345701593934</v>
      </c>
      <c r="V74" s="21">
        <v>0.78950273923876435</v>
      </c>
      <c r="W74" s="21">
        <v>0.73046985279290177</v>
      </c>
      <c r="X74" s="21">
        <v>0.91487549917782474</v>
      </c>
      <c r="Y74" s="21">
        <v>0.80297304106827916</v>
      </c>
      <c r="Z74" s="21">
        <v>0.8325247079964061</v>
      </c>
      <c r="AA74" s="21">
        <v>0.33683251956909244</v>
      </c>
      <c r="AB74" s="21">
        <v>0.62657349588660916</v>
      </c>
      <c r="AC74" s="21">
        <v>0.67879134412385644</v>
      </c>
      <c r="AD74" s="21">
        <v>0.92442875481386388</v>
      </c>
      <c r="AE74" s="21">
        <v>0.72903587186322272</v>
      </c>
    </row>
    <row r="75" spans="1:31" x14ac:dyDescent="0.25">
      <c r="A75" t="s">
        <v>81</v>
      </c>
      <c r="B75" s="21">
        <v>0.58557963354474984</v>
      </c>
      <c r="C75" s="21">
        <v>0.75862121350226364</v>
      </c>
      <c r="D75" s="21">
        <v>0.71533374033374031</v>
      </c>
      <c r="E75" s="21">
        <v>0.72456355701036546</v>
      </c>
      <c r="F75" s="21">
        <v>0.69777005939796644</v>
      </c>
      <c r="G75" s="21">
        <v>0.8493410852713178</v>
      </c>
      <c r="H75" s="21">
        <v>0.79004665107149574</v>
      </c>
      <c r="I75" s="21">
        <v>0.92257137747644069</v>
      </c>
      <c r="J75" s="21">
        <v>0.82231800766283525</v>
      </c>
      <c r="K75" s="21">
        <v>0.57647058823529418</v>
      </c>
      <c r="L75" s="21">
        <v>0.70185185185185173</v>
      </c>
      <c r="M75" s="21">
        <v>0.87975759144237398</v>
      </c>
      <c r="N75" s="21">
        <v>0.78827210726187702</v>
      </c>
      <c r="O75" s="21">
        <v>0.52240990990990988</v>
      </c>
      <c r="P75" s="21">
        <v>0.91697239692522714</v>
      </c>
      <c r="Q75" s="21">
        <v>0.78786571207430334</v>
      </c>
      <c r="R75" s="21">
        <v>0.80631868131868123</v>
      </c>
      <c r="S75" s="21">
        <v>0.83944502642177066</v>
      </c>
      <c r="T75" s="21">
        <v>0.82572873192428942</v>
      </c>
      <c r="U75" s="21">
        <v>0.94772526988323413</v>
      </c>
      <c r="V75" s="21">
        <v>0.89636727496876012</v>
      </c>
      <c r="W75" s="21">
        <v>0.78422824302134642</v>
      </c>
      <c r="X75" s="21">
        <v>0.71557539682539684</v>
      </c>
      <c r="Y75" s="21">
        <v>0.90981512448903745</v>
      </c>
      <c r="Z75" s="21">
        <v>0.79903676570343229</v>
      </c>
      <c r="AA75" s="21">
        <v>0.93032508266122793</v>
      </c>
      <c r="AB75" s="21">
        <v>0.96609915593581652</v>
      </c>
      <c r="AC75" s="21">
        <v>0.59244252873563219</v>
      </c>
      <c r="AD75" s="21">
        <v>0.69875000000000009</v>
      </c>
      <c r="AE75" s="21">
        <v>0.80294221282593381</v>
      </c>
    </row>
    <row r="76" spans="1:31" x14ac:dyDescent="0.25">
      <c r="A76" t="s">
        <v>85</v>
      </c>
      <c r="B76" s="21">
        <v>0.80362070922147832</v>
      </c>
      <c r="C76" s="21">
        <v>0.80362070922147832</v>
      </c>
      <c r="D76" s="21">
        <v>0.80362070922147832</v>
      </c>
      <c r="E76" s="21">
        <v>0.80362070922147832</v>
      </c>
      <c r="F76" s="21">
        <v>0.80362070922147832</v>
      </c>
      <c r="G76" s="21">
        <v>0.80362070922147832</v>
      </c>
      <c r="H76" s="21">
        <v>0.71081691852332074</v>
      </c>
      <c r="I76" s="21">
        <v>0.71081691852332074</v>
      </c>
      <c r="J76" s="21">
        <v>0.71081691852332074</v>
      </c>
      <c r="K76" s="21">
        <v>0.71081691852332074</v>
      </c>
      <c r="L76" s="21">
        <v>0.71081691852332074</v>
      </c>
      <c r="M76" s="21">
        <v>0.71081691852332074</v>
      </c>
      <c r="N76" s="21">
        <v>0.70023501688824197</v>
      </c>
      <c r="O76" s="21">
        <v>0.70023501688824197</v>
      </c>
      <c r="P76" s="21">
        <v>0.70023501688824197</v>
      </c>
      <c r="Q76" s="21">
        <v>0.70023501688824197</v>
      </c>
      <c r="R76" s="21">
        <v>0.70023501688824197</v>
      </c>
      <c r="S76" s="21">
        <v>0.70023501688824197</v>
      </c>
      <c r="T76" s="21">
        <v>0.72894208094717239</v>
      </c>
      <c r="U76" s="21">
        <v>0.72894208094717239</v>
      </c>
      <c r="V76" s="21">
        <v>0.72894208094717239</v>
      </c>
      <c r="W76" s="21">
        <v>0.72894208094717239</v>
      </c>
      <c r="X76" s="21">
        <v>0.72894208094717239</v>
      </c>
      <c r="Y76" s="21">
        <v>0.72894208094717239</v>
      </c>
      <c r="Z76" s="21">
        <v>0.68803111570884201</v>
      </c>
      <c r="AA76" s="21">
        <v>0.68803111570884201</v>
      </c>
      <c r="AB76" s="21">
        <v>0.68803111570884201</v>
      </c>
      <c r="AC76" s="21">
        <v>0.68803111570884201</v>
      </c>
      <c r="AD76" s="21">
        <v>0.68803111570884201</v>
      </c>
      <c r="AE76" s="21">
        <v>0.68803111570884201</v>
      </c>
    </row>
    <row r="77" spans="1:31" x14ac:dyDescent="0.25">
      <c r="A77" t="s">
        <v>86</v>
      </c>
      <c r="B77" s="21">
        <v>0.72186821484340058</v>
      </c>
      <c r="C77" s="21">
        <v>0.72186821484340058</v>
      </c>
      <c r="D77" s="21">
        <v>0.72186821484340058</v>
      </c>
      <c r="E77" s="21">
        <v>0.72186821484340058</v>
      </c>
      <c r="F77" s="21">
        <v>0.72186821484340058</v>
      </c>
      <c r="G77" s="21">
        <v>0.72186821484340058</v>
      </c>
      <c r="H77" s="21">
        <v>0.78216934462338195</v>
      </c>
      <c r="I77" s="21">
        <v>0.78216934462338195</v>
      </c>
      <c r="J77" s="21">
        <v>0.78216934462338195</v>
      </c>
      <c r="K77" s="21">
        <v>0.78216934462338195</v>
      </c>
      <c r="L77" s="21">
        <v>0.78216934462338195</v>
      </c>
      <c r="M77" s="21">
        <v>0.78216934462338195</v>
      </c>
      <c r="N77" s="21">
        <v>0.7768806389852948</v>
      </c>
      <c r="O77" s="21">
        <v>0.7768806389852948</v>
      </c>
      <c r="P77" s="21">
        <v>0.7768806389852948</v>
      </c>
      <c r="Q77" s="21">
        <v>0.7768806389852948</v>
      </c>
      <c r="R77" s="21">
        <v>0.7768806389852948</v>
      </c>
      <c r="S77" s="21">
        <v>0.7768806389852948</v>
      </c>
      <c r="T77" s="21">
        <v>0.84657334018534414</v>
      </c>
      <c r="U77" s="21">
        <v>0.84657334018534414</v>
      </c>
      <c r="V77" s="21">
        <v>0.84657334018534414</v>
      </c>
      <c r="W77" s="21">
        <v>0.84657334018534414</v>
      </c>
      <c r="X77" s="21">
        <v>0.84657334018534414</v>
      </c>
      <c r="Y77" s="21">
        <v>0.84657334018534414</v>
      </c>
      <c r="Z77" s="21">
        <v>0.79826595764367381</v>
      </c>
      <c r="AA77" s="21">
        <v>0.79826595764367381</v>
      </c>
      <c r="AB77" s="21">
        <v>0.79826595764367381</v>
      </c>
      <c r="AC77" s="21">
        <v>0.79826595764367381</v>
      </c>
      <c r="AD77" s="21">
        <v>0.79826595764367381</v>
      </c>
      <c r="AE77" s="21">
        <v>0.79826595764367381</v>
      </c>
    </row>
    <row r="78" spans="1:31" x14ac:dyDescent="0.25">
      <c r="U78" s="21"/>
      <c r="V78" s="21"/>
      <c r="W78" s="21"/>
      <c r="X78" s="21"/>
      <c r="Y78" s="21"/>
    </row>
  </sheetData>
  <mergeCells count="12">
    <mergeCell ref="B66:B67"/>
    <mergeCell ref="C46:D46"/>
    <mergeCell ref="B56:B57"/>
    <mergeCell ref="B58:B59"/>
    <mergeCell ref="B60:B61"/>
    <mergeCell ref="B62:B63"/>
    <mergeCell ref="B64:B65"/>
    <mergeCell ref="M46:N46"/>
    <mergeCell ref="K46:L46"/>
    <mergeCell ref="I46:J46"/>
    <mergeCell ref="G46:H46"/>
    <mergeCell ref="E46:F46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110F5-363E-4807-9DDD-CD659EDF32FA}">
  <dimension ref="A1:N15"/>
  <sheetViews>
    <sheetView zoomScale="85" zoomScaleNormal="85" workbookViewId="0">
      <selection activeCell="H21" sqref="H21"/>
    </sheetView>
  </sheetViews>
  <sheetFormatPr defaultRowHeight="15" x14ac:dyDescent="0.25"/>
  <sheetData>
    <row r="1" spans="1:14" x14ac:dyDescent="0.25">
      <c r="B1">
        <v>12.1</v>
      </c>
      <c r="C1">
        <v>12.2</v>
      </c>
      <c r="D1">
        <v>12.3</v>
      </c>
      <c r="E1">
        <v>12.4</v>
      </c>
      <c r="F1">
        <v>12.5</v>
      </c>
      <c r="G1">
        <v>12.6</v>
      </c>
      <c r="H1" t="s">
        <v>88</v>
      </c>
    </row>
    <row r="2" spans="1:14" x14ac:dyDescent="0.25">
      <c r="A2">
        <v>5</v>
      </c>
      <c r="E2" s="22">
        <f>AVERAGE('124'!AH223:AH226)</f>
        <v>0.95373330583200122</v>
      </c>
      <c r="H2" s="22"/>
    </row>
    <row r="3" spans="1:14" x14ac:dyDescent="0.25">
      <c r="A3">
        <v>8</v>
      </c>
      <c r="E3" s="22">
        <f>AVERAGE('124'!AH216:AH219)</f>
        <v>0.92519883217557641</v>
      </c>
      <c r="H3" s="22"/>
    </row>
    <row r="4" spans="1:14" x14ac:dyDescent="0.25">
      <c r="A4" s="21">
        <v>10</v>
      </c>
      <c r="B4" s="22">
        <v>0.93677803887673428</v>
      </c>
      <c r="C4" s="22">
        <v>0.77305481874447401</v>
      </c>
      <c r="D4" s="22">
        <v>0.87521958717610893</v>
      </c>
      <c r="E4" s="22">
        <v>0.89038642236316656</v>
      </c>
      <c r="F4" s="22">
        <v>0.90661784035390847</v>
      </c>
      <c r="G4" s="22">
        <v>0.93002570346320335</v>
      </c>
      <c r="H4" s="22">
        <f>AVERAGE(B4:G4)</f>
        <v>0.88534706849626588</v>
      </c>
      <c r="I4" s="22"/>
      <c r="J4" s="22"/>
      <c r="K4" s="22"/>
      <c r="L4" s="22"/>
      <c r="M4" s="22"/>
      <c r="N4" s="22"/>
    </row>
    <row r="5" spans="1:14" x14ac:dyDescent="0.25">
      <c r="A5" s="21">
        <v>13</v>
      </c>
      <c r="B5" s="22">
        <v>0.95927040439235567</v>
      </c>
      <c r="C5" s="22">
        <v>0.66710160847000499</v>
      </c>
      <c r="D5" s="22">
        <v>0.86554373522458627</v>
      </c>
      <c r="E5" s="22">
        <v>0.84740314565542529</v>
      </c>
      <c r="F5" s="22">
        <v>0.83610609233444011</v>
      </c>
      <c r="G5" s="22">
        <v>0.91124318725492603</v>
      </c>
      <c r="H5" s="22">
        <f t="shared" ref="H5:H8" si="0">AVERAGE(B5:G5)</f>
        <v>0.84777802888862308</v>
      </c>
      <c r="I5" s="22"/>
      <c r="J5" s="22"/>
      <c r="K5" s="22"/>
      <c r="L5" s="22"/>
      <c r="M5" s="22"/>
      <c r="N5" s="22"/>
    </row>
    <row r="6" spans="1:14" x14ac:dyDescent="0.25">
      <c r="A6" s="21">
        <v>16</v>
      </c>
      <c r="B6" s="22">
        <v>0.88560606060606073</v>
      </c>
      <c r="C6" s="22">
        <v>0.49653329481438679</v>
      </c>
      <c r="D6" s="22">
        <v>0.81557067271352979</v>
      </c>
      <c r="E6" s="22">
        <v>0.80208622837085308</v>
      </c>
      <c r="F6" s="22">
        <v>0.84719757468204671</v>
      </c>
      <c r="G6" s="22">
        <v>0.93100603310472851</v>
      </c>
      <c r="H6" s="22">
        <f t="shared" si="0"/>
        <v>0.79633331071526758</v>
      </c>
      <c r="I6" s="22"/>
      <c r="J6" s="22"/>
      <c r="K6" s="22"/>
      <c r="L6" s="22"/>
      <c r="M6" s="22"/>
      <c r="N6" s="22"/>
    </row>
    <row r="7" spans="1:14" x14ac:dyDescent="0.25">
      <c r="A7" s="21">
        <v>19</v>
      </c>
      <c r="B7" s="22">
        <v>0.8388642413487134</v>
      </c>
      <c r="C7" s="22">
        <v>0.3921927171927172</v>
      </c>
      <c r="D7" s="22">
        <v>0.75713162623539987</v>
      </c>
      <c r="E7" s="22">
        <v>0.88130380380849827</v>
      </c>
      <c r="F7" s="22">
        <v>0.85080442433383607</v>
      </c>
      <c r="G7" s="22">
        <v>0.87419186812513405</v>
      </c>
      <c r="H7" s="22">
        <f t="shared" si="0"/>
        <v>0.76574811350738325</v>
      </c>
      <c r="I7" s="22"/>
      <c r="J7" s="22"/>
      <c r="K7" s="22"/>
      <c r="L7" s="22"/>
      <c r="M7" s="22"/>
      <c r="N7" s="22"/>
    </row>
    <row r="8" spans="1:14" x14ac:dyDescent="0.25">
      <c r="A8" s="21">
        <v>22</v>
      </c>
      <c r="B8" s="22">
        <v>0.7926163186439189</v>
      </c>
      <c r="C8" s="22">
        <v>0.3175</v>
      </c>
      <c r="D8" s="22">
        <v>0.7879494794298556</v>
      </c>
      <c r="E8" s="22">
        <v>0.76857031857031854</v>
      </c>
      <c r="F8" s="22">
        <v>0.85524460620368548</v>
      </c>
      <c r="G8" s="22">
        <v>0.87171717171717167</v>
      </c>
      <c r="H8" s="22">
        <f t="shared" si="0"/>
        <v>0.73226631576082502</v>
      </c>
      <c r="I8" s="22"/>
      <c r="J8" s="22"/>
      <c r="K8" s="22"/>
      <c r="L8" s="22"/>
      <c r="M8" s="22"/>
      <c r="N8" s="22"/>
    </row>
    <row r="9" spans="1:14" x14ac:dyDescent="0.25">
      <c r="A9" s="21">
        <v>25</v>
      </c>
      <c r="B9" s="22">
        <v>0.8399655469422912</v>
      </c>
      <c r="C9" s="22">
        <v>0.3378191638608305</v>
      </c>
      <c r="D9" s="22">
        <v>0.74255393913837942</v>
      </c>
      <c r="E9" s="22">
        <v>0.82189638318670577</v>
      </c>
      <c r="F9" s="22"/>
      <c r="G9" s="22">
        <v>0.90200773755591035</v>
      </c>
      <c r="H9" s="22"/>
      <c r="M9" s="22"/>
      <c r="N9" s="21"/>
    </row>
    <row r="10" spans="1:14" x14ac:dyDescent="0.25">
      <c r="A10" s="21">
        <v>28</v>
      </c>
      <c r="B10" s="22">
        <v>0.77980954355617427</v>
      </c>
      <c r="C10" s="22">
        <v>0.41184223873744003</v>
      </c>
      <c r="D10" s="22">
        <v>0.62618012191495687</v>
      </c>
      <c r="E10" s="22">
        <v>0.73295801079052303</v>
      </c>
      <c r="F10" s="21"/>
      <c r="G10" s="22">
        <v>0.85337649679754934</v>
      </c>
      <c r="H10" s="22"/>
      <c r="M10" s="22"/>
      <c r="N10" s="21"/>
    </row>
    <row r="11" spans="1:14" x14ac:dyDescent="0.25">
      <c r="A11" s="21">
        <v>31</v>
      </c>
      <c r="B11" s="22">
        <v>0.71467421467421466</v>
      </c>
      <c r="C11" s="22">
        <v>0.38074690662837701</v>
      </c>
      <c r="D11" s="22">
        <v>0.61408123317837038</v>
      </c>
      <c r="E11" s="22"/>
      <c r="F11" s="21"/>
      <c r="G11" s="22">
        <v>0.75622994652406417</v>
      </c>
      <c r="H11" s="22"/>
      <c r="M11" s="22"/>
      <c r="N11" s="21"/>
    </row>
    <row r="12" spans="1:14" x14ac:dyDescent="0.25">
      <c r="A12" s="21">
        <v>33</v>
      </c>
      <c r="B12" s="22">
        <v>0.7834821428571429</v>
      </c>
      <c r="C12" s="22">
        <v>0.40664961636828645</v>
      </c>
      <c r="D12" s="22">
        <v>0.64078846272051138</v>
      </c>
      <c r="E12" s="21"/>
      <c r="F12" s="21"/>
      <c r="G12" s="22">
        <v>0.71070254431103486</v>
      </c>
      <c r="H12" s="22"/>
      <c r="M12" s="22"/>
      <c r="N12" s="21"/>
    </row>
    <row r="13" spans="1:14" x14ac:dyDescent="0.25">
      <c r="A13" s="21">
        <v>36</v>
      </c>
      <c r="B13" s="21"/>
      <c r="C13" s="22">
        <v>0.2236896244066387</v>
      </c>
      <c r="D13" s="22">
        <v>0.70634166319950076</v>
      </c>
      <c r="E13" s="21"/>
      <c r="F13" s="21"/>
      <c r="G13" s="22"/>
      <c r="H13" s="22"/>
      <c r="M13" s="21"/>
      <c r="N13" s="21"/>
    </row>
    <row r="14" spans="1:14" x14ac:dyDescent="0.25">
      <c r="A14" s="21">
        <v>39</v>
      </c>
      <c r="B14" s="21"/>
      <c r="C14" s="22">
        <v>0.28000867013472053</v>
      </c>
      <c r="D14" s="22">
        <v>0.65527433799606793</v>
      </c>
      <c r="E14" s="21"/>
      <c r="F14" s="21"/>
      <c r="G14" s="21"/>
      <c r="H14" s="22"/>
      <c r="M14" s="21"/>
      <c r="N14" s="21"/>
    </row>
    <row r="15" spans="1:14" x14ac:dyDescent="0.25">
      <c r="A15" s="21">
        <v>42</v>
      </c>
      <c r="B15" s="21"/>
      <c r="C15" s="21"/>
      <c r="D15" s="22">
        <v>0.55059523809523814</v>
      </c>
      <c r="E15" s="21"/>
      <c r="F15" s="21"/>
      <c r="G15" s="21"/>
      <c r="H15" s="22"/>
      <c r="I15" s="21"/>
      <c r="M15" s="21"/>
      <c r="N15" s="21"/>
    </row>
  </sheetData>
  <pageMargins left="0.7" right="0.7" top="0.75" bottom="0.75" header="0.3" footer="0.3"/>
  <ignoredErrors>
    <ignoredError sqref="H4:H8" formulaRange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06560-9957-4CC7-88DB-A03AEB90BA24}">
  <dimension ref="A1:AC52"/>
  <sheetViews>
    <sheetView topLeftCell="A7" zoomScale="40" zoomScaleNormal="40" workbookViewId="0">
      <selection activeCell="G42" sqref="G42"/>
    </sheetView>
  </sheetViews>
  <sheetFormatPr defaultRowHeight="15" x14ac:dyDescent="0.25"/>
  <sheetData>
    <row r="1" spans="1:22" x14ac:dyDescent="0.25">
      <c r="A1" t="s">
        <v>78</v>
      </c>
      <c r="B1" t="s">
        <v>79</v>
      </c>
    </row>
    <row r="2" spans="1:22" x14ac:dyDescent="0.25">
      <c r="A2" s="21"/>
      <c r="B2" s="21">
        <v>12.1</v>
      </c>
      <c r="C2" s="21"/>
      <c r="E2" s="21">
        <v>12.2</v>
      </c>
      <c r="F2" s="21"/>
      <c r="H2" s="21">
        <v>12.3</v>
      </c>
      <c r="I2" s="21"/>
      <c r="K2" s="21">
        <v>12.4</v>
      </c>
      <c r="L2" s="21"/>
      <c r="N2" s="21">
        <v>12.5</v>
      </c>
      <c r="O2" s="21"/>
      <c r="Q2" s="21">
        <v>12.6</v>
      </c>
      <c r="R2" s="21"/>
      <c r="T2" t="s">
        <v>88</v>
      </c>
    </row>
    <row r="3" spans="1:22" x14ac:dyDescent="0.25">
      <c r="A3" s="21"/>
      <c r="B3" s="21" t="s">
        <v>80</v>
      </c>
      <c r="C3" s="21" t="s">
        <v>81</v>
      </c>
      <c r="D3" t="s">
        <v>87</v>
      </c>
      <c r="E3" s="21" t="s">
        <v>80</v>
      </c>
      <c r="F3" s="21" t="s">
        <v>81</v>
      </c>
      <c r="G3" s="21" t="s">
        <v>87</v>
      </c>
      <c r="H3" s="21" t="s">
        <v>80</v>
      </c>
      <c r="I3" s="21" t="s">
        <v>81</v>
      </c>
      <c r="J3" s="21" t="s">
        <v>87</v>
      </c>
      <c r="K3" s="21" t="s">
        <v>80</v>
      </c>
      <c r="L3" s="21" t="s">
        <v>81</v>
      </c>
      <c r="M3" s="21" t="s">
        <v>87</v>
      </c>
      <c r="N3" s="21" t="s">
        <v>80</v>
      </c>
      <c r="O3" s="21" t="s">
        <v>81</v>
      </c>
      <c r="P3" s="21" t="s">
        <v>87</v>
      </c>
      <c r="Q3" s="21" t="s">
        <v>80</v>
      </c>
      <c r="R3" s="21" t="s">
        <v>81</v>
      </c>
      <c r="S3" s="21" t="s">
        <v>87</v>
      </c>
      <c r="T3" t="s">
        <v>80</v>
      </c>
      <c r="U3" t="s">
        <v>81</v>
      </c>
      <c r="V3" t="s">
        <v>87</v>
      </c>
    </row>
    <row r="4" spans="1:22" x14ac:dyDescent="0.25">
      <c r="B4">
        <v>1</v>
      </c>
      <c r="C4">
        <v>0</v>
      </c>
      <c r="D4">
        <v>1</v>
      </c>
      <c r="E4" s="21">
        <v>1</v>
      </c>
      <c r="F4" s="21">
        <v>0</v>
      </c>
      <c r="G4" s="21">
        <v>1</v>
      </c>
      <c r="H4" s="21">
        <v>1</v>
      </c>
      <c r="I4" s="21">
        <v>0</v>
      </c>
      <c r="J4" s="21">
        <v>1</v>
      </c>
      <c r="K4" s="21">
        <v>1</v>
      </c>
      <c r="L4" s="21">
        <v>0</v>
      </c>
      <c r="M4" s="21">
        <v>1</v>
      </c>
      <c r="N4" s="21">
        <v>1</v>
      </c>
      <c r="O4" s="21">
        <v>0</v>
      </c>
      <c r="P4" s="21">
        <v>1</v>
      </c>
      <c r="Q4" s="21">
        <v>1</v>
      </c>
      <c r="R4" s="21">
        <v>0</v>
      </c>
      <c r="S4" s="21">
        <v>1</v>
      </c>
      <c r="T4" s="21">
        <v>1</v>
      </c>
      <c r="U4" s="21">
        <v>0</v>
      </c>
      <c r="V4" s="21">
        <v>1</v>
      </c>
    </row>
    <row r="5" spans="1:22" x14ac:dyDescent="0.25">
      <c r="A5" s="21" t="s">
        <v>64</v>
      </c>
      <c r="B5" s="22">
        <f>AVERAGE('121'!AH166:AH169)</f>
        <v>0.93677803887673428</v>
      </c>
      <c r="C5" s="22">
        <f>AVERAGE('121'!AI166:AI169)</f>
        <v>0.53598484848484851</v>
      </c>
      <c r="D5" s="22">
        <f>1-C5</f>
        <v>0.46401515151515149</v>
      </c>
      <c r="E5" s="22">
        <f>AVERAGE('122'!AH117:AH120)</f>
        <v>0.77305481874447401</v>
      </c>
      <c r="F5" s="22">
        <f>AVERAGE('122'!AI117:AI120)</f>
        <v>0.79066218728870852</v>
      </c>
      <c r="G5" s="22">
        <f>1-F5</f>
        <v>0.20933781271129148</v>
      </c>
      <c r="H5" s="22">
        <f>AVERAGE('123'!AH152:AH155)</f>
        <v>0.87521958717610893</v>
      </c>
      <c r="I5" s="22">
        <f>AVERAGE('123'!AI152:AI155)</f>
        <v>0.74963552449965498</v>
      </c>
      <c r="J5" s="22">
        <f>1-I5</f>
        <v>0.25036447550034502</v>
      </c>
      <c r="K5" s="22">
        <f>AVERAGE('124'!AH114:AH117)</f>
        <v>0.89038642236316656</v>
      </c>
      <c r="L5" s="22">
        <f>AVERAGE('124'!AI114:AI117)</f>
        <v>0.50497910468222196</v>
      </c>
      <c r="M5" s="22">
        <f>1-L5</f>
        <v>0.49502089531777804</v>
      </c>
      <c r="N5" s="22">
        <f>AVERAGE('125'!AH82:AH86)</f>
        <v>0.90661784035390847</v>
      </c>
      <c r="O5" s="22">
        <f>AVERAGE('125'!AI82:AI86)</f>
        <v>0.73589165782962174</v>
      </c>
      <c r="P5" s="22">
        <f>1-O5</f>
        <v>0.26410834217037826</v>
      </c>
      <c r="Q5" s="22">
        <f>AVERAGE('126'!AH116:AH119)</f>
        <v>0.93002570346320335</v>
      </c>
      <c r="R5" s="22">
        <f>AVERAGE('126'!AI116:AI119)</f>
        <v>0.67038690476190466</v>
      </c>
      <c r="S5" s="22">
        <f>1-R5</f>
        <v>0.32961309523809534</v>
      </c>
      <c r="T5" s="22">
        <f>AVERAGE(B5,E5,H5,K5,N5,Q5)</f>
        <v>0.88534706849626588</v>
      </c>
      <c r="U5" s="22">
        <f>AVERAGE(C5,F5,I5,L5,O5,R5)</f>
        <v>0.66459003792449345</v>
      </c>
      <c r="V5" s="22">
        <f>AVERAGE(D5,G5,J5,M5,P5,S5)</f>
        <v>0.33540996207550666</v>
      </c>
    </row>
    <row r="6" spans="1:22" x14ac:dyDescent="0.25">
      <c r="A6" s="21" t="s">
        <v>41</v>
      </c>
      <c r="B6" s="22">
        <f>AVERAGE('121'!AH198:AH201)</f>
        <v>0.95927040439235567</v>
      </c>
      <c r="C6" s="22">
        <f>AVERAGE('121'!AI198:AI201)</f>
        <v>0.49380270891898803</v>
      </c>
      <c r="D6" s="22">
        <f t="shared" ref="D6:D13" si="0">1-C6</f>
        <v>0.50619729108101197</v>
      </c>
      <c r="E6" s="22">
        <f>AVERAGE('122'!AH148:AH151)</f>
        <v>0.66710160847000499</v>
      </c>
      <c r="F6" s="22">
        <f>AVERAGE('122'!AI148:AI151)</f>
        <v>0.90965660741604137</v>
      </c>
      <c r="G6" s="22">
        <f t="shared" ref="G6:G15" si="1">1-F6</f>
        <v>9.0343392583958626E-2</v>
      </c>
      <c r="H6" s="22">
        <f>AVERAGE('123'!AH159:AH162)</f>
        <v>0.86554373522458627</v>
      </c>
      <c r="I6" s="22">
        <f>AVERAGE('123'!AI159:AI162)</f>
        <v>0.83949520645866615</v>
      </c>
      <c r="J6" s="22">
        <f t="shared" ref="J6:J16" si="2">1-I6</f>
        <v>0.16050479354133385</v>
      </c>
      <c r="K6" s="22">
        <f>AVERAGE('124'!AH122:AH125)</f>
        <v>0.84740314565542529</v>
      </c>
      <c r="L6" s="22">
        <f>AVERAGE('124'!AI122:AI125)</f>
        <v>0.66166629695356405</v>
      </c>
      <c r="M6" s="22">
        <f t="shared" ref="M6:M11" si="3">1-L6</f>
        <v>0.33833370304643595</v>
      </c>
      <c r="N6" s="22">
        <f>AVERAGE('125'!AH121:AH124)</f>
        <v>0.83610609233444011</v>
      </c>
      <c r="O6" s="22">
        <f>AVERAGE('125'!AI121:AI124)</f>
        <v>0.90123530971837762</v>
      </c>
      <c r="P6" s="22">
        <f t="shared" ref="P6:P9" si="4">1-O6</f>
        <v>9.876469028162238E-2</v>
      </c>
      <c r="Q6" s="22">
        <f>AVERAGE('126'!AH147:AH150)</f>
        <v>0.91124318725492603</v>
      </c>
      <c r="R6" s="22">
        <f>AVERAGE('126'!AI147:AI150)</f>
        <v>0.85573952364902828</v>
      </c>
      <c r="S6" s="22">
        <f t="shared" ref="S6:S10" si="5">1-R6</f>
        <v>0.14426047635097172</v>
      </c>
      <c r="T6" s="22">
        <f t="shared" ref="T6:T16" si="6">AVERAGE(B6,E6,H6,K6,N6,Q6)</f>
        <v>0.84777802888862308</v>
      </c>
      <c r="U6" s="22">
        <f t="shared" ref="U6:U16" si="7">AVERAGE(C6,F6,I6,L6,O6,R6)</f>
        <v>0.77693260885244431</v>
      </c>
      <c r="V6" s="22">
        <f t="shared" ref="V6:V16" si="8">AVERAGE(D6,G6,J6,M6,P6,S6)</f>
        <v>0.22306739114755572</v>
      </c>
    </row>
    <row r="7" spans="1:22" x14ac:dyDescent="0.25">
      <c r="A7" s="21" t="s">
        <v>46</v>
      </c>
      <c r="B7" s="22">
        <f>AVERAGE('121'!AH205:AH208)</f>
        <v>0.88560606060606073</v>
      </c>
      <c r="C7" s="22">
        <f>AVERAGE('121'!AI205:AI208)</f>
        <v>0.63172624938149424</v>
      </c>
      <c r="D7" s="22">
        <f t="shared" si="0"/>
        <v>0.36827375061850576</v>
      </c>
      <c r="E7" s="22">
        <f>AVERAGE('122'!AH158:AH161)</f>
        <v>0.49653329481438679</v>
      </c>
      <c r="F7" s="22">
        <f>AVERAGE('122'!AI158:AI161)</f>
        <v>0.93938412434180729</v>
      </c>
      <c r="G7" s="22">
        <f t="shared" si="1"/>
        <v>6.0615875658192708E-2</v>
      </c>
      <c r="H7" s="22">
        <f>AVERAGE('123'!AH167:AH170)</f>
        <v>0.81557067271352979</v>
      </c>
      <c r="I7" s="22">
        <f>AVERAGE('123'!AI167:AI170)</f>
        <v>0.90620370370370362</v>
      </c>
      <c r="J7" s="22">
        <f t="shared" si="2"/>
        <v>9.3796296296296378E-2</v>
      </c>
      <c r="K7" s="22">
        <f>AVERAGE('124'!AH132:AH135)</f>
        <v>0.80208622837085308</v>
      </c>
      <c r="L7" s="22">
        <f>AVERAGE('124'!AI132:AI135)</f>
        <v>0.72456355701036546</v>
      </c>
      <c r="M7" s="22">
        <f t="shared" si="3"/>
        <v>0.27543644298963454</v>
      </c>
      <c r="N7" s="22">
        <f>AVERAGE('125'!AH132:AH135)</f>
        <v>0.84719757468204671</v>
      </c>
      <c r="O7" s="22">
        <f>AVERAGE('125'!AI132:AI135)</f>
        <v>0.89735671936758887</v>
      </c>
      <c r="P7" s="22">
        <f t="shared" si="4"/>
        <v>0.10264328063241113</v>
      </c>
      <c r="Q7" s="22">
        <f>AVERAGE('126'!AH154:AH157)</f>
        <v>0.93100603310472851</v>
      </c>
      <c r="R7" s="22">
        <f>AVERAGE('126'!AI154:AI157)</f>
        <v>0.88831923890063424</v>
      </c>
      <c r="S7" s="22">
        <f t="shared" si="5"/>
        <v>0.11168076109936576</v>
      </c>
      <c r="T7" s="22">
        <f t="shared" si="6"/>
        <v>0.79633331071526758</v>
      </c>
      <c r="U7" s="22">
        <f t="shared" si="7"/>
        <v>0.83125893211759905</v>
      </c>
      <c r="V7" s="22">
        <f t="shared" si="8"/>
        <v>0.16874106788240106</v>
      </c>
    </row>
    <row r="8" spans="1:22" x14ac:dyDescent="0.25">
      <c r="A8" s="21" t="s">
        <v>48</v>
      </c>
      <c r="B8" s="22">
        <f>AVERAGE('121'!AH217:AH220)</f>
        <v>0.8388642413487134</v>
      </c>
      <c r="C8" s="22">
        <f>AVERAGE('121'!AI217:AI220)</f>
        <v>0.77621265897663416</v>
      </c>
      <c r="D8" s="22">
        <f t="shared" si="0"/>
        <v>0.22378734102336584</v>
      </c>
      <c r="E8" s="22">
        <f>AVERAGE('122'!AH166:AH169)</f>
        <v>0.3921927171927172</v>
      </c>
      <c r="F8" s="22">
        <f>AVERAGE('122'!AI166:AI169)</f>
        <v>0.92257137747644069</v>
      </c>
      <c r="G8" s="22">
        <f t="shared" si="1"/>
        <v>7.742862252355931E-2</v>
      </c>
      <c r="H8" s="22">
        <f>AVERAGE('123'!AH187:AH191)</f>
        <v>0.75713162623539987</v>
      </c>
      <c r="I8" s="22">
        <f>AVERAGE('123'!AI187:AI191)</f>
        <v>0.83027971351142082</v>
      </c>
      <c r="J8" s="22">
        <f t="shared" si="2"/>
        <v>0.16972028648857918</v>
      </c>
      <c r="K8" s="22">
        <f>AVERAGE('124'!AH139:AH142)</f>
        <v>0.88130380380849827</v>
      </c>
      <c r="L8" s="22">
        <f>AVERAGE('124'!AI139:AI142)</f>
        <v>0.54062500000000002</v>
      </c>
      <c r="M8" s="22">
        <f t="shared" si="3"/>
        <v>0.45937499999999998</v>
      </c>
      <c r="N8" s="22">
        <f>AVERAGE('125'!AH168:AH171)</f>
        <v>0.85080442433383607</v>
      </c>
      <c r="O8" s="22">
        <f>AVERAGE('125'!AI168:AI171)</f>
        <v>0.63318906157780841</v>
      </c>
      <c r="P8" s="22">
        <f t="shared" si="4"/>
        <v>0.36681093842219159</v>
      </c>
      <c r="Q8" s="22">
        <f>AVERAGE('126'!AH165:AH168)</f>
        <v>0.87419186812513405</v>
      </c>
      <c r="R8" s="22">
        <f>AVERAGE('126'!AI165:AI168)</f>
        <v>0.87975759144237398</v>
      </c>
      <c r="S8" s="22">
        <f t="shared" si="5"/>
        <v>0.12024240855762602</v>
      </c>
      <c r="T8" s="22">
        <f t="shared" si="6"/>
        <v>0.76574811350738325</v>
      </c>
      <c r="U8" s="22">
        <f t="shared" si="7"/>
        <v>0.76377256716411301</v>
      </c>
      <c r="V8" s="22">
        <f t="shared" si="8"/>
        <v>0.23622743283588701</v>
      </c>
    </row>
    <row r="9" spans="1:22" x14ac:dyDescent="0.25">
      <c r="A9" s="21" t="s">
        <v>49</v>
      </c>
      <c r="B9" s="22">
        <f>AVERAGE('121'!AH224:AH227)</f>
        <v>0.7926163186439189</v>
      </c>
      <c r="C9" s="22">
        <f>AVERAGE('121'!AI224:AI227)</f>
        <v>0.79540376870388341</v>
      </c>
      <c r="D9" s="22">
        <f t="shared" si="0"/>
        <v>0.20459623129611659</v>
      </c>
      <c r="E9" s="22">
        <f>AVERAGE('122'!AH173:AH176)</f>
        <v>0.3175</v>
      </c>
      <c r="F9" s="22">
        <f>AVERAGE('122'!AI173:AI176)</f>
        <v>0.9414746992871994</v>
      </c>
      <c r="G9" s="22">
        <f t="shared" si="1"/>
        <v>5.8525300712800599E-2</v>
      </c>
      <c r="H9" s="22">
        <f>AVERAGE('123'!AH204:AH207)</f>
        <v>0.7879494794298556</v>
      </c>
      <c r="I9" s="22">
        <f>AVERAGE('123'!AI204:AI207)</f>
        <v>0.85075854209550505</v>
      </c>
      <c r="J9" s="22">
        <f t="shared" si="2"/>
        <v>0.14924145790449495</v>
      </c>
      <c r="K9" s="22">
        <f>AVERAGE('124'!AH154:AH157)</f>
        <v>0.76857031857031854</v>
      </c>
      <c r="L9" s="22">
        <f>AVERAGE('124'!AI154:AI157)</f>
        <v>0.70570538157494678</v>
      </c>
      <c r="M9" s="22">
        <f t="shared" si="3"/>
        <v>0.29429461842505322</v>
      </c>
      <c r="N9" s="22">
        <f>AVERAGE('125'!AH190:AH193)</f>
        <v>0.85524460620368548</v>
      </c>
      <c r="O9" s="22">
        <f>AVERAGE('125'!AI190:AI193)</f>
        <v>0.69641383131207368</v>
      </c>
      <c r="P9" s="22">
        <f t="shared" si="4"/>
        <v>0.30358616868792632</v>
      </c>
      <c r="Q9" s="22">
        <f>AVERAGE('126'!AH185:AH189)</f>
        <v>0.87171717171717167</v>
      </c>
      <c r="R9" s="22">
        <f>AVERAGE('126'!AI185:AI189)</f>
        <v>0.89922924901185763</v>
      </c>
      <c r="S9" s="22">
        <f t="shared" si="5"/>
        <v>0.10077075098814237</v>
      </c>
      <c r="T9" s="22">
        <f t="shared" si="6"/>
        <v>0.73226631576082502</v>
      </c>
      <c r="U9" s="22">
        <f t="shared" si="7"/>
        <v>0.81483091199757762</v>
      </c>
      <c r="V9" s="22">
        <f t="shared" si="8"/>
        <v>0.18516908800242235</v>
      </c>
    </row>
    <row r="10" spans="1:22" x14ac:dyDescent="0.25">
      <c r="A10" s="21" t="s">
        <v>51</v>
      </c>
      <c r="B10" s="22">
        <f>AVERAGE('121'!AH231:AH234)</f>
        <v>0.8399655469422912</v>
      </c>
      <c r="C10" s="22">
        <f>AVERAGE('121'!AI231:AI234)</f>
        <v>0.75166454395789595</v>
      </c>
      <c r="D10" s="22">
        <f t="shared" si="0"/>
        <v>0.24833545604210405</v>
      </c>
      <c r="E10" s="22">
        <f>AVERAGE('122'!AH186:AH190)</f>
        <v>0.3378191638608305</v>
      </c>
      <c r="F10" s="22">
        <f>AVERAGE('122'!AI186:AI190)</f>
        <v>0.92813780737704921</v>
      </c>
      <c r="G10" s="22">
        <f t="shared" si="1"/>
        <v>7.1862192622950793E-2</v>
      </c>
      <c r="H10" s="22">
        <f>AVERAGE('123'!AH214:AH217)</f>
        <v>0.74255393913837942</v>
      </c>
      <c r="I10" s="22">
        <f>AVERAGE('123'!AI214:AI217)</f>
        <v>0.96261044616357705</v>
      </c>
      <c r="J10" s="22">
        <f t="shared" si="2"/>
        <v>3.7389553836422951E-2</v>
      </c>
      <c r="K10" s="22">
        <f>AVERAGE('124'!AH164:AH167)</f>
        <v>0.82189638318670577</v>
      </c>
      <c r="L10" s="22">
        <f>AVERAGE('124'!AI164:AI167)</f>
        <v>0.62649442755825735</v>
      </c>
      <c r="M10" s="22">
        <f t="shared" si="3"/>
        <v>0.37350557244174265</v>
      </c>
      <c r="N10" s="22">
        <v>0</v>
      </c>
      <c r="O10" s="21">
        <v>1</v>
      </c>
      <c r="P10">
        <v>0</v>
      </c>
      <c r="Q10" s="22">
        <f>AVERAGE('126'!AH196:AH199)</f>
        <v>0.90200773755591035</v>
      </c>
      <c r="R10" s="22">
        <f>AVERAGE('126'!AI196:AI199)</f>
        <v>0.86292850513071728</v>
      </c>
      <c r="S10" s="22">
        <f t="shared" si="5"/>
        <v>0.13707149486928272</v>
      </c>
      <c r="T10" s="22">
        <f t="shared" si="6"/>
        <v>0.60737379511401957</v>
      </c>
      <c r="U10" s="22">
        <f t="shared" si="7"/>
        <v>0.85530595503124929</v>
      </c>
      <c r="V10" s="22">
        <f t="shared" si="8"/>
        <v>0.14469404496875052</v>
      </c>
    </row>
    <row r="11" spans="1:22" x14ac:dyDescent="0.25">
      <c r="A11" s="21" t="s">
        <v>55</v>
      </c>
      <c r="B11" s="22">
        <f>AVERAGE('121'!AH243:AH247)</f>
        <v>0.77980954355617427</v>
      </c>
      <c r="C11" s="22">
        <f>AVERAGE('121'!AI243:AI247)</f>
        <v>0.75296703296703305</v>
      </c>
      <c r="D11" s="22">
        <f t="shared" si="0"/>
        <v>0.24703296703296695</v>
      </c>
      <c r="E11" s="22">
        <f>AVERAGE('122'!AH197:AH200)</f>
        <v>0.41184223873744003</v>
      </c>
      <c r="F11" s="22">
        <f>AVERAGE('122'!AI197:AI200)</f>
        <v>0.94188011063011068</v>
      </c>
      <c r="G11" s="22">
        <f t="shared" si="1"/>
        <v>5.8119889369889322E-2</v>
      </c>
      <c r="H11" s="22">
        <f>AVERAGE('123'!AH221:AH225)</f>
        <v>0.62618012191495687</v>
      </c>
      <c r="I11" s="22">
        <f>AVERAGE('123'!AI221:AI225)</f>
        <v>0.96663785901535448</v>
      </c>
      <c r="J11" s="22">
        <f t="shared" si="2"/>
        <v>3.3362140984645516E-2</v>
      </c>
      <c r="K11" s="22">
        <f>AVERAGE('124'!AH171:AH174)</f>
        <v>0.73295801079052303</v>
      </c>
      <c r="L11" s="22">
        <f>AVERAGE('124'!AI171:AI174)</f>
        <v>0.69910919540229899</v>
      </c>
      <c r="M11" s="22">
        <f t="shared" si="3"/>
        <v>0.30089080459770101</v>
      </c>
      <c r="N11" s="21"/>
      <c r="O11" s="21"/>
      <c r="Q11" s="22">
        <f>AVERAGE('126'!AH228:AH231)</f>
        <v>0.85337649679754934</v>
      </c>
      <c r="R11" s="22">
        <f>AVERAGE('126'!AI228:AI231)</f>
        <v>0.77849927849927847</v>
      </c>
      <c r="S11" s="22">
        <f>1-R11</f>
        <v>0.22150072150072153</v>
      </c>
      <c r="T11" s="22">
        <f t="shared" si="6"/>
        <v>0.68083328235932872</v>
      </c>
      <c r="U11" s="22">
        <f t="shared" si="7"/>
        <v>0.82781869530281527</v>
      </c>
      <c r="V11" s="22">
        <f t="shared" si="8"/>
        <v>0.17218130469718487</v>
      </c>
    </row>
    <row r="12" spans="1:22" x14ac:dyDescent="0.25">
      <c r="A12" s="21" t="s">
        <v>60</v>
      </c>
      <c r="B12" s="22">
        <f>AVERAGE('121'!AH251:AH254)</f>
        <v>0.71467421467421466</v>
      </c>
      <c r="C12" s="22">
        <f>AVERAGE('121'!AI251:AI254)</f>
        <v>0.82587767668412826</v>
      </c>
      <c r="D12" s="22">
        <f t="shared" si="0"/>
        <v>0.17412232331587174</v>
      </c>
      <c r="E12" s="22">
        <f>AVERAGE('122'!AH204:AH207)</f>
        <v>0.38074690662837701</v>
      </c>
      <c r="F12" s="22">
        <f>AVERAGE('122'!AI204:AI207)</f>
        <v>0.93959495512975988</v>
      </c>
      <c r="G12" s="22">
        <f t="shared" si="1"/>
        <v>6.0405044870240121E-2</v>
      </c>
      <c r="H12" s="22">
        <f>AVERAGE('123'!AH229:AH232)</f>
        <v>0.61408123317837038</v>
      </c>
      <c r="I12" s="22">
        <f>AVERAGE('123'!AI229:AI232)</f>
        <v>0.97254163237463942</v>
      </c>
      <c r="J12" s="22">
        <f t="shared" si="2"/>
        <v>2.745836762536058E-2</v>
      </c>
      <c r="K12" s="22">
        <v>0</v>
      </c>
      <c r="L12" s="22">
        <v>1</v>
      </c>
      <c r="M12">
        <v>0</v>
      </c>
      <c r="N12" s="21"/>
      <c r="O12" s="21"/>
      <c r="Q12" s="22">
        <f>AVERAGE('126'!AH236:AH239)</f>
        <v>0.75622994652406417</v>
      </c>
      <c r="R12" s="22">
        <f>AVERAGE('126'!AI236:AI239)</f>
        <v>0.91065951525677968</v>
      </c>
      <c r="S12" s="22">
        <f t="shared" ref="S12:S13" si="9">1-R12</f>
        <v>8.9340484743220316E-2</v>
      </c>
      <c r="T12" s="22">
        <f t="shared" si="6"/>
        <v>0.49314646020100528</v>
      </c>
      <c r="U12" s="22">
        <f t="shared" si="7"/>
        <v>0.9297347558890614</v>
      </c>
      <c r="V12" s="22">
        <f t="shared" si="8"/>
        <v>7.0265244110938554E-2</v>
      </c>
    </row>
    <row r="13" spans="1:22" x14ac:dyDescent="0.25">
      <c r="A13" s="21" t="s">
        <v>61</v>
      </c>
      <c r="B13" s="22">
        <f>AVERAGE('121'!AH258:AH261)</f>
        <v>0.7834821428571429</v>
      </c>
      <c r="C13" s="22">
        <f>AVERAGE('121'!AI258:AI261)</f>
        <v>0.77033540189125294</v>
      </c>
      <c r="D13" s="22">
        <f t="shared" si="0"/>
        <v>0.22966459810874706</v>
      </c>
      <c r="E13" s="22">
        <f>AVERAGE('122'!AH218:AH221)</f>
        <v>0.40664961636828645</v>
      </c>
      <c r="F13" s="22">
        <f>AVERAGE('122'!AI218:AI221)</f>
        <v>0.85505297281080905</v>
      </c>
      <c r="G13" s="22">
        <f t="shared" si="1"/>
        <v>0.14494702718919095</v>
      </c>
      <c r="H13" s="22">
        <f>AVERAGE('123'!AH239:AH242)</f>
        <v>0.64078846272051138</v>
      </c>
      <c r="I13" s="22">
        <f>AVERAGE('123'!AI239:AI242)</f>
        <v>0.90802305726498667</v>
      </c>
      <c r="J13" s="22">
        <f t="shared" si="2"/>
        <v>9.1976942735013334E-2</v>
      </c>
      <c r="K13" s="21"/>
      <c r="L13" s="21"/>
      <c r="N13" s="21"/>
      <c r="O13" s="21"/>
      <c r="Q13" s="22">
        <f>AVERAGE('126'!AH246:AH249)</f>
        <v>0.71070254431103486</v>
      </c>
      <c r="R13" s="22">
        <f>AVERAGE('126'!AI246:AI249)</f>
        <v>0.78434065934065944</v>
      </c>
      <c r="S13" s="22">
        <f t="shared" si="9"/>
        <v>0.21565934065934056</v>
      </c>
      <c r="T13" s="22">
        <f t="shared" si="6"/>
        <v>0.63540569156424387</v>
      </c>
      <c r="U13" s="22">
        <f t="shared" si="7"/>
        <v>0.82943802282692691</v>
      </c>
      <c r="V13" s="22">
        <f t="shared" si="8"/>
        <v>0.17056197717307298</v>
      </c>
    </row>
    <row r="14" spans="1:22" x14ac:dyDescent="0.25">
      <c r="A14" s="21" t="s">
        <v>66</v>
      </c>
      <c r="B14" s="21">
        <v>0</v>
      </c>
      <c r="C14" s="21">
        <v>1</v>
      </c>
      <c r="D14">
        <v>0</v>
      </c>
      <c r="E14" s="22">
        <f>AVERAGE('122'!AH225:AH228)</f>
        <v>0.2236896244066387</v>
      </c>
      <c r="F14" s="22">
        <f>AVERAGE('122'!AI225:AI228)</f>
        <v>0.97834556148435603</v>
      </c>
      <c r="G14" s="22">
        <f t="shared" si="1"/>
        <v>2.165443851564397E-2</v>
      </c>
      <c r="H14" s="22">
        <f>AVERAGE('123'!AH247:AH250)</f>
        <v>0.70634166319950076</v>
      </c>
      <c r="I14" s="22">
        <f>AVERAGE('123'!AI247:AI250)</f>
        <v>0.9493193108218575</v>
      </c>
      <c r="J14" s="22">
        <f t="shared" si="2"/>
        <v>5.0680689178142502E-2</v>
      </c>
      <c r="K14" s="21"/>
      <c r="L14" s="21"/>
      <c r="N14" s="21"/>
      <c r="O14" s="21"/>
      <c r="Q14" s="22">
        <v>0</v>
      </c>
      <c r="R14" s="21">
        <v>1</v>
      </c>
      <c r="S14">
        <v>0</v>
      </c>
      <c r="T14" s="22">
        <f t="shared" si="6"/>
        <v>0.23250782190153485</v>
      </c>
      <c r="U14" s="22">
        <f t="shared" si="7"/>
        <v>0.98191621807655338</v>
      </c>
      <c r="V14" s="22">
        <f t="shared" si="8"/>
        <v>1.8083781923446618E-2</v>
      </c>
    </row>
    <row r="15" spans="1:22" x14ac:dyDescent="0.25">
      <c r="A15" s="21" t="s">
        <v>70</v>
      </c>
      <c r="B15" s="21"/>
      <c r="C15" s="21"/>
      <c r="E15" s="22">
        <f>AVERAGE('122'!AH253:AH256)</f>
        <v>0.28000867013472053</v>
      </c>
      <c r="F15" s="22">
        <f>AVERAGE('122'!AI253:AI256)</f>
        <v>0.9331232492997199</v>
      </c>
      <c r="G15" s="22">
        <f t="shared" si="1"/>
        <v>6.6876750700280096E-2</v>
      </c>
      <c r="H15" s="22">
        <f>AVERAGE('123'!AH254:AH257)</f>
        <v>0.65527433799606793</v>
      </c>
      <c r="I15" s="22">
        <f>AVERAGE('123'!AI254:AI257)</f>
        <v>0.9535580065359478</v>
      </c>
      <c r="J15" s="22">
        <f t="shared" si="2"/>
        <v>4.64419934640522E-2</v>
      </c>
      <c r="L15" s="21"/>
      <c r="M15" s="21"/>
      <c r="N15" s="21"/>
      <c r="O15" s="21"/>
      <c r="P15" s="21"/>
      <c r="Q15" s="21"/>
      <c r="T15" s="22">
        <f t="shared" si="6"/>
        <v>0.46764150406539423</v>
      </c>
      <c r="U15" s="22">
        <f t="shared" si="7"/>
        <v>0.9433406279178338</v>
      </c>
      <c r="V15" s="22">
        <f t="shared" si="8"/>
        <v>5.6659372082166148E-2</v>
      </c>
    </row>
    <row r="16" spans="1:22" x14ac:dyDescent="0.25">
      <c r="A16" s="21" t="s">
        <v>73</v>
      </c>
      <c r="B16" s="21"/>
      <c r="C16" s="21"/>
      <c r="E16" s="21">
        <v>0</v>
      </c>
      <c r="F16" s="21">
        <v>1</v>
      </c>
      <c r="G16">
        <v>0</v>
      </c>
      <c r="H16" s="22">
        <f>AVERAGE('123'!AH261:AH264)</f>
        <v>0.55059523809523814</v>
      </c>
      <c r="I16" s="22">
        <f>AVERAGE('123'!AI261:AI264)</f>
        <v>0.95175264550264549</v>
      </c>
      <c r="J16" s="22">
        <f t="shared" si="2"/>
        <v>4.8247354497354511E-2</v>
      </c>
      <c r="L16" s="21"/>
      <c r="M16" s="21"/>
      <c r="N16" s="21"/>
      <c r="O16" s="21"/>
      <c r="P16" s="21"/>
      <c r="Q16" s="21"/>
      <c r="T16" s="22">
        <f t="shared" si="6"/>
        <v>0.27529761904761907</v>
      </c>
      <c r="U16" s="22">
        <f t="shared" si="7"/>
        <v>0.97587632275132274</v>
      </c>
      <c r="V16" s="22">
        <f t="shared" si="8"/>
        <v>2.4123677248677255E-2</v>
      </c>
    </row>
    <row r="17" spans="1:29" x14ac:dyDescent="0.25">
      <c r="B17">
        <v>0</v>
      </c>
      <c r="C17">
        <v>0</v>
      </c>
      <c r="H17">
        <v>0</v>
      </c>
      <c r="I17">
        <v>1</v>
      </c>
      <c r="J17">
        <v>0</v>
      </c>
      <c r="T17">
        <v>0</v>
      </c>
      <c r="U17">
        <v>1</v>
      </c>
      <c r="V17">
        <v>0</v>
      </c>
    </row>
    <row r="18" spans="1:29" x14ac:dyDescent="0.25">
      <c r="B18">
        <v>1</v>
      </c>
      <c r="C18">
        <v>1</v>
      </c>
      <c r="D18" t="s">
        <v>90</v>
      </c>
    </row>
    <row r="19" spans="1:29" x14ac:dyDescent="0.25">
      <c r="B19">
        <v>12.1</v>
      </c>
      <c r="D19">
        <v>12.2</v>
      </c>
      <c r="F19" s="21">
        <v>12.3</v>
      </c>
      <c r="G19" s="21"/>
      <c r="H19" s="21">
        <v>12.4</v>
      </c>
      <c r="I19" s="21"/>
      <c r="J19" s="21">
        <v>12.5</v>
      </c>
      <c r="K19" s="21"/>
      <c r="L19" s="21">
        <v>12.6</v>
      </c>
      <c r="N19" s="21" t="s">
        <v>88</v>
      </c>
      <c r="O19" s="21"/>
      <c r="P19">
        <v>12.1</v>
      </c>
      <c r="Q19" s="21">
        <v>12.2</v>
      </c>
      <c r="R19" s="21">
        <v>12.3</v>
      </c>
      <c r="S19" s="21">
        <v>12.4</v>
      </c>
      <c r="T19" s="21">
        <v>12.5</v>
      </c>
      <c r="U19" s="21">
        <v>12.6</v>
      </c>
      <c r="V19" s="21"/>
    </row>
    <row r="20" spans="1:29" x14ac:dyDescent="0.25">
      <c r="B20" s="21" t="s">
        <v>87</v>
      </c>
      <c r="C20" t="s">
        <v>80</v>
      </c>
      <c r="D20" s="21" t="s">
        <v>87</v>
      </c>
      <c r="E20" s="21" t="s">
        <v>80</v>
      </c>
      <c r="F20" s="21" t="s">
        <v>87</v>
      </c>
      <c r="G20" s="21" t="s">
        <v>80</v>
      </c>
      <c r="H20" s="21" t="s">
        <v>87</v>
      </c>
      <c r="I20" s="21" t="s">
        <v>80</v>
      </c>
      <c r="J20" s="21" t="s">
        <v>87</v>
      </c>
      <c r="K20" s="21" t="s">
        <v>80</v>
      </c>
      <c r="L20" s="21" t="s">
        <v>87</v>
      </c>
      <c r="M20" t="s">
        <v>80</v>
      </c>
      <c r="N20" s="21" t="s">
        <v>87</v>
      </c>
      <c r="O20" s="21" t="s">
        <v>80</v>
      </c>
      <c r="Q20" s="21"/>
      <c r="R20" s="21"/>
      <c r="S20" s="21"/>
      <c r="T20" s="21"/>
      <c r="U20" s="21"/>
      <c r="V20" s="21"/>
      <c r="X20">
        <v>12.1</v>
      </c>
      <c r="Y20">
        <v>12.2</v>
      </c>
      <c r="Z20">
        <v>12.3</v>
      </c>
      <c r="AA20">
        <v>12.4</v>
      </c>
      <c r="AB20">
        <v>12.5</v>
      </c>
      <c r="AC20">
        <v>12.6</v>
      </c>
    </row>
    <row r="21" spans="1:29" x14ac:dyDescent="0.25">
      <c r="B21" s="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 s="21">
        <v>12.1</v>
      </c>
      <c r="Q21" s="21">
        <v>12.2</v>
      </c>
      <c r="R21" s="21">
        <v>12.3</v>
      </c>
      <c r="S21" s="21">
        <v>12.4</v>
      </c>
      <c r="T21" s="21">
        <v>12.5</v>
      </c>
      <c r="U21" s="21">
        <v>12.6</v>
      </c>
      <c r="W21" s="21" t="s">
        <v>64</v>
      </c>
      <c r="X21">
        <v>0.47276288736158278</v>
      </c>
      <c r="Y21">
        <v>0.56371700603318253</v>
      </c>
      <c r="Z21">
        <v>0.62485511167576391</v>
      </c>
      <c r="AA21">
        <v>0.39536552704538852</v>
      </c>
      <c r="AB21">
        <v>0.6425094981835302</v>
      </c>
      <c r="AC21">
        <v>0.600412608225108</v>
      </c>
    </row>
    <row r="22" spans="1:29" x14ac:dyDescent="0.25">
      <c r="A22" s="21" t="s">
        <v>64</v>
      </c>
      <c r="B22" s="21">
        <v>0.46401515151515149</v>
      </c>
      <c r="C22">
        <v>0.93677803887673428</v>
      </c>
      <c r="D22">
        <v>0.20933781271129148</v>
      </c>
      <c r="E22">
        <v>0.77305481874447401</v>
      </c>
      <c r="F22">
        <v>0.25036447550034502</v>
      </c>
      <c r="G22">
        <v>0.87521958717610893</v>
      </c>
      <c r="H22">
        <v>0.49502089531777804</v>
      </c>
      <c r="I22">
        <v>0.89038642236316656</v>
      </c>
      <c r="J22">
        <v>0.26410834217037826</v>
      </c>
      <c r="K22">
        <v>0.90661784035390847</v>
      </c>
      <c r="L22">
        <v>0.32961309523809534</v>
      </c>
      <c r="M22">
        <v>0.93002570346320335</v>
      </c>
      <c r="N22">
        <v>0.33540996207550666</v>
      </c>
      <c r="O22">
        <v>0.88534706849626588</v>
      </c>
      <c r="P22">
        <f>C22-B22</f>
        <v>0.47276288736158278</v>
      </c>
      <c r="Q22" s="21">
        <f>E22-D22</f>
        <v>0.56371700603318253</v>
      </c>
      <c r="R22">
        <f>G22-F22</f>
        <v>0.62485511167576391</v>
      </c>
      <c r="S22">
        <f>I22-H22</f>
        <v>0.39536552704538852</v>
      </c>
      <c r="T22">
        <f>K22-J22</f>
        <v>0.6425094981835302</v>
      </c>
      <c r="U22">
        <f>M22-L22</f>
        <v>0.600412608225108</v>
      </c>
      <c r="W22" s="21" t="s">
        <v>41</v>
      </c>
      <c r="X22">
        <v>0.4530731133113437</v>
      </c>
      <c r="Y22">
        <v>0.57675821588604637</v>
      </c>
      <c r="Z22">
        <v>0.70503894168325243</v>
      </c>
      <c r="AA22">
        <v>0.50906944260898934</v>
      </c>
      <c r="AB22">
        <v>0.73734140205281773</v>
      </c>
      <c r="AC22">
        <v>0.76698271090395431</v>
      </c>
    </row>
    <row r="23" spans="1:29" x14ac:dyDescent="0.25">
      <c r="A23" s="21" t="s">
        <v>41</v>
      </c>
      <c r="B23" s="21">
        <v>0.50619729108101197</v>
      </c>
      <c r="C23">
        <v>0.95927040439235567</v>
      </c>
      <c r="D23">
        <v>9.0343392583958626E-2</v>
      </c>
      <c r="E23">
        <v>0.66710160847000499</v>
      </c>
      <c r="F23">
        <v>0.16050479354133385</v>
      </c>
      <c r="G23">
        <v>0.86554373522458627</v>
      </c>
      <c r="H23">
        <v>0.33833370304643595</v>
      </c>
      <c r="I23">
        <v>0.84740314565542529</v>
      </c>
      <c r="J23">
        <v>9.876469028162238E-2</v>
      </c>
      <c r="K23">
        <v>0.83610609233444011</v>
      </c>
      <c r="L23">
        <v>0.14426047635097172</v>
      </c>
      <c r="M23">
        <v>0.91124318725492603</v>
      </c>
      <c r="N23">
        <v>0.22306739114755572</v>
      </c>
      <c r="O23">
        <v>0.84777802888862308</v>
      </c>
      <c r="P23" s="21">
        <f t="shared" ref="P23:P30" si="10">C23-B23</f>
        <v>0.4530731133113437</v>
      </c>
      <c r="Q23" s="21">
        <f t="shared" ref="Q23:Q33" si="11">E23-D23</f>
        <v>0.57675821588604637</v>
      </c>
      <c r="R23" s="21">
        <f t="shared" ref="R23:R33" si="12">G23-F23</f>
        <v>0.70503894168325243</v>
      </c>
      <c r="S23" s="21">
        <f t="shared" ref="S23:S29" si="13">I23-H23</f>
        <v>0.50906944260898934</v>
      </c>
      <c r="T23" s="21">
        <f t="shared" ref="T23:T32" si="14">K23-J23</f>
        <v>0.73734140205281773</v>
      </c>
      <c r="U23" s="21">
        <f t="shared" ref="U23:U32" si="15">M23-L23</f>
        <v>0.76698271090395431</v>
      </c>
      <c r="W23" s="21" t="s">
        <v>46</v>
      </c>
      <c r="X23">
        <v>0.51733230998755497</v>
      </c>
      <c r="Y23">
        <v>0.43591741915619409</v>
      </c>
      <c r="Z23">
        <v>0.72177437641723341</v>
      </c>
      <c r="AA23">
        <v>0.52664978538121854</v>
      </c>
      <c r="AB23">
        <v>0.74455429404963558</v>
      </c>
      <c r="AC23">
        <v>0.81932527200536276</v>
      </c>
    </row>
    <row r="24" spans="1:29" x14ac:dyDescent="0.25">
      <c r="A24" s="21" t="s">
        <v>46</v>
      </c>
      <c r="B24" s="21">
        <v>0.36827375061850576</v>
      </c>
      <c r="C24">
        <v>0.88560606060606073</v>
      </c>
      <c r="D24">
        <v>6.0615875658192708E-2</v>
      </c>
      <c r="E24">
        <v>0.49653329481438679</v>
      </c>
      <c r="F24">
        <v>9.3796296296296378E-2</v>
      </c>
      <c r="G24">
        <v>0.81557067271352979</v>
      </c>
      <c r="H24">
        <v>0.27543644298963454</v>
      </c>
      <c r="I24">
        <v>0.80208622837085308</v>
      </c>
      <c r="J24">
        <v>0.10264328063241113</v>
      </c>
      <c r="K24">
        <v>0.84719757468204671</v>
      </c>
      <c r="L24">
        <v>0.11168076109936576</v>
      </c>
      <c r="M24">
        <v>0.93100603310472851</v>
      </c>
      <c r="N24">
        <v>0.16874106788240106</v>
      </c>
      <c r="O24">
        <v>0.79633331071526758</v>
      </c>
      <c r="P24" s="21">
        <f t="shared" si="10"/>
        <v>0.51733230998755497</v>
      </c>
      <c r="Q24" s="21">
        <f t="shared" si="11"/>
        <v>0.43591741915619409</v>
      </c>
      <c r="R24" s="21">
        <f t="shared" si="12"/>
        <v>0.72177437641723341</v>
      </c>
      <c r="S24" s="21">
        <f t="shared" si="13"/>
        <v>0.52664978538121854</v>
      </c>
      <c r="T24" s="21">
        <f t="shared" si="14"/>
        <v>0.74455429404963558</v>
      </c>
      <c r="U24" s="21">
        <f t="shared" si="15"/>
        <v>0.81932527200536276</v>
      </c>
      <c r="W24" s="21" t="s">
        <v>48</v>
      </c>
      <c r="X24">
        <v>0.61507690032534756</v>
      </c>
      <c r="Y24">
        <v>0.31476409466915789</v>
      </c>
      <c r="Z24">
        <v>0.58741133974682069</v>
      </c>
      <c r="AA24">
        <v>0.42192880380849829</v>
      </c>
      <c r="AB24">
        <v>0.48399348591164448</v>
      </c>
      <c r="AC24">
        <v>0.75394945956750803</v>
      </c>
    </row>
    <row r="25" spans="1:29" x14ac:dyDescent="0.25">
      <c r="A25" s="21" t="s">
        <v>48</v>
      </c>
      <c r="B25" s="21">
        <v>0.22378734102336584</v>
      </c>
      <c r="C25">
        <v>0.8388642413487134</v>
      </c>
      <c r="D25">
        <v>7.742862252355931E-2</v>
      </c>
      <c r="E25">
        <v>0.3921927171927172</v>
      </c>
      <c r="F25">
        <v>0.16972028648857918</v>
      </c>
      <c r="G25">
        <v>0.75713162623539987</v>
      </c>
      <c r="H25">
        <v>0.45937499999999998</v>
      </c>
      <c r="I25">
        <v>0.88130380380849827</v>
      </c>
      <c r="J25">
        <v>0.36681093842219159</v>
      </c>
      <c r="K25">
        <v>0.85080442433383607</v>
      </c>
      <c r="L25">
        <v>0.12024240855762602</v>
      </c>
      <c r="M25">
        <v>0.87419186812513405</v>
      </c>
      <c r="N25">
        <v>0.23622743283588701</v>
      </c>
      <c r="O25">
        <v>0.76574811350738325</v>
      </c>
      <c r="P25" s="21">
        <f t="shared" si="10"/>
        <v>0.61507690032534756</v>
      </c>
      <c r="Q25" s="21">
        <f t="shared" si="11"/>
        <v>0.31476409466915789</v>
      </c>
      <c r="R25" s="21">
        <f t="shared" si="12"/>
        <v>0.58741133974682069</v>
      </c>
      <c r="S25" s="21">
        <f t="shared" si="13"/>
        <v>0.42192880380849829</v>
      </c>
      <c r="T25" s="21">
        <f t="shared" si="14"/>
        <v>0.48399348591164448</v>
      </c>
      <c r="U25" s="21">
        <f t="shared" si="15"/>
        <v>0.75394945956750803</v>
      </c>
      <c r="W25" s="21" t="s">
        <v>49</v>
      </c>
      <c r="X25">
        <v>0.58802008734780231</v>
      </c>
      <c r="Y25">
        <v>0.25897469928719941</v>
      </c>
      <c r="Z25">
        <v>0.63870802152536066</v>
      </c>
      <c r="AA25">
        <v>0.47427570014526532</v>
      </c>
      <c r="AB25">
        <v>0.55165843751575916</v>
      </c>
      <c r="AC25">
        <v>0.7709464207290293</v>
      </c>
    </row>
    <row r="26" spans="1:29" x14ac:dyDescent="0.25">
      <c r="A26" s="21" t="s">
        <v>49</v>
      </c>
      <c r="B26" s="21">
        <v>0.20459623129611659</v>
      </c>
      <c r="C26">
        <v>0.7926163186439189</v>
      </c>
      <c r="D26">
        <v>5.8525300712800599E-2</v>
      </c>
      <c r="E26">
        <v>0.3175</v>
      </c>
      <c r="F26">
        <v>0.14924145790449495</v>
      </c>
      <c r="G26">
        <v>0.7879494794298556</v>
      </c>
      <c r="H26">
        <v>0.29429461842505322</v>
      </c>
      <c r="I26">
        <v>0.76857031857031854</v>
      </c>
      <c r="J26">
        <v>0.30358616868792632</v>
      </c>
      <c r="K26">
        <v>0.85524460620368548</v>
      </c>
      <c r="L26">
        <v>0.10077075098814237</v>
      </c>
      <c r="M26">
        <v>0.87171717171717167</v>
      </c>
      <c r="N26">
        <v>0.18516908800242235</v>
      </c>
      <c r="O26">
        <v>0.73226631576082502</v>
      </c>
      <c r="P26" s="21">
        <f t="shared" si="10"/>
        <v>0.58802008734780231</v>
      </c>
      <c r="Q26" s="21">
        <f t="shared" si="11"/>
        <v>0.25897469928719941</v>
      </c>
      <c r="R26" s="21">
        <f t="shared" si="12"/>
        <v>0.63870802152536066</v>
      </c>
      <c r="S26" s="21">
        <f t="shared" si="13"/>
        <v>0.47427570014526532</v>
      </c>
      <c r="T26" s="21">
        <f t="shared" si="14"/>
        <v>0.55165843751575916</v>
      </c>
      <c r="U26" s="21">
        <f t="shared" si="15"/>
        <v>0.7709464207290293</v>
      </c>
      <c r="W26" s="21" t="s">
        <v>51</v>
      </c>
      <c r="X26">
        <v>0.59163009090018714</v>
      </c>
      <c r="Y26">
        <v>0.2659569712378797</v>
      </c>
      <c r="Z26">
        <v>0.70516438530195646</v>
      </c>
      <c r="AA26">
        <v>0.44839081074496312</v>
      </c>
      <c r="AC26">
        <v>0.76493624268662763</v>
      </c>
    </row>
    <row r="27" spans="1:29" x14ac:dyDescent="0.25">
      <c r="A27" s="21" t="s">
        <v>51</v>
      </c>
      <c r="B27" s="21">
        <v>0.24833545604210405</v>
      </c>
      <c r="C27">
        <v>0.8399655469422912</v>
      </c>
      <c r="D27">
        <v>7.1862192622950793E-2</v>
      </c>
      <c r="E27">
        <v>0.3378191638608305</v>
      </c>
      <c r="F27">
        <v>3.7389553836422951E-2</v>
      </c>
      <c r="G27">
        <v>0.74255393913837942</v>
      </c>
      <c r="H27">
        <v>0.37350557244174265</v>
      </c>
      <c r="I27">
        <v>0.82189638318670577</v>
      </c>
      <c r="J27">
        <v>0</v>
      </c>
      <c r="K27">
        <v>0</v>
      </c>
      <c r="L27">
        <v>0.13707149486928272</v>
      </c>
      <c r="M27">
        <v>0.90200773755591035</v>
      </c>
      <c r="N27">
        <v>0.14469404496875052</v>
      </c>
      <c r="O27">
        <v>0.60737379511401957</v>
      </c>
      <c r="P27" s="21">
        <f t="shared" si="10"/>
        <v>0.59163009090018714</v>
      </c>
      <c r="Q27" s="21">
        <f t="shared" si="11"/>
        <v>0.2659569712378797</v>
      </c>
      <c r="R27" s="21">
        <f t="shared" si="12"/>
        <v>0.70516438530195646</v>
      </c>
      <c r="S27" s="21">
        <f t="shared" si="13"/>
        <v>0.44839081074496312</v>
      </c>
      <c r="T27" s="21"/>
      <c r="U27" s="21">
        <f t="shared" si="15"/>
        <v>0.76493624268662763</v>
      </c>
      <c r="W27" s="21" t="s">
        <v>55</v>
      </c>
      <c r="X27">
        <v>0.53277657652320731</v>
      </c>
      <c r="Y27">
        <v>0.3537223493675507</v>
      </c>
      <c r="Z27">
        <v>0.59281798093031135</v>
      </c>
      <c r="AA27">
        <v>0.43206720619282202</v>
      </c>
      <c r="AC27">
        <v>0.63187577529682781</v>
      </c>
    </row>
    <row r="28" spans="1:29" x14ac:dyDescent="0.25">
      <c r="A28" s="21" t="s">
        <v>55</v>
      </c>
      <c r="B28" s="21">
        <v>0.24703296703296695</v>
      </c>
      <c r="C28">
        <v>0.77980954355617427</v>
      </c>
      <c r="D28">
        <v>5.8119889369889322E-2</v>
      </c>
      <c r="E28">
        <v>0.41184223873744003</v>
      </c>
      <c r="F28">
        <v>3.3362140984645516E-2</v>
      </c>
      <c r="G28">
        <v>0.62618012191495687</v>
      </c>
      <c r="H28">
        <v>0.30089080459770101</v>
      </c>
      <c r="I28">
        <v>0.73295801079052303</v>
      </c>
      <c r="L28">
        <v>0.22150072150072153</v>
      </c>
      <c r="M28">
        <v>0.85337649679754934</v>
      </c>
      <c r="N28">
        <v>0.17218130469718487</v>
      </c>
      <c r="O28">
        <v>0.68083328235932872</v>
      </c>
      <c r="P28" s="21">
        <f t="shared" si="10"/>
        <v>0.53277657652320731</v>
      </c>
      <c r="Q28" s="21">
        <f t="shared" si="11"/>
        <v>0.3537223493675507</v>
      </c>
      <c r="R28" s="21">
        <f t="shared" si="12"/>
        <v>0.59281798093031135</v>
      </c>
      <c r="S28" s="21">
        <f t="shared" si="13"/>
        <v>0.43206720619282202</v>
      </c>
      <c r="T28" s="21"/>
      <c r="U28" s="21">
        <f t="shared" si="15"/>
        <v>0.63187577529682781</v>
      </c>
      <c r="W28" s="21" t="s">
        <v>60</v>
      </c>
      <c r="X28">
        <v>0.54055189135834292</v>
      </c>
      <c r="Y28">
        <v>0.32034186175813689</v>
      </c>
      <c r="Z28">
        <v>0.5866228655530098</v>
      </c>
      <c r="AC28">
        <v>0.66688946178084385</v>
      </c>
    </row>
    <row r="29" spans="1:29" x14ac:dyDescent="0.25">
      <c r="A29" s="21" t="s">
        <v>60</v>
      </c>
      <c r="B29" s="21">
        <v>0.17412232331587174</v>
      </c>
      <c r="C29">
        <v>0.71467421467421466</v>
      </c>
      <c r="D29">
        <v>6.0405044870240121E-2</v>
      </c>
      <c r="E29">
        <v>0.38074690662837701</v>
      </c>
      <c r="F29">
        <v>2.745836762536058E-2</v>
      </c>
      <c r="G29">
        <v>0.61408123317837038</v>
      </c>
      <c r="H29">
        <v>0</v>
      </c>
      <c r="I29">
        <v>0</v>
      </c>
      <c r="L29">
        <v>8.9340484743220316E-2</v>
      </c>
      <c r="M29">
        <v>0.75622994652406417</v>
      </c>
      <c r="N29">
        <v>7.0265244110938554E-2</v>
      </c>
      <c r="O29">
        <v>0.49314646020100528</v>
      </c>
      <c r="P29" s="21">
        <f t="shared" si="10"/>
        <v>0.54055189135834292</v>
      </c>
      <c r="Q29" s="21">
        <f t="shared" si="11"/>
        <v>0.32034186175813689</v>
      </c>
      <c r="R29" s="21">
        <f t="shared" si="12"/>
        <v>0.5866228655530098</v>
      </c>
      <c r="S29" s="21"/>
      <c r="T29" s="21"/>
      <c r="U29" s="21">
        <f t="shared" si="15"/>
        <v>0.66688946178084385</v>
      </c>
      <c r="W29" s="21" t="s">
        <v>61</v>
      </c>
      <c r="X29">
        <v>0.55381754474839584</v>
      </c>
      <c r="Y29">
        <v>0.2617025891790955</v>
      </c>
      <c r="Z29">
        <v>0.54881151998549804</v>
      </c>
      <c r="AC29">
        <v>0.4950432036516943</v>
      </c>
    </row>
    <row r="30" spans="1:29" x14ac:dyDescent="0.25">
      <c r="A30" s="21" t="s">
        <v>61</v>
      </c>
      <c r="B30" s="21">
        <v>0.22966459810874706</v>
      </c>
      <c r="C30">
        <v>0.7834821428571429</v>
      </c>
      <c r="D30">
        <v>0.14494702718919095</v>
      </c>
      <c r="E30">
        <v>0.40664961636828645</v>
      </c>
      <c r="F30">
        <v>9.1976942735013334E-2</v>
      </c>
      <c r="G30">
        <v>0.64078846272051138</v>
      </c>
      <c r="L30">
        <v>0.21565934065934056</v>
      </c>
      <c r="M30">
        <v>0.71070254431103486</v>
      </c>
      <c r="N30">
        <v>0.17056197717307298</v>
      </c>
      <c r="O30">
        <v>0.63540569156424387</v>
      </c>
      <c r="P30" s="21">
        <f t="shared" si="10"/>
        <v>0.55381754474839584</v>
      </c>
      <c r="Q30" s="21">
        <f t="shared" si="11"/>
        <v>0.2617025891790955</v>
      </c>
      <c r="R30" s="21">
        <f t="shared" si="12"/>
        <v>0.54881151998549804</v>
      </c>
      <c r="T30" s="21"/>
      <c r="U30" s="21">
        <f t="shared" si="15"/>
        <v>0.4950432036516943</v>
      </c>
      <c r="W30" s="21" t="s">
        <v>66</v>
      </c>
      <c r="Y30">
        <v>0.20203518589099473</v>
      </c>
      <c r="Z30">
        <v>0.65566097402135826</v>
      </c>
    </row>
    <row r="31" spans="1:29" x14ac:dyDescent="0.25">
      <c r="A31" s="21" t="s">
        <v>66</v>
      </c>
      <c r="B31" s="21">
        <v>0</v>
      </c>
      <c r="C31">
        <v>0</v>
      </c>
      <c r="D31">
        <v>2.165443851564397E-2</v>
      </c>
      <c r="E31">
        <v>0.2236896244066387</v>
      </c>
      <c r="F31">
        <v>5.0680689178142502E-2</v>
      </c>
      <c r="G31">
        <v>0.70634166319950076</v>
      </c>
      <c r="L31">
        <v>0</v>
      </c>
      <c r="M31">
        <v>0</v>
      </c>
      <c r="N31">
        <v>1.8083781923446618E-2</v>
      </c>
      <c r="O31">
        <v>0.23250782190153485</v>
      </c>
      <c r="P31" s="21"/>
      <c r="Q31" s="21">
        <f t="shared" si="11"/>
        <v>0.20203518589099473</v>
      </c>
      <c r="R31" s="21">
        <f t="shared" si="12"/>
        <v>0.65566097402135826</v>
      </c>
      <c r="T31" s="21"/>
      <c r="U31" s="21"/>
      <c r="W31" s="21" t="s">
        <v>70</v>
      </c>
      <c r="Y31">
        <v>0.21313191943444043</v>
      </c>
      <c r="Z31">
        <v>0.60883234453201573</v>
      </c>
    </row>
    <row r="32" spans="1:29" x14ac:dyDescent="0.25">
      <c r="A32" s="21" t="s">
        <v>70</v>
      </c>
      <c r="D32">
        <v>6.6876750700280096E-2</v>
      </c>
      <c r="E32">
        <v>0.28000867013472053</v>
      </c>
      <c r="F32">
        <v>4.64419934640522E-2</v>
      </c>
      <c r="G32">
        <v>0.65527433799606793</v>
      </c>
      <c r="N32">
        <v>5.6659372082166148E-2</v>
      </c>
      <c r="O32">
        <v>0.46764150406539423</v>
      </c>
      <c r="P32" s="21"/>
      <c r="Q32" s="21">
        <f t="shared" si="11"/>
        <v>0.21313191943444043</v>
      </c>
      <c r="R32" s="21">
        <f t="shared" si="12"/>
        <v>0.60883234453201573</v>
      </c>
      <c r="T32" s="21"/>
      <c r="U32" s="21"/>
      <c r="W32" s="21" t="s">
        <v>73</v>
      </c>
      <c r="Z32">
        <v>0.50234788359788363</v>
      </c>
    </row>
    <row r="33" spans="1:23" x14ac:dyDescent="0.25">
      <c r="A33" s="21" t="s">
        <v>73</v>
      </c>
      <c r="D33">
        <v>0</v>
      </c>
      <c r="E33">
        <v>0</v>
      </c>
      <c r="F33">
        <v>4.8247354497354511E-2</v>
      </c>
      <c r="G33">
        <v>0.55059523809523814</v>
      </c>
      <c r="N33">
        <v>2.4123677248677255E-2</v>
      </c>
      <c r="O33">
        <v>0.27529761904761907</v>
      </c>
      <c r="Q33" s="21"/>
      <c r="R33" s="21">
        <f t="shared" si="12"/>
        <v>0.50234788359788363</v>
      </c>
    </row>
    <row r="34" spans="1:23" x14ac:dyDescent="0.25">
      <c r="F34">
        <v>0</v>
      </c>
      <c r="G34">
        <v>0</v>
      </c>
      <c r="N34">
        <v>0</v>
      </c>
      <c r="O34">
        <v>0</v>
      </c>
    </row>
    <row r="36" spans="1:23" x14ac:dyDescent="0.25">
      <c r="A36">
        <v>12.1</v>
      </c>
      <c r="H36">
        <v>12.2</v>
      </c>
      <c r="O36">
        <v>12.3</v>
      </c>
    </row>
    <row r="41" spans="1:23" x14ac:dyDescent="0.25">
      <c r="W41" t="s">
        <v>89</v>
      </c>
    </row>
    <row r="52" spans="1:15" x14ac:dyDescent="0.25">
      <c r="A52">
        <v>12.4</v>
      </c>
      <c r="H52">
        <v>12.5</v>
      </c>
      <c r="O52">
        <v>12.6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121</vt:lpstr>
      <vt:lpstr>122</vt:lpstr>
      <vt:lpstr>123</vt:lpstr>
      <vt:lpstr>124</vt:lpstr>
      <vt:lpstr>125</vt:lpstr>
      <vt:lpstr>126</vt:lpstr>
      <vt:lpstr>Summary Data</vt:lpstr>
      <vt:lpstr>Regression Graph</vt:lpstr>
      <vt:lpstr>ROC</vt:lpstr>
      <vt:lpstr>BvsR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Tashkoff</dc:creator>
  <cp:lastModifiedBy>Anna Tashkoff</cp:lastModifiedBy>
  <dcterms:created xsi:type="dcterms:W3CDTF">2016-08-19T01:15:16Z</dcterms:created>
  <dcterms:modified xsi:type="dcterms:W3CDTF">2017-09-15T03:08:15Z</dcterms:modified>
</cp:coreProperties>
</file>